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65476" windowWidth="7905" windowHeight="8715" tabRatio="707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Area" localSheetId="0">'1'!$A$2:$F$63</definedName>
    <definedName name="_xlnm.Print_Area" localSheetId="10">'11'!$A$2:$AG$327</definedName>
    <definedName name="_xlnm.Print_Area" localSheetId="11">'12'!$A$2:$O$12</definedName>
    <definedName name="_xlnm.Print_Area" localSheetId="14">'15'!$A$2:$S$26</definedName>
    <definedName name="_xlnm.Print_Area" localSheetId="1">'2'!$A$2:$E$65</definedName>
    <definedName name="_xlnm.Print_Area" localSheetId="2">'3'!$A$2:$AF$30</definedName>
    <definedName name="_xlnm.Print_Area" localSheetId="7">'8'!$A$2:$AB$45</definedName>
  </definedNames>
  <calcPr fullCalcOnLoad="1"/>
</workbook>
</file>

<file path=xl/sharedStrings.xml><?xml version="1.0" encoding="utf-8"?>
<sst xmlns="http://schemas.openxmlformats.org/spreadsheetml/2006/main" count="2305" uniqueCount="660">
  <si>
    <t>-</t>
  </si>
  <si>
    <t>里親登録者数</t>
  </si>
  <si>
    <t>里親登録者数</t>
  </si>
  <si>
    <t>平成13年度</t>
  </si>
  <si>
    <t>（単位：円）</t>
  </si>
  <si>
    <t>使途</t>
  </si>
  <si>
    <t>募金総額</t>
  </si>
  <si>
    <t>配分総額</t>
  </si>
  <si>
    <t>老人・障害福祉事業</t>
  </si>
  <si>
    <t>児童福祉事業</t>
  </si>
  <si>
    <t>更生保護事業</t>
  </si>
  <si>
    <t>地域社会福祉事業</t>
  </si>
  <si>
    <t>災害緊急配分金　　　　　　　　　　　　　　　　　　　　　　災害ボランティア活動支援資金配分金</t>
  </si>
  <si>
    <t>各種事業</t>
  </si>
  <si>
    <t>地域福祉活動推進事業</t>
  </si>
  <si>
    <t>ふれあい広場・子どものあそび場設置事業</t>
  </si>
  <si>
    <t>町村社協活動事業・児童遊園地設置補修事業・ﾎﾞﾗﾝﾃｨｱ活動事業・身障者老人等運動会開催事業・地域特別事業・あそび場等フェンス設置事業</t>
  </si>
  <si>
    <t>歳末たすけあい・ＮＨＫたすけあい配分金</t>
  </si>
  <si>
    <t>次年度運動準備金</t>
  </si>
  <si>
    <t>本年度運動経費</t>
  </si>
  <si>
    <t>本年度市町村運動経費</t>
  </si>
  <si>
    <t>中央共募本部への分担金</t>
  </si>
  <si>
    <t>募金従業者養成及び研修費</t>
  </si>
  <si>
    <t>翌年度への繰越金</t>
  </si>
  <si>
    <t>合計</t>
  </si>
  <si>
    <t>次年度運動引当金</t>
  </si>
  <si>
    <t>指定寄付金</t>
  </si>
  <si>
    <t>中央競馬社会福祉財団助成金</t>
  </si>
  <si>
    <t>日自振・日動振補助交付金</t>
  </si>
  <si>
    <t>車両競技公益資金記念財団助成金</t>
  </si>
  <si>
    <t>資料　福祉保健部福祉保健総務課</t>
  </si>
  <si>
    <t>件数</t>
  </si>
  <si>
    <t>資料　山梨社会保険事務局保険課</t>
  </si>
  <si>
    <t>平成14年度</t>
  </si>
  <si>
    <t>施                   設</t>
  </si>
  <si>
    <t>公            営</t>
  </si>
  <si>
    <t>民             営</t>
  </si>
  <si>
    <t>施設数</t>
  </si>
  <si>
    <t>定員</t>
  </si>
  <si>
    <t>定数</t>
  </si>
  <si>
    <t>生活保護施設</t>
  </si>
  <si>
    <t>　 救護施設</t>
  </si>
  <si>
    <t>老人福祉施設</t>
  </si>
  <si>
    <t>　 養護老人ホーム</t>
  </si>
  <si>
    <t xml:space="preserve">   特別養護老人ホーム</t>
  </si>
  <si>
    <t xml:space="preserve">   軽費老人ホーム</t>
  </si>
  <si>
    <t xml:space="preserve">   老人福祉センター</t>
  </si>
  <si>
    <t xml:space="preserve">   生活支援ハウス(高齢者生活福祉センター)</t>
  </si>
  <si>
    <t xml:space="preserve">   地域福祉センター</t>
  </si>
  <si>
    <t xml:space="preserve">   老人福祉施設付設作業所</t>
  </si>
  <si>
    <t xml:space="preserve">   老人デイサービスセンター</t>
  </si>
  <si>
    <t xml:space="preserve">   在宅介護支援センター</t>
  </si>
  <si>
    <t>身体障害者更生援護施設</t>
  </si>
  <si>
    <t xml:space="preserve">   身体障害者入所更正施設</t>
  </si>
  <si>
    <t xml:space="preserve">   補装具製作施設</t>
  </si>
  <si>
    <t xml:space="preserve">   身体障害者入所授産施設</t>
  </si>
  <si>
    <t>(入所)</t>
  </si>
  <si>
    <t>(通所)</t>
  </si>
  <si>
    <t xml:space="preserve">   身体障害者通所授産施設</t>
  </si>
  <si>
    <t xml:space="preserve">   身体障害者小規模通所授産施設</t>
  </si>
  <si>
    <t xml:space="preserve">   身体障害者療護施設</t>
  </si>
  <si>
    <t xml:space="preserve">   視聴覚障害者情報提供施設</t>
  </si>
  <si>
    <t xml:space="preserve">   盲人ホーム</t>
  </si>
  <si>
    <t>婦人保護施設</t>
  </si>
  <si>
    <t>知的障害者援護施設</t>
  </si>
  <si>
    <t xml:space="preserve">   知的障害者入所更生施設</t>
  </si>
  <si>
    <t xml:space="preserve">   知的障害者入所授産施設</t>
  </si>
  <si>
    <t xml:space="preserve">   知的障害者通所授産施設</t>
  </si>
  <si>
    <t xml:space="preserve">   知的障害者小規模通所授産施設</t>
  </si>
  <si>
    <t>児童福祉施設</t>
  </si>
  <si>
    <t xml:space="preserve">   助産施設</t>
  </si>
  <si>
    <t xml:space="preserve">   乳児院</t>
  </si>
  <si>
    <t xml:space="preserve">   母子生活支援施設</t>
  </si>
  <si>
    <t xml:space="preserve">   保育所</t>
  </si>
  <si>
    <t xml:space="preserve">   児童養護施設</t>
  </si>
  <si>
    <t xml:space="preserve">   知的障害児施設</t>
  </si>
  <si>
    <t xml:space="preserve">   知的障害児通園施設</t>
  </si>
  <si>
    <t xml:space="preserve">   肢体不自由児施設</t>
  </si>
  <si>
    <t>（入所）</t>
  </si>
  <si>
    <t>（通所）</t>
  </si>
  <si>
    <t>（母子入所）</t>
  </si>
  <si>
    <t xml:space="preserve">   重症心身障害児施設</t>
  </si>
  <si>
    <t xml:space="preserve">   児童自立支援施設</t>
  </si>
  <si>
    <t xml:space="preserve">   児童館</t>
  </si>
  <si>
    <t xml:space="preserve">   児童遊園</t>
  </si>
  <si>
    <t xml:space="preserve">   へき地保育所</t>
  </si>
  <si>
    <t>母子福祉施設</t>
  </si>
  <si>
    <t>精神障害者社会復帰施設</t>
  </si>
  <si>
    <t xml:space="preserve">   精神障害者生活訓練施設</t>
  </si>
  <si>
    <t xml:space="preserve">   精神障害者通所授産施設</t>
  </si>
  <si>
    <t>配 分 金 内 訳</t>
  </si>
  <si>
    <t>あったかサービス事業</t>
  </si>
  <si>
    <t>赤い羽根おもいやり配分事業</t>
  </si>
  <si>
    <t>災害緊急配分金等</t>
  </si>
  <si>
    <t>年度および内訳</t>
  </si>
  <si>
    <t>民生委員定数</t>
  </si>
  <si>
    <t>関　係　制　度　別　相　談　・　指　導　件　数</t>
  </si>
  <si>
    <t>そ の 他 活 動 件 数</t>
  </si>
  <si>
    <t>活動　　　　　日数</t>
  </si>
  <si>
    <t>訪問　　　　　日数</t>
  </si>
  <si>
    <t>地域福祉・在宅福祉</t>
  </si>
  <si>
    <t>家族　　　　　　関係</t>
  </si>
  <si>
    <t>住居</t>
  </si>
  <si>
    <t>健康・保健医療</t>
  </si>
  <si>
    <t>仕事</t>
  </si>
  <si>
    <t>生活費</t>
  </si>
  <si>
    <t>年金・　　保険</t>
  </si>
  <si>
    <t>非行・養護・健全育成</t>
  </si>
  <si>
    <t>生活　　　　　　環境</t>
  </si>
  <si>
    <t>その他</t>
  </si>
  <si>
    <t>生活　　　　　保護</t>
  </si>
  <si>
    <t>老人　　　　　　福祉</t>
  </si>
  <si>
    <t>身体　　　　　障害者福祉</t>
  </si>
  <si>
    <t>知的　　　　障害者　　　　福祉</t>
  </si>
  <si>
    <t>児童　　　　　　福祉</t>
  </si>
  <si>
    <t>母子　　　　保健</t>
  </si>
  <si>
    <t>介護保険</t>
  </si>
  <si>
    <t>生活福祉資金他</t>
  </si>
  <si>
    <t>調査</t>
  </si>
  <si>
    <t>証明　　　　　事務</t>
  </si>
  <si>
    <t>施設団体との連絡</t>
  </si>
  <si>
    <t>友愛　　　　　　　　　　　　　訪問</t>
  </si>
  <si>
    <t>問　題　別　相　談　・　指　導　件　数</t>
  </si>
  <si>
    <t>分野別相談・指導件数</t>
  </si>
  <si>
    <t>その他活動件数</t>
  </si>
  <si>
    <t>訪問回数</t>
  </si>
  <si>
    <t>連絡調整回数</t>
  </si>
  <si>
    <t>活動日数</t>
  </si>
  <si>
    <t>在宅福祉</t>
  </si>
  <si>
    <t>子育て・母子保健</t>
  </si>
  <si>
    <t>子どもの地域生活</t>
  </si>
  <si>
    <t>子どもの教育・学校生活</t>
  </si>
  <si>
    <t>生活費</t>
  </si>
  <si>
    <t>年金・保険</t>
  </si>
  <si>
    <t>家族関係</t>
  </si>
  <si>
    <t>生活環境</t>
  </si>
  <si>
    <t>日常的な支援</t>
  </si>
  <si>
    <t>その他</t>
  </si>
  <si>
    <t>高齢者に関すること</t>
  </si>
  <si>
    <t>障害者に関すること</t>
  </si>
  <si>
    <t>子どもに関すること</t>
  </si>
  <si>
    <t>調査・実態把握</t>
  </si>
  <si>
    <t>行事・事業・会議への参加協力</t>
  </si>
  <si>
    <t>地域福祉活動・自主活動</t>
  </si>
  <si>
    <t>民児協運営・研修</t>
  </si>
  <si>
    <t>証明事務</t>
  </si>
  <si>
    <t>要保護児童の発見の通告・仲介</t>
  </si>
  <si>
    <t>訪問・連絡事項</t>
  </si>
  <si>
    <t>委員相互</t>
  </si>
  <si>
    <t>その他の関係機関</t>
  </si>
  <si>
    <t>県福祉事務所別</t>
  </si>
  <si>
    <t>峡中</t>
  </si>
  <si>
    <t>峡東</t>
  </si>
  <si>
    <t>峡南</t>
  </si>
  <si>
    <t>峡北</t>
  </si>
  <si>
    <t>市福祉事務所別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</si>
  <si>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</si>
  <si>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</si>
  <si>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</si>
  <si>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</si>
  <si>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</si>
  <si>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</si>
  <si>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</si>
  <si>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歯科</t>
  </si>
  <si>
    <t>調剤</t>
  </si>
  <si>
    <t>資料　福祉保健部児童家庭課　「福祉行政報告例」</t>
  </si>
  <si>
    <t>資料　福祉保健部児童家庭課　「福祉行政報告例」</t>
  </si>
  <si>
    <t>資料　山梨社会保険事務局年金課　「社会保険事業年報」</t>
  </si>
  <si>
    <t>平成15年度</t>
  </si>
  <si>
    <t>富士北麓・東部</t>
  </si>
  <si>
    <t>介護扶助</t>
  </si>
  <si>
    <t>南アルプス市</t>
  </si>
  <si>
    <t>問　題　別　相　談　・　指　導　件　数　　</t>
  </si>
  <si>
    <t xml:space="preserve">   身体障害者デイサービス事業所</t>
  </si>
  <si>
    <t xml:space="preserve">   知的障害者デイサービス事業所</t>
  </si>
  <si>
    <t>　児童デイサービス事業所</t>
  </si>
  <si>
    <t>　精神障害者地域生活支援センター</t>
  </si>
  <si>
    <t xml:space="preserve">   精神障害者福祉ホームＢ型</t>
  </si>
  <si>
    <t xml:space="preserve">   精神障害者小規模作業所</t>
  </si>
  <si>
    <t>社会保障</t>
  </si>
  <si>
    <t>年度および市郡</t>
  </si>
  <si>
    <t>目標額（円）</t>
  </si>
  <si>
    <t>実績額（円）</t>
  </si>
  <si>
    <t>達成率（％）</t>
  </si>
  <si>
    <t>中巨摩郡</t>
  </si>
  <si>
    <t>東山梨郡</t>
  </si>
  <si>
    <t>東八代郡</t>
  </si>
  <si>
    <t>西八代郡</t>
  </si>
  <si>
    <t>南巨摩郡</t>
  </si>
  <si>
    <t>北巨摩郡</t>
  </si>
  <si>
    <t>南都留郡</t>
  </si>
  <si>
    <t>北都留郡</t>
  </si>
  <si>
    <t>県事務局</t>
  </si>
  <si>
    <t>資料　福祉保健部福祉保健総務課　「福祉行政報告例」　</t>
  </si>
  <si>
    <t>計</t>
  </si>
  <si>
    <t>（１）　種類別保護状況</t>
  </si>
  <si>
    <t>年度</t>
  </si>
  <si>
    <t>総額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</si>
  <si>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</si>
  <si>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</si>
  <si>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</si>
  <si>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</si>
  <si>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</si>
  <si>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</si>
  <si>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</si>
  <si>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施設事務費</t>
  </si>
  <si>
    <t>世帯</t>
  </si>
  <si>
    <t>人員</t>
  </si>
  <si>
    <t>金額</t>
  </si>
  <si>
    <t>-</t>
  </si>
  <si>
    <t>（２）労働力類型別被保護世帯数（月平均）</t>
  </si>
  <si>
    <t>被保護世帯数</t>
  </si>
  <si>
    <t>総数</t>
  </si>
  <si>
    <t>世帯主の働いている世帯</t>
  </si>
  <si>
    <t>常用</t>
  </si>
  <si>
    <t>日雇</t>
  </si>
  <si>
    <t>内職</t>
  </si>
  <si>
    <t>（注）保護停止中の世帯を除く。</t>
  </si>
  <si>
    <t>里親登録辞退数</t>
  </si>
  <si>
    <t>児童委託数</t>
  </si>
  <si>
    <t>委託解除数</t>
  </si>
  <si>
    <t>現在委託　　　　　　　　　　　　　　　　　　　件数</t>
  </si>
  <si>
    <t>当年分</t>
  </si>
  <si>
    <t>年度末計</t>
  </si>
  <si>
    <t>（単位：人、千円）</t>
  </si>
  <si>
    <t>児童手当</t>
  </si>
  <si>
    <t>児童扶養手当</t>
  </si>
  <si>
    <t>特別児童扶養手当</t>
  </si>
  <si>
    <t>特別障害者手当等</t>
  </si>
  <si>
    <t>受給者数</t>
  </si>
  <si>
    <t>支給額</t>
  </si>
  <si>
    <t>資料　福祉保健部児童家庭課、障害福祉課</t>
  </si>
  <si>
    <t>（単位：人）</t>
  </si>
  <si>
    <t>視覚障害</t>
  </si>
  <si>
    <t>聴覚・平衡機能障害</t>
  </si>
  <si>
    <t>音声・言語・そしゃく機能障害</t>
  </si>
  <si>
    <t>肢体不自由</t>
  </si>
  <si>
    <t>内部障害</t>
  </si>
  <si>
    <t>18歳以上</t>
  </si>
  <si>
    <t>18歳未満</t>
  </si>
  <si>
    <t>（注）　交付者数は各年度末現在である。</t>
  </si>
  <si>
    <t>資料　福祉保健部障害福祉課</t>
  </si>
  <si>
    <t>８　国民年金</t>
  </si>
  <si>
    <t>受給権者数</t>
  </si>
  <si>
    <t>支給年金額</t>
  </si>
  <si>
    <t>老齢福祉年金</t>
  </si>
  <si>
    <r>
      <t>障害基礎年金　　      　　　　        　　　　</t>
    </r>
    <r>
      <rPr>
        <sz val="9"/>
        <rFont val="ＭＳ Ｐ明朝"/>
        <family val="1"/>
      </rPr>
      <t>（法第３０条の４・附則第２５条該当）</t>
    </r>
  </si>
  <si>
    <t>遺族基礎年金　　　　      　     　　　　（附則第２８条該当）</t>
  </si>
  <si>
    <t>老齢特別給付金</t>
  </si>
  <si>
    <t>支給年金額</t>
  </si>
  <si>
    <t>人</t>
  </si>
  <si>
    <t>円</t>
  </si>
  <si>
    <t>年度および市郡別</t>
  </si>
  <si>
    <t>適用状況</t>
  </si>
  <si>
    <t>給付状況</t>
  </si>
  <si>
    <t>１号</t>
  </si>
  <si>
    <t>３号</t>
  </si>
  <si>
    <t>任意</t>
  </si>
  <si>
    <t>老齢年金</t>
  </si>
  <si>
    <t>通算老齢年金</t>
  </si>
  <si>
    <t>障害年金</t>
  </si>
  <si>
    <t>母子年金</t>
  </si>
  <si>
    <t>遺児年金</t>
  </si>
  <si>
    <t>寡婦年金</t>
  </si>
  <si>
    <t>受給権者数</t>
  </si>
  <si>
    <t>（注）　適用状況の被保険者数は、社会保険事務所管理不在被保険者を含む。</t>
  </si>
  <si>
    <t>給</t>
  </si>
  <si>
    <t>付</t>
  </si>
  <si>
    <t>状</t>
  </si>
  <si>
    <t>況</t>
  </si>
  <si>
    <t>収納保険料（千円）</t>
  </si>
  <si>
    <t>老齢基礎年金</t>
  </si>
  <si>
    <t>障害基礎年金</t>
  </si>
  <si>
    <t>遺族基礎年金</t>
  </si>
  <si>
    <t>死亡一時金</t>
  </si>
  <si>
    <t>特別一時金</t>
  </si>
  <si>
    <t>（１）国民健康保険の状況</t>
  </si>
  <si>
    <t>（費用額単位：千円）</t>
  </si>
  <si>
    <t>保険者数</t>
  </si>
  <si>
    <t>被保険者数　　　　　（年平均）　　　　　（含む老人）</t>
  </si>
  <si>
    <t>保険料（税）（現年分）</t>
  </si>
  <si>
    <t>保険給付費</t>
  </si>
  <si>
    <t>療養諸費用</t>
  </si>
  <si>
    <t>調定額（千円）</t>
  </si>
  <si>
    <t>収納額（千円）</t>
  </si>
  <si>
    <t>入院</t>
  </si>
  <si>
    <t>入院外</t>
  </si>
  <si>
    <t>費用額</t>
  </si>
  <si>
    <t>国保組合計</t>
  </si>
  <si>
    <t>その他の保険給付費</t>
  </si>
  <si>
    <t>食事療養</t>
  </si>
  <si>
    <t>訪問看護</t>
  </si>
  <si>
    <t>療養費等</t>
  </si>
  <si>
    <t>出産育児給付</t>
  </si>
  <si>
    <t>葬祭給付</t>
  </si>
  <si>
    <t>件数（再掲）</t>
  </si>
  <si>
    <t>年度及び市郡</t>
  </si>
  <si>
    <t>老人
保健</t>
  </si>
  <si>
    <t>母子・
父子福祉</t>
  </si>
  <si>
    <t>健康・
保健医療</t>
  </si>
  <si>
    <t>精神
保健</t>
  </si>
  <si>
    <t>介護
保険</t>
  </si>
  <si>
    <t>諸会合行事
への参加</t>
  </si>
  <si>
    <t>平成12年度</t>
  </si>
  <si>
    <t>平成16年度</t>
  </si>
  <si>
    <t>２　共同募金</t>
  </si>
  <si>
    <t>（１）募金実績（平成１２～１６年度）</t>
  </si>
  <si>
    <t>（２）　使途（平成１４～１６年度）</t>
  </si>
  <si>
    <r>
      <t>１　社会福祉施設</t>
    </r>
    <r>
      <rPr>
        <sz val="11"/>
        <rFont val="ＭＳ Ｐ明朝"/>
        <family val="1"/>
      </rPr>
      <t>（平成１７年６月末日現在）</t>
    </r>
  </si>
  <si>
    <r>
      <t>４　生活保護法による保護状況</t>
    </r>
    <r>
      <rPr>
        <sz val="11"/>
        <rFont val="ＭＳ Ｐ明朝"/>
        <family val="1"/>
      </rPr>
      <t>（平成１２～１６年度）</t>
    </r>
  </si>
  <si>
    <r>
      <t>５　里親と里子</t>
    </r>
    <r>
      <rPr>
        <sz val="11"/>
        <rFont val="ＭＳ Ｐ明朝"/>
        <family val="1"/>
      </rPr>
      <t>（平成１２～１６年度）</t>
    </r>
  </si>
  <si>
    <r>
      <t>６　児童手当等支給状況</t>
    </r>
    <r>
      <rPr>
        <sz val="11"/>
        <rFont val="ＭＳ Ｐ明朝"/>
        <family val="1"/>
      </rPr>
      <t>（平成１２～１６年度）</t>
    </r>
  </si>
  <si>
    <r>
      <t>７　身体障害者手帳交付の状況</t>
    </r>
    <r>
      <rPr>
        <sz val="11"/>
        <rFont val="ＭＳ Ｐ明朝"/>
        <family val="1"/>
      </rPr>
      <t>（平成１２～１６年度）</t>
    </r>
  </si>
  <si>
    <t>（２）拠出制国民年金関係（平成１２～１６年度）</t>
  </si>
  <si>
    <t>甲斐市</t>
  </si>
  <si>
    <t>笛吹市</t>
  </si>
  <si>
    <t>北杜市</t>
  </si>
  <si>
    <t>上野原市</t>
  </si>
  <si>
    <r>
      <t>９　日本赤十字社山梨県支部　社資ならびに社員の状況</t>
    </r>
    <r>
      <rPr>
        <sz val="11"/>
        <rFont val="ＭＳ Ｐ明朝"/>
        <family val="1"/>
      </rPr>
      <t>（平成１６年度）</t>
    </r>
  </si>
  <si>
    <r>
      <t>１０　日雇特例被保険者</t>
    </r>
    <r>
      <rPr>
        <sz val="11"/>
        <rFont val="ＭＳ Ｐ明朝"/>
        <family val="1"/>
      </rPr>
      <t>（平成１２～１６年度）</t>
    </r>
  </si>
  <si>
    <t>1６年4月</t>
  </si>
  <si>
    <t>1７年1月</t>
  </si>
  <si>
    <r>
      <t>１１　国民健康保険</t>
    </r>
    <r>
      <rPr>
        <sz val="11"/>
        <rFont val="ＭＳ Ｐ明朝"/>
        <family val="1"/>
      </rPr>
      <t>（平成１２～１６年度）</t>
    </r>
  </si>
  <si>
    <t>（１）福祉年金（無拠出制年金）関係　（平成１２～１６年度）</t>
  </si>
  <si>
    <t>（単位：千円）</t>
  </si>
  <si>
    <t>年度及び　　　　　月</t>
  </si>
  <si>
    <t>適用事業所数</t>
  </si>
  <si>
    <t>被保険者数</t>
  </si>
  <si>
    <t>療養給付</t>
  </si>
  <si>
    <t>現金給付</t>
  </si>
  <si>
    <t>被保険者</t>
  </si>
  <si>
    <t>被扶養者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</si>
  <si>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</si>
  <si>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</si>
  <si>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</si>
  <si>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</si>
  <si>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</si>
  <si>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</si>
  <si>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</si>
  <si>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</si>
  <si>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</si>
  <si>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</si>
  <si>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</si>
  <si>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</si>
  <si>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</si>
  <si>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</si>
  <si>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</si>
  <si>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（単位：円、人）</t>
  </si>
  <si>
    <t>地区</t>
  </si>
  <si>
    <t>社資</t>
  </si>
  <si>
    <t>社員</t>
  </si>
  <si>
    <t>目標額</t>
  </si>
  <si>
    <t>実績額</t>
  </si>
  <si>
    <t>総社員数</t>
  </si>
  <si>
    <t>1000円未満       社員</t>
  </si>
  <si>
    <t>1000円以上      社員</t>
  </si>
  <si>
    <t>その他の                         社員</t>
  </si>
  <si>
    <t>山梨県</t>
  </si>
  <si>
    <t>－</t>
  </si>
  <si>
    <t>－</t>
  </si>
  <si>
    <t>－</t>
  </si>
  <si>
    <t>－</t>
  </si>
  <si>
    <t>－</t>
  </si>
  <si>
    <t>－</t>
  </si>
  <si>
    <t>－</t>
  </si>
  <si>
    <t>－</t>
  </si>
  <si>
    <t>市計</t>
  </si>
  <si>
    <t>－</t>
  </si>
  <si>
    <t>－</t>
  </si>
  <si>
    <t>－</t>
  </si>
  <si>
    <t>郡計</t>
  </si>
  <si>
    <t>－</t>
  </si>
  <si>
    <t>県外・その他</t>
  </si>
  <si>
    <t>－</t>
  </si>
  <si>
    <t>資料　日本赤十字社山梨県支部</t>
  </si>
  <si>
    <t>（注1）　受給者数は各年度末現在である。（児童手当は２月末）</t>
  </si>
  <si>
    <t>（注2）　児童扶養手当（　）内は、県支給分の再掲である。</t>
  </si>
  <si>
    <t>-</t>
  </si>
  <si>
    <t>（注１）　世帯数、人員は月平均である。　　　（注２）　総額の世帯数・人員は保護停止中を含む。</t>
  </si>
  <si>
    <t>189（休止2）</t>
  </si>
  <si>
    <t>分場1</t>
  </si>
  <si>
    <t>通所32</t>
  </si>
  <si>
    <t>通所15</t>
  </si>
  <si>
    <t>通所45</t>
  </si>
  <si>
    <t>通所19</t>
  </si>
  <si>
    <t>146(休止4)</t>
  </si>
  <si>
    <t>10（組）</t>
  </si>
  <si>
    <t xml:space="preserve">資料　福祉保健部福祉保健総務課 </t>
  </si>
  <si>
    <t>－</t>
  </si>
  <si>
    <t>　（注）法人社員を含む</t>
  </si>
  <si>
    <t>資料　福祉保健部国保援護課　「国民健康保険事業状況」</t>
  </si>
  <si>
    <t xml:space="preserve">                               -</t>
  </si>
  <si>
    <t>（２）　老人保健法による医療給付を受ける者にかかわる医療給付状況（平成１６年度）</t>
  </si>
  <si>
    <t>医療諸費</t>
  </si>
  <si>
    <t>歯科診療</t>
  </si>
  <si>
    <t>薬剤支給</t>
  </si>
  <si>
    <t>施設療養費</t>
  </si>
  <si>
    <t>平成１６年度</t>
  </si>
  <si>
    <t>資料　福祉保健部国保援護課　「平成16年度老人医療事業状況」</t>
  </si>
  <si>
    <t>療養費</t>
  </si>
  <si>
    <t>日数</t>
  </si>
  <si>
    <t>点数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</si>
  <si>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</si>
  <si>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</si>
  <si>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</si>
  <si>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</si>
  <si>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</si>
  <si>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</si>
  <si>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</si>
  <si>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</si>
  <si>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</si>
  <si>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 xml:space="preserve"> （注）　歳出会計年度所属区分の改正により、３月から２月までとなった。</t>
  </si>
  <si>
    <t>資料　山梨県国民健康保険団体連合会　　「国保・老人保健・老人医療・公費負担医療診療報酬等審査支払状況」</t>
  </si>
  <si>
    <t>（４） 月別１件当たり日数・点数および一日当たり点数（平成１6年度）</t>
  </si>
  <si>
    <t>年度及び       月別</t>
  </si>
  <si>
    <t>医科</t>
  </si>
  <si>
    <t>療養費</t>
  </si>
  <si>
    <t>１日当たり点数</t>
  </si>
  <si>
    <t>１件当たり日数</t>
  </si>
  <si>
    <t>１件当たり点数</t>
  </si>
  <si>
    <t>（３）　診療報酬各区分決定件数・日数および点数（平成１６年度）</t>
  </si>
  <si>
    <t>年度及び　　　　　　　月別</t>
  </si>
  <si>
    <t>一般診療計</t>
  </si>
  <si>
    <t>（５）　老人保健医療給付各区分決定件数・日数および点数（平成１6年度）</t>
  </si>
  <si>
    <t>年度及び         月別</t>
  </si>
  <si>
    <t>施設療養入所</t>
  </si>
  <si>
    <t>施設療養通所</t>
  </si>
  <si>
    <t>医療費</t>
  </si>
  <si>
    <t>（６） 老人保健月別１件当たり日数・点数および一日当たり点数（平成１6年度）</t>
  </si>
  <si>
    <t>施設療養費入所</t>
  </si>
  <si>
    <t>施設療養費通所</t>
  </si>
  <si>
    <t>医養費</t>
  </si>
  <si>
    <t>１件当たり金額</t>
  </si>
  <si>
    <t>１日当たり金額</t>
  </si>
  <si>
    <t>（７）　診療報酬審査状況（平成１4～１6年度）</t>
  </si>
  <si>
    <t>イ　入院</t>
  </si>
  <si>
    <t>受付件数</t>
  </si>
  <si>
    <t>過誤整理件数</t>
  </si>
  <si>
    <t>審査確定件数</t>
  </si>
  <si>
    <t>請求点数</t>
  </si>
  <si>
    <t>決定点数</t>
  </si>
  <si>
    <t>過誤整理点数</t>
  </si>
  <si>
    <t>確定点数</t>
  </si>
  <si>
    <t>ロ　入院外</t>
  </si>
  <si>
    <t>ハ　歯科</t>
  </si>
  <si>
    <t>ニ　診療費計</t>
  </si>
  <si>
    <t>ホ　調剤</t>
  </si>
  <si>
    <t>ヘ　訪問看護</t>
  </si>
  <si>
    <t>請求金額</t>
  </si>
  <si>
    <t>決定金額</t>
  </si>
  <si>
    <t>ト　療養費</t>
  </si>
  <si>
    <t>（注）歳出会計年度所属区分の改正により平成14年度は4－2月、平成15年度は3-2月</t>
  </si>
  <si>
    <t>（９）　老人保健診療報酬審査状況（平成１4～１6年度）</t>
  </si>
  <si>
    <t>ヘ　施設療養費入所</t>
  </si>
  <si>
    <t>ト　施設療養費通所</t>
  </si>
  <si>
    <t>チ　訪問看護</t>
  </si>
  <si>
    <t>リ　医療費</t>
  </si>
  <si>
    <t>（注１）　歳出会計年度所属区分の改正により平成14年度は4－2月、平成15年度は3-2月。</t>
  </si>
  <si>
    <t>（注２）　「へ　施設療養費入所」および「ト　施設療養費通所」については該当データなし。</t>
  </si>
  <si>
    <t>（８）　診療報酬支払決定額（平成１4～１6年度）</t>
  </si>
  <si>
    <t>決定件数</t>
  </si>
  <si>
    <t>過誤件数</t>
  </si>
  <si>
    <t>差引件数</t>
  </si>
  <si>
    <t>支払決定額</t>
  </si>
  <si>
    <t>過誤額</t>
  </si>
  <si>
    <t>差引支払額</t>
  </si>
  <si>
    <t>件</t>
  </si>
  <si>
    <t>平成15年度</t>
  </si>
  <si>
    <t>（注）　（　　）内は端数調整額である。歳出会計年度所属区分の改正により平成14年度は4－2月、平成15年度以降は3-2月</t>
  </si>
  <si>
    <t>　　　　資料 山梨県国民健康保険団体連合会　「国保・老人保健・老人医療・公費負担医療診療報酬等審査支払状況」</t>
  </si>
  <si>
    <t>ニ　公費負担医療審査状況</t>
  </si>
  <si>
    <t>結核予防法・身体障害者福祉法・児童福祉法・</t>
  </si>
  <si>
    <t>原爆医療・精神保健法・特定疾患・小児慢性・その他</t>
  </si>
  <si>
    <t>確定件数</t>
  </si>
  <si>
    <t>過誤点数</t>
  </si>
  <si>
    <t>平成12年度</t>
  </si>
  <si>
    <t>平成13年度</t>
  </si>
  <si>
    <t>平成14年度</t>
  </si>
  <si>
    <t>ホ　公費負担医療支払状況</t>
  </si>
  <si>
    <t>差引件数</t>
  </si>
  <si>
    <t>決定金額(円)</t>
  </si>
  <si>
    <t>過誤金額(円)</t>
  </si>
  <si>
    <t>差引金額(円)</t>
  </si>
  <si>
    <t>（注）　（　）内は端数調整額である。</t>
  </si>
  <si>
    <t>ハ　国民健康保険老人保健諸率及び対比表（医療費）</t>
  </si>
  <si>
    <t>国民健康保険</t>
  </si>
  <si>
    <t>老人諸率の占める割合</t>
  </si>
  <si>
    <t>老健医療対象者の占める割合</t>
  </si>
  <si>
    <t>老健医療費の占める割合</t>
  </si>
  <si>
    <t>受診率</t>
  </si>
  <si>
    <t>対前年比</t>
  </si>
  <si>
    <t>１件当たり費用額</t>
  </si>
  <si>
    <t>１人当たり費用額</t>
  </si>
  <si>
    <t>イ　老人医療費審査状況</t>
  </si>
  <si>
    <t>（１０）　老人保健診療報酬支払状況（平成１4～１6年度）</t>
  </si>
  <si>
    <t>ロ　老人医療費支払状況</t>
  </si>
  <si>
    <t>決定金額(円)</t>
  </si>
  <si>
    <t xml:space="preserve">（注）　（　　　）内は端数調整額である。     </t>
  </si>
  <si>
    <t xml:space="preserve">      （単位：千円）</t>
  </si>
  <si>
    <t>平均標準　　　　　　　　　　　　　　報酬月額</t>
  </si>
  <si>
    <t>療養の給付</t>
  </si>
  <si>
    <t>保険料収入</t>
  </si>
  <si>
    <t>保険給付支払</t>
  </si>
  <si>
    <t>被保険者</t>
  </si>
  <si>
    <t>千円</t>
  </si>
  <si>
    <t>平成15</t>
  </si>
  <si>
    <t>政府</t>
  </si>
  <si>
    <t>組合</t>
  </si>
  <si>
    <t>…</t>
  </si>
  <si>
    <t>（注）　昭和６１年厚生年金法改正のため、旧法分・新法分に区分した。基礎年金は別掲</t>
  </si>
  <si>
    <t>１３　老人保健分（平成１５・１６年度）</t>
  </si>
  <si>
    <t xml:space="preserve">         （単位：千円）</t>
  </si>
  <si>
    <t>老人保健法該当者数（再掲）</t>
  </si>
  <si>
    <t>療　　　　　　　　　　養　　　　　　　　　　の　　　　　　　　　　給　　　　　　　　　　付</t>
  </si>
  <si>
    <t>看護費</t>
  </si>
  <si>
    <t>移送費</t>
  </si>
  <si>
    <t>（旧法分）</t>
  </si>
  <si>
    <t>事業所数</t>
  </si>
  <si>
    <t>被保険　　　　　　　　　　　者数</t>
  </si>
  <si>
    <t>平均標準報酬月額</t>
  </si>
  <si>
    <t>保険料</t>
  </si>
  <si>
    <t>支払済件数金額</t>
  </si>
  <si>
    <t>老　　　齢　　　　年　　　金</t>
  </si>
  <si>
    <t>遺族年金</t>
  </si>
  <si>
    <t>通算遺族年金</t>
  </si>
  <si>
    <t>徴収決定　　　　　　　　　　　済額</t>
  </si>
  <si>
    <t>収納済額</t>
  </si>
  <si>
    <t>職</t>
  </si>
  <si>
    <t>在職</t>
  </si>
  <si>
    <t>退職</t>
  </si>
  <si>
    <t>年金額</t>
  </si>
  <si>
    <t>平成14</t>
  </si>
  <si>
    <t>（新法分）</t>
  </si>
  <si>
    <t>老　　齢　　厚　生　　年　　金</t>
  </si>
  <si>
    <t>障害厚生年金</t>
  </si>
  <si>
    <t>遺族厚生年金</t>
  </si>
  <si>
    <t>総数</t>
  </si>
  <si>
    <t>在</t>
  </si>
  <si>
    <t>基礎年金</t>
  </si>
  <si>
    <t>年金額</t>
  </si>
  <si>
    <t>基礎年金額</t>
  </si>
  <si>
    <t>項目</t>
  </si>
  <si>
    <t>適用　　　　　　　　　事業所数</t>
  </si>
  <si>
    <t>被保険者数</t>
  </si>
  <si>
    <t>資格取得　　　　　　　　　　　　　　　　件数</t>
  </si>
  <si>
    <t>資格喪失　　　　　　　　　　　　件数</t>
  </si>
  <si>
    <t>一般受給資格決定件数</t>
  </si>
  <si>
    <t>うち受給者実人員</t>
  </si>
  <si>
    <t>失業等給付　　　　　　　　　　　支給総額</t>
  </si>
  <si>
    <t>失業等給付の主な内容</t>
  </si>
  <si>
    <t>基本手当（所定給付日数内）</t>
  </si>
  <si>
    <t>個別・訓練延長給付</t>
  </si>
  <si>
    <t>傷病手当</t>
  </si>
  <si>
    <t>技能習得手当</t>
  </si>
  <si>
    <t>短期雇用特例一時金</t>
  </si>
  <si>
    <t>就職促進給付</t>
  </si>
  <si>
    <t>年度・月</t>
  </si>
  <si>
    <t>実人員</t>
  </si>
  <si>
    <t>支給金額</t>
  </si>
  <si>
    <t>（注１）　「適用事業所数」及び「被保険者数」の年度数は、当該年度の年度末（３月）の数値。</t>
  </si>
  <si>
    <t>資料　山梨労働局職業安定部職業安定課</t>
  </si>
  <si>
    <t>（注２）　「実人員」の年度数は、年度平均。</t>
  </si>
  <si>
    <t>（注３）  金額については、四捨五入集計のため年間総額と月々の合計が合わない場合がある。</t>
  </si>
  <si>
    <t>（単位：円）</t>
  </si>
  <si>
    <t>年度及び業種</t>
  </si>
  <si>
    <t>適用事業場数</t>
  </si>
  <si>
    <t>労働者数</t>
  </si>
  <si>
    <t>保険料収納済額</t>
  </si>
  <si>
    <t>療養（補償）給付</t>
  </si>
  <si>
    <t>休業（補償）給付</t>
  </si>
  <si>
    <t>障害（補償）給付</t>
  </si>
  <si>
    <t>遺族（補償）一時金</t>
  </si>
  <si>
    <t>葬祭料・葬祭給付</t>
  </si>
  <si>
    <t>年金給付等</t>
  </si>
  <si>
    <t>介護（補償）給付</t>
  </si>
  <si>
    <t>林業</t>
  </si>
  <si>
    <t>鉱業</t>
  </si>
  <si>
    <t>建設事業</t>
  </si>
  <si>
    <t>製造業</t>
  </si>
  <si>
    <t>運輸業</t>
  </si>
  <si>
    <t>電気・ガス水道又は熱供給の事業</t>
  </si>
  <si>
    <t>その他の事業</t>
  </si>
  <si>
    <t>資料   　 山梨労働局総務部労働保険徴収室 ・ 労働基準部労災補償課</t>
  </si>
  <si>
    <r>
      <t>１２　健康保険</t>
    </r>
    <r>
      <rPr>
        <sz val="11"/>
        <rFont val="ＭＳ Ｐ明朝"/>
        <family val="1"/>
      </rPr>
      <t>（平成１5・１6年度）</t>
    </r>
  </si>
  <si>
    <t>-</t>
  </si>
  <si>
    <t>…</t>
  </si>
  <si>
    <r>
      <t>１４　厚生年金保険</t>
    </r>
    <r>
      <rPr>
        <sz val="11"/>
        <rFont val="ＭＳ Ｐ明朝"/>
        <family val="1"/>
      </rPr>
      <t>（平成１4～１6年度）</t>
    </r>
  </si>
  <si>
    <r>
      <t>１５　雇用保険</t>
    </r>
    <r>
      <rPr>
        <sz val="11"/>
        <rFont val="ＭＳ Ｐ明朝"/>
        <family val="1"/>
      </rPr>
      <t>（平成12～16年度）</t>
    </r>
  </si>
  <si>
    <r>
      <t>１６　労働者災害補償保険</t>
    </r>
    <r>
      <rPr>
        <sz val="11"/>
        <rFont val="ＭＳ Ｐ明朝"/>
        <family val="1"/>
      </rPr>
      <t>（平成１2～１6年度）</t>
    </r>
  </si>
  <si>
    <r>
      <t>３　民生委員・児童委員の活動状況</t>
    </r>
    <r>
      <rPr>
        <sz val="11"/>
        <rFont val="ＭＳ Ｐ明朝"/>
        <family val="1"/>
      </rPr>
      <t>（平成１３～１６年度）</t>
    </r>
  </si>
  <si>
    <t>２人以上の世帯で世帯主が働いていない世帯</t>
  </si>
  <si>
    <t>働いている者のいない世帯</t>
  </si>
  <si>
    <t>高額療養費</t>
  </si>
  <si>
    <t>被保険者数                 （老健分）</t>
  </si>
  <si>
    <t>　　資料　山梨県国民健康保険団体連合会　「国保・老人保健・老人医療・公費負担医療診療報酬等審査支払状況」</t>
  </si>
  <si>
    <t>　　資料　山梨県国民健康保険団体連合会「国保・老人保健・老人医療・公費負担医療診療報酬等審査支払状況」</t>
  </si>
  <si>
    <t>　資料 山梨県国民健康保険団体連合会　「国保・老人保健・老人医療・公費負担医療診療報酬等審査支払状況」</t>
  </si>
  <si>
    <t>平成14年度</t>
  </si>
  <si>
    <t>平成15年度</t>
  </si>
  <si>
    <t>平成16年度</t>
  </si>
  <si>
    <t>…</t>
  </si>
  <si>
    <t>　資料　山梨県国民健康保険団体連合会　「国保・老人保健・老人医療・公費負担医療診療報酬等審査支払状況」</t>
  </si>
  <si>
    <t>資料　山梨県国民健康保険団体連合会　「国保・老人保健・老人医療・公費負担医療診療報酬等審査支払状況」</t>
  </si>
  <si>
    <t>返戻件数</t>
  </si>
  <si>
    <t>審査決定件数</t>
  </si>
  <si>
    <t>資料 山梨県国民健康保険団体連合会　「国保・老人保健・老人医療・公費負担医療診療報酬等審査支払状況」</t>
  </si>
  <si>
    <t>1,286,253,143.00(14.50)</t>
  </si>
  <si>
    <t>808,864,520.00(10.00)</t>
  </si>
  <si>
    <t>813,592,504.00(12.00)</t>
  </si>
  <si>
    <t>平成15年度</t>
  </si>
  <si>
    <t>986,168,375.00(13.50)</t>
  </si>
  <si>
    <t>平成16年度</t>
  </si>
  <si>
    <t>1,045,055,080.00(15.50)</t>
  </si>
  <si>
    <t>16年3月</t>
  </si>
  <si>
    <t>4月</t>
  </si>
  <si>
    <t>17年1月</t>
  </si>
  <si>
    <t>平成16年度</t>
  </si>
  <si>
    <t>…</t>
  </si>
  <si>
    <t>16年3月</t>
  </si>
  <si>
    <t>4月</t>
  </si>
  <si>
    <t>17年1月</t>
  </si>
  <si>
    <t>平成16年度</t>
  </si>
  <si>
    <t>…</t>
  </si>
  <si>
    <t>16年3月</t>
  </si>
  <si>
    <t>4月</t>
  </si>
  <si>
    <t>17年1月</t>
  </si>
  <si>
    <t xml:space="preserve"> </t>
  </si>
  <si>
    <t>％</t>
  </si>
  <si>
    <t>平成14年度</t>
  </si>
  <si>
    <t>33,270,445,374(5.50)</t>
  </si>
  <si>
    <t>39,238,914,170(8.50)</t>
  </si>
  <si>
    <t>平成16年度</t>
  </si>
  <si>
    <t>42,208,055,776(4.50)</t>
  </si>
  <si>
    <t>平成15年度</t>
  </si>
  <si>
    <t>資料  山梨県国民健康保険団体連合会　「国保・老人保健・老人医療・公費負担医療診療報酬等審査支払状況」</t>
  </si>
  <si>
    <t>1,015,712,912.00 (46.50)</t>
  </si>
  <si>
    <t>977,438,962.00 (26.00)</t>
  </si>
  <si>
    <t>815,725,663.00( 6.50)</t>
  </si>
  <si>
    <t>875,219,487.00( 0.00)</t>
  </si>
  <si>
    <t>891,928,881.00( 0.00)</t>
  </si>
  <si>
    <t>％</t>
  </si>
  <si>
    <t>　　　　　　　　　　　資料　 山梨県国民健康保険団体連合会　「国保・老人保健・老人医療・公費負担医療診療報酬等審査支払状況」</t>
  </si>
  <si>
    <t>資料　福祉保健部国保援護課　「国民健康保険事業状況」</t>
  </si>
  <si>
    <t>老齢厚生年金</t>
  </si>
  <si>
    <t>退職</t>
  </si>
  <si>
    <t>保険給付額</t>
  </si>
  <si>
    <t>-</t>
  </si>
  <si>
    <t>-</t>
  </si>
  <si>
    <t>平成16年４月</t>
  </si>
  <si>
    <t>-</t>
  </si>
  <si>
    <t xml:space="preserve">             -</t>
  </si>
  <si>
    <t>平成17年１月</t>
  </si>
  <si>
    <t xml:space="preserve">                       -</t>
  </si>
  <si>
    <t xml:space="preserve">                -</t>
  </si>
  <si>
    <t>平成１２年度</t>
  </si>
  <si>
    <t>資料 山梨県国民健康保険団体連合会　「国保・老人保健・老人医療・公費負担医療診療報酬等審査支払状況」</t>
  </si>
  <si>
    <t>（注）　歳出会計年度所属区分の改正により平成14年度は4－2月、平成15年度は3－2月。</t>
  </si>
  <si>
    <t>資料　山梨県国民健康保険団体連合会　「国保・老人保健・老人医療・公費負担医療診療報酬等審査支払状況」　　</t>
  </si>
  <si>
    <t>老   人   保      健   医   療   給   付   対   象   者</t>
  </si>
  <si>
    <t>平成１８年刊行　統計年鑑&lt;&lt;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</si>
</sst>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);&quot;\&quot;\!\(#,##0&quot;\&quot;\!\)"/>
    <numFmt numFmtId="201" formatCode="[&lt;=999]000;000&quot;\&quot;\!\-0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_ "/>
    <numFmt numFmtId="209" formatCode="#,##0_ ;[Red]&quot;\&quot;\!\-#,##0&quot;\&quot;\!\ "/>
    <numFmt numFmtId="210" formatCode="0.0"/>
    <numFmt numFmtId="211" formatCode="#,##0.0;[Red]\-#,##0.0"/>
    <numFmt numFmtId="212" formatCode="#,##0.0_ ;[Red]\-#,##0.0\ "/>
    <numFmt numFmtId="213" formatCode="#,##0.00_ ;[Red]\-#,##0.00\ "/>
    <numFmt numFmtId="214" formatCode="#,##0_);\(#,##0\)"/>
    <numFmt numFmtId="215" formatCode="&quot;(&quot;###,###,###&quot;)&quot;"/>
    <numFmt numFmtId="216" formatCode="0_);\(0\)"/>
    <numFmt numFmtId="217" formatCode="&quot;(&quot;\-###,###,###&quot;)&quot;"/>
    <numFmt numFmtId="218" formatCode="&quot;(&quot;###,###,###&quot;)&quot;;&quot;(&quot;\-###,###&quot;)&quot;"/>
    <numFmt numFmtId="219" formatCode="0.0_);[Red]\(0.0\)"/>
    <numFmt numFmtId="220" formatCode="0_);[Red]\(0\)"/>
    <numFmt numFmtId="221" formatCode="#,##0_ "/>
    <numFmt numFmtId="222" formatCode="#,##0_);[Red]\(#,##0\)"/>
    <numFmt numFmtId="223" formatCode="#,##0_ ;[Red]\-#,##0\ "/>
    <numFmt numFmtId="224" formatCode="#,##0;[Red]#,##0"/>
    <numFmt numFmtId="225" formatCode="#,##0;&quot;△ &quot;#,##0"/>
    <numFmt numFmtId="226" formatCode="0;[Red]0"/>
    <numFmt numFmtId="227" formatCode="#,##0.0;&quot;△ &quot;#,##0.0"/>
    <numFmt numFmtId="228" formatCode="#,##0.0_);\(#,##0.0\)"/>
    <numFmt numFmtId="229" formatCode="#,##0.0"/>
    <numFmt numFmtId="230" formatCode="#,##0.0_);[Red]\(#,##0.0\)"/>
    <numFmt numFmtId="231" formatCode="#,##0.0;[Red]#,##0.0"/>
    <numFmt numFmtId="232" formatCode="#,##0.0_ "/>
    <numFmt numFmtId="233" formatCode="_ * #,##0.0_ ;_ * \-#,##0.0_ ;_ * &quot;-&quot;?_ ;_ @_ "/>
    <numFmt numFmtId="234" formatCode="0.0_ "/>
    <numFmt numFmtId="235" formatCode="#,##0.00_);[Red]\(#,##0.00\)"/>
    <numFmt numFmtId="236" formatCode="0_ ;[Red]\-0\ "/>
    <numFmt numFmtId="237" formatCode="0.00_ ;[Red]\-0.00\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sz val="7.6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10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distributed" wrapText="1"/>
    </xf>
    <xf numFmtId="0" fontId="3" fillId="0" borderId="2" xfId="0" applyFont="1" applyBorder="1" applyAlignment="1">
      <alignment horizontal="distributed" wrapText="1"/>
    </xf>
    <xf numFmtId="38" fontId="3" fillId="0" borderId="3" xfId="17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distributed" vertical="center" wrapText="1" shrinkToFit="1"/>
    </xf>
    <xf numFmtId="0" fontId="3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38" fontId="3" fillId="0" borderId="5" xfId="17" applyFont="1" applyBorder="1" applyAlignment="1">
      <alignment horizontal="right"/>
    </xf>
    <xf numFmtId="0" fontId="3" fillId="0" borderId="0" xfId="0" applyFont="1" applyBorder="1" applyAlignment="1">
      <alignment/>
    </xf>
    <xf numFmtId="38" fontId="7" fillId="0" borderId="6" xfId="17" applyFont="1" applyBorder="1" applyAlignment="1">
      <alignment horizontal="right" vertical="center"/>
    </xf>
    <xf numFmtId="0" fontId="3" fillId="0" borderId="1" xfId="0" applyFont="1" applyBorder="1" applyAlignment="1">
      <alignment horizontal="distributed" shrinkToFit="1"/>
    </xf>
    <xf numFmtId="38" fontId="7" fillId="0" borderId="0" xfId="17" applyFont="1" applyBorder="1" applyAlignment="1">
      <alignment horizontal="right" vertical="center"/>
    </xf>
    <xf numFmtId="0" fontId="7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wrapText="1" shrinkToFit="1"/>
    </xf>
    <xf numFmtId="0" fontId="3" fillId="0" borderId="4" xfId="0" applyFont="1" applyBorder="1" applyAlignment="1">
      <alignment horizontal="distributed" vertical="center" wrapText="1" shrinkToFit="1"/>
    </xf>
    <xf numFmtId="0" fontId="3" fillId="0" borderId="8" xfId="0" applyFont="1" applyBorder="1" applyAlignment="1">
      <alignment horizontal="distributed" vertical="center" shrinkToFit="1"/>
    </xf>
    <xf numFmtId="0" fontId="3" fillId="0" borderId="9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distributed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wrapText="1"/>
    </xf>
    <xf numFmtId="0" fontId="3" fillId="0" borderId="8" xfId="0" applyFont="1" applyBorder="1" applyAlignment="1">
      <alignment horizontal="distributed" wrapText="1"/>
    </xf>
    <xf numFmtId="0" fontId="3" fillId="0" borderId="0" xfId="0" applyFont="1" applyAlignment="1">
      <alignment horizontal="distributed" vertical="center" wrapText="1"/>
    </xf>
    <xf numFmtId="0" fontId="8" fillId="0" borderId="0" xfId="0" applyFont="1" applyAlignment="1">
      <alignment/>
    </xf>
    <xf numFmtId="38" fontId="7" fillId="0" borderId="0" xfId="17" applyFont="1" applyBorder="1" applyAlignment="1">
      <alignment horizontal="right"/>
    </xf>
    <xf numFmtId="0" fontId="7" fillId="0" borderId="7" xfId="0" applyFont="1" applyBorder="1" applyAlignment="1">
      <alignment shrinkToFit="1"/>
    </xf>
    <xf numFmtId="38" fontId="7" fillId="0" borderId="6" xfId="17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38" fontId="7" fillId="0" borderId="12" xfId="17" applyFont="1" applyBorder="1" applyAlignment="1">
      <alignment horizontal="right"/>
    </xf>
    <xf numFmtId="38" fontId="7" fillId="0" borderId="14" xfId="17" applyFont="1" applyBorder="1" applyAlignment="1">
      <alignment horizontal="right"/>
    </xf>
    <xf numFmtId="0" fontId="7" fillId="0" borderId="7" xfId="0" applyFont="1" applyBorder="1" applyAlignment="1">
      <alignment horizontal="distributed" vertical="center" wrapText="1"/>
    </xf>
    <xf numFmtId="221" fontId="7" fillId="0" borderId="0" xfId="0" applyNumberFormat="1" applyFont="1" applyAlignment="1">
      <alignment horizontal="right"/>
    </xf>
    <xf numFmtId="222" fontId="7" fillId="0" borderId="0" xfId="17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38" fontId="7" fillId="0" borderId="12" xfId="17" applyFont="1" applyBorder="1" applyAlignment="1">
      <alignment horizontal="right" vertical="center"/>
    </xf>
    <xf numFmtId="218" fontId="7" fillId="0" borderId="0" xfId="17" applyNumberFormat="1" applyFont="1" applyBorder="1" applyAlignment="1">
      <alignment horizontal="right"/>
    </xf>
    <xf numFmtId="222" fontId="7" fillId="0" borderId="0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3" fillId="0" borderId="2" xfId="0" applyFont="1" applyBorder="1" applyAlignment="1">
      <alignment horizontal="distributed" shrinkToFit="1"/>
    </xf>
    <xf numFmtId="0" fontId="3" fillId="0" borderId="0" xfId="0" applyFont="1" applyBorder="1" applyAlignment="1">
      <alignment vertical="center"/>
    </xf>
    <xf numFmtId="38" fontId="3" fillId="0" borderId="0" xfId="17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3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distributed" vertical="center" wrapText="1"/>
    </xf>
    <xf numFmtId="222" fontId="3" fillId="0" borderId="0" xfId="0" applyNumberFormat="1" applyFont="1" applyBorder="1" applyAlignment="1">
      <alignment/>
    </xf>
    <xf numFmtId="222" fontId="3" fillId="0" borderId="0" xfId="0" applyNumberFormat="1" applyFont="1" applyAlignment="1">
      <alignment/>
    </xf>
    <xf numFmtId="222" fontId="7" fillId="0" borderId="12" xfId="0" applyNumberFormat="1" applyFont="1" applyBorder="1" applyAlignment="1">
      <alignment horizontal="right" vertical="center"/>
    </xf>
    <xf numFmtId="38" fontId="7" fillId="0" borderId="12" xfId="17" applyFont="1" applyBorder="1" applyAlignment="1">
      <alignment horizontal="right" shrinkToFit="1"/>
    </xf>
    <xf numFmtId="38" fontId="7" fillId="0" borderId="0" xfId="17" applyFont="1" applyBorder="1" applyAlignment="1">
      <alignment horizontal="right" shrinkToFit="1"/>
    </xf>
    <xf numFmtId="38" fontId="7" fillId="0" borderId="0" xfId="17" applyFont="1" applyFill="1" applyBorder="1" applyAlignment="1">
      <alignment horizontal="right"/>
    </xf>
    <xf numFmtId="0" fontId="7" fillId="0" borderId="6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221" fontId="7" fillId="0" borderId="12" xfId="0" applyNumberFormat="1" applyFont="1" applyBorder="1" applyAlignment="1">
      <alignment horizontal="right"/>
    </xf>
    <xf numFmtId="222" fontId="7" fillId="0" borderId="0" xfId="17" applyNumberFormat="1" applyFont="1" applyBorder="1" applyAlignment="1">
      <alignment horizontal="right" vertical="top"/>
    </xf>
    <xf numFmtId="38" fontId="7" fillId="0" borderId="0" xfId="0" applyNumberFormat="1" applyFont="1" applyBorder="1" applyAlignment="1">
      <alignment horizontal="right" vertical="center"/>
    </xf>
    <xf numFmtId="222" fontId="3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shrinkToFit="1"/>
    </xf>
    <xf numFmtId="222" fontId="3" fillId="0" borderId="8" xfId="0" applyNumberFormat="1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 shrinkToFit="1"/>
    </xf>
    <xf numFmtId="0" fontId="6" fillId="0" borderId="3" xfId="0" applyFont="1" applyBorder="1" applyAlignment="1">
      <alignment vertical="center"/>
    </xf>
    <xf numFmtId="222" fontId="7" fillId="0" borderId="12" xfId="17" applyNumberFormat="1" applyFont="1" applyBorder="1" applyAlignment="1">
      <alignment horizontal="right" vertical="center"/>
    </xf>
    <xf numFmtId="222" fontId="7" fillId="0" borderId="14" xfId="17" applyNumberFormat="1" applyFont="1" applyBorder="1" applyAlignment="1">
      <alignment horizontal="right" vertical="center"/>
    </xf>
    <xf numFmtId="222" fontId="7" fillId="0" borderId="6" xfId="17" applyNumberFormat="1" applyFont="1" applyBorder="1" applyAlignment="1">
      <alignment horizontal="right" vertical="center"/>
    </xf>
    <xf numFmtId="222" fontId="7" fillId="0" borderId="6" xfId="0" applyNumberFormat="1" applyFont="1" applyBorder="1" applyAlignment="1">
      <alignment horizontal="right" vertical="center"/>
    </xf>
    <xf numFmtId="222" fontId="3" fillId="0" borderId="13" xfId="0" applyNumberFormat="1" applyFont="1" applyBorder="1" applyAlignment="1">
      <alignment horizontal="distributed" vertical="center" wrapText="1"/>
    </xf>
    <xf numFmtId="222" fontId="3" fillId="0" borderId="0" xfId="0" applyNumberFormat="1" applyFont="1" applyAlignment="1">
      <alignment vertical="center"/>
    </xf>
    <xf numFmtId="221" fontId="5" fillId="0" borderId="0" xfId="17" applyNumberFormat="1" applyFont="1" applyBorder="1" applyAlignment="1">
      <alignment horizontal="right" vertical="center" shrinkToFit="1"/>
    </xf>
    <xf numFmtId="221" fontId="5" fillId="0" borderId="0" xfId="0" applyNumberFormat="1" applyFont="1" applyBorder="1" applyAlignment="1">
      <alignment horizontal="right" vertical="center" shrinkToFit="1"/>
    </xf>
    <xf numFmtId="221" fontId="5" fillId="0" borderId="0" xfId="17" applyNumberFormat="1" applyFont="1" applyBorder="1" applyAlignment="1">
      <alignment horizontal="right" vertical="center" textRotation="180" shrinkToFit="1" readingOrder="1"/>
    </xf>
    <xf numFmtId="221" fontId="5" fillId="0" borderId="0" xfId="0" applyNumberFormat="1" applyFont="1" applyBorder="1" applyAlignment="1">
      <alignment horizontal="right" vertical="center" textRotation="180" shrinkToFit="1" readingOrder="1"/>
    </xf>
    <xf numFmtId="0" fontId="3" fillId="0" borderId="0" xfId="0" applyFont="1" applyAlignment="1">
      <alignment textRotation="180" readingOrder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38" fontId="7" fillId="0" borderId="0" xfId="17" applyFont="1" applyAlignment="1">
      <alignment horizontal="right" vertical="center"/>
    </xf>
    <xf numFmtId="220" fontId="7" fillId="0" borderId="0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 shrinkToFit="1"/>
    </xf>
    <xf numFmtId="223" fontId="7" fillId="0" borderId="12" xfId="17" applyNumberFormat="1" applyFont="1" applyBorder="1" applyAlignment="1">
      <alignment horizontal="right"/>
    </xf>
    <xf numFmtId="221" fontId="7" fillId="0" borderId="0" xfId="0" applyNumberFormat="1" applyFont="1" applyBorder="1" applyAlignment="1">
      <alignment horizontal="right" shrinkToFit="1"/>
    </xf>
    <xf numFmtId="221" fontId="7" fillId="0" borderId="12" xfId="0" applyNumberFormat="1" applyFont="1" applyBorder="1" applyAlignment="1">
      <alignment horizontal="right" shrinkToFit="1"/>
    </xf>
    <xf numFmtId="0" fontId="7" fillId="0" borderId="0" xfId="0" applyFont="1" applyBorder="1" applyAlignment="1">
      <alignment horizontal="left" vertical="center" shrinkToFit="1"/>
    </xf>
    <xf numFmtId="221" fontId="10" fillId="0" borderId="0" xfId="0" applyNumberFormat="1" applyFont="1" applyAlignment="1">
      <alignment horizontal="right" shrinkToFit="1"/>
    </xf>
    <xf numFmtId="3" fontId="10" fillId="0" borderId="0" xfId="0" applyNumberFormat="1" applyFont="1" applyBorder="1" applyAlignment="1">
      <alignment horizontal="right" shrinkToFit="1"/>
    </xf>
    <xf numFmtId="38" fontId="7" fillId="0" borderId="3" xfId="17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12" xfId="17" applyFont="1" applyFill="1" applyBorder="1" applyAlignment="1">
      <alignment horizontal="right" vertical="center"/>
    </xf>
    <xf numFmtId="38" fontId="7" fillId="0" borderId="12" xfId="17" applyFont="1" applyFill="1" applyBorder="1" applyAlignment="1">
      <alignment vertical="center"/>
    </xf>
    <xf numFmtId="38" fontId="7" fillId="0" borderId="14" xfId="17" applyFont="1" applyFill="1" applyBorder="1" applyAlignment="1">
      <alignment horizontal="right" vertical="center"/>
    </xf>
    <xf numFmtId="38" fontId="7" fillId="0" borderId="6" xfId="17" applyFont="1" applyFill="1" applyBorder="1" applyAlignment="1">
      <alignment horizontal="right" vertical="center"/>
    </xf>
    <xf numFmtId="0" fontId="3" fillId="0" borderId="17" xfId="0" applyFont="1" applyBorder="1" applyAlignment="1">
      <alignment horizontal="distributed" vertical="center" wrapText="1"/>
    </xf>
    <xf numFmtId="222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shrinkToFit="1"/>
    </xf>
    <xf numFmtId="0" fontId="10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shrinkToFit="1"/>
    </xf>
    <xf numFmtId="221" fontId="7" fillId="0" borderId="0" xfId="0" applyNumberFormat="1" applyFont="1" applyAlignment="1">
      <alignment horizontal="right" shrinkToFit="1"/>
    </xf>
    <xf numFmtId="3" fontId="7" fillId="0" borderId="6" xfId="0" applyNumberFormat="1" applyFont="1" applyBorder="1" applyAlignment="1">
      <alignment horizontal="right" shrinkToFit="1"/>
    </xf>
    <xf numFmtId="222" fontId="7" fillId="0" borderId="0" xfId="0" applyNumberFormat="1" applyFont="1" applyBorder="1" applyAlignment="1">
      <alignment horizontal="distributed" vertical="center" wrapText="1"/>
    </xf>
    <xf numFmtId="222" fontId="7" fillId="0" borderId="3" xfId="0" applyNumberFormat="1" applyFont="1" applyBorder="1" applyAlignment="1">
      <alignment horizontal="right" vertical="center"/>
    </xf>
    <xf numFmtId="222" fontId="5" fillId="0" borderId="0" xfId="0" applyNumberFormat="1" applyFont="1" applyBorder="1" applyAlignment="1">
      <alignment horizontal="distributed" vertical="center" wrapText="1"/>
    </xf>
    <xf numFmtId="222" fontId="9" fillId="0" borderId="0" xfId="0" applyNumberFormat="1" applyFont="1" applyBorder="1" applyAlignment="1">
      <alignment horizontal="distributed" vertical="center" wrapText="1"/>
    </xf>
    <xf numFmtId="222" fontId="7" fillId="0" borderId="0" xfId="0" applyNumberFormat="1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shrinkToFi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 shrinkToFit="1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221" fontId="10" fillId="0" borderId="12" xfId="0" applyNumberFormat="1" applyFont="1" applyBorder="1" applyAlignment="1">
      <alignment horizontal="right" shrinkToFit="1"/>
    </xf>
    <xf numFmtId="218" fontId="10" fillId="0" borderId="0" xfId="17" applyNumberFormat="1" applyFont="1" applyBorder="1" applyAlignment="1">
      <alignment horizontal="right"/>
    </xf>
    <xf numFmtId="222" fontId="10" fillId="0" borderId="14" xfId="0" applyNumberFormat="1" applyFont="1" applyBorder="1" applyAlignment="1">
      <alignment horizontal="right" vertical="center"/>
    </xf>
    <xf numFmtId="222" fontId="10" fillId="0" borderId="6" xfId="0" applyNumberFormat="1" applyFont="1" applyBorder="1" applyAlignment="1">
      <alignment horizontal="right" vertical="center"/>
    </xf>
    <xf numFmtId="222" fontId="10" fillId="0" borderId="6" xfId="17" applyNumberFormat="1" applyFont="1" applyBorder="1" applyAlignment="1">
      <alignment horizontal="right" vertical="top"/>
    </xf>
    <xf numFmtId="0" fontId="7" fillId="0" borderId="7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223" fontId="7" fillId="0" borderId="12" xfId="0" applyNumberFormat="1" applyFont="1" applyBorder="1" applyAlignment="1">
      <alignment horizontal="right" vertical="center"/>
    </xf>
    <xf numFmtId="223" fontId="7" fillId="0" borderId="0" xfId="0" applyNumberFormat="1" applyFont="1" applyBorder="1" applyAlignment="1">
      <alignment horizontal="right" vertical="center"/>
    </xf>
    <xf numFmtId="223" fontId="10" fillId="0" borderId="14" xfId="0" applyNumberFormat="1" applyFont="1" applyBorder="1" applyAlignment="1">
      <alignment horizontal="right" vertical="center"/>
    </xf>
    <xf numFmtId="223" fontId="10" fillId="0" borderId="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38" fontId="10" fillId="0" borderId="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3" fillId="0" borderId="3" xfId="0" applyFont="1" applyBorder="1" applyAlignment="1">
      <alignment/>
    </xf>
    <xf numFmtId="0" fontId="7" fillId="0" borderId="0" xfId="0" applyFont="1" applyBorder="1" applyAlignment="1">
      <alignment horizontal="distributed" vertical="center" wrapText="1"/>
    </xf>
    <xf numFmtId="38" fontId="10" fillId="0" borderId="12" xfId="17" applyFont="1" applyBorder="1" applyAlignment="1">
      <alignment horizontal="right" shrinkToFit="1"/>
    </xf>
    <xf numFmtId="38" fontId="10" fillId="0" borderId="0" xfId="17" applyFont="1" applyBorder="1" applyAlignment="1">
      <alignment horizontal="right" shrinkToFit="1"/>
    </xf>
    <xf numFmtId="38" fontId="7" fillId="0" borderId="6" xfId="17" applyFont="1" applyBorder="1" applyAlignment="1">
      <alignment horizontal="right" shrinkToFit="1"/>
    </xf>
    <xf numFmtId="0" fontId="10" fillId="0" borderId="7" xfId="0" applyFont="1" applyBorder="1" applyAlignment="1">
      <alignment horizontal="distributed" vertical="center" wrapText="1"/>
    </xf>
    <xf numFmtId="38" fontId="10" fillId="0" borderId="0" xfId="17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 shrinkToFit="1"/>
    </xf>
    <xf numFmtId="38" fontId="10" fillId="0" borderId="14" xfId="17" applyFont="1" applyBorder="1" applyAlignment="1">
      <alignment horizontal="right" vertical="center"/>
    </xf>
    <xf numFmtId="38" fontId="10" fillId="0" borderId="6" xfId="17" applyFont="1" applyBorder="1" applyAlignment="1">
      <alignment horizontal="right" vertical="center"/>
    </xf>
    <xf numFmtId="38" fontId="10" fillId="0" borderId="0" xfId="17" applyFont="1" applyAlignment="1">
      <alignment horizontal="right" vertical="center"/>
    </xf>
    <xf numFmtId="220" fontId="10" fillId="0" borderId="0" xfId="0" applyNumberFormat="1" applyFont="1" applyBorder="1" applyAlignment="1">
      <alignment horizontal="right" vertical="center"/>
    </xf>
    <xf numFmtId="222" fontId="4" fillId="0" borderId="8" xfId="0" applyNumberFormat="1" applyFont="1" applyBorder="1" applyAlignment="1">
      <alignment horizontal="distributed" vertical="center" wrapText="1"/>
    </xf>
    <xf numFmtId="222" fontId="10" fillId="0" borderId="3" xfId="0" applyNumberFormat="1" applyFont="1" applyBorder="1" applyAlignment="1">
      <alignment horizontal="right" vertical="center"/>
    </xf>
    <xf numFmtId="222" fontId="7" fillId="0" borderId="0" xfId="0" applyNumberFormat="1" applyFont="1" applyBorder="1" applyAlignment="1">
      <alignment horizontal="left" vertical="center"/>
    </xf>
    <xf numFmtId="38" fontId="7" fillId="0" borderId="5" xfId="17" applyFont="1" applyFill="1" applyBorder="1" applyAlignment="1">
      <alignment horizontal="right" vertical="center"/>
    </xf>
    <xf numFmtId="222" fontId="3" fillId="0" borderId="0" xfId="0" applyNumberFormat="1" applyFont="1" applyBorder="1" applyAlignment="1">
      <alignment horizontal="right"/>
    </xf>
    <xf numFmtId="222" fontId="6" fillId="0" borderId="12" xfId="0" applyNumberFormat="1" applyFont="1" applyBorder="1" applyAlignment="1">
      <alignment horizontal="right" vertical="center" shrinkToFit="1"/>
    </xf>
    <xf numFmtId="222" fontId="6" fillId="0" borderId="0" xfId="0" applyNumberFormat="1" applyFont="1" applyBorder="1" applyAlignment="1">
      <alignment horizontal="right" vertical="center" shrinkToFit="1"/>
    </xf>
    <xf numFmtId="222" fontId="11" fillId="0" borderId="14" xfId="0" applyNumberFormat="1" applyFont="1" applyBorder="1" applyAlignment="1">
      <alignment horizontal="right" vertical="center" shrinkToFit="1"/>
    </xf>
    <xf numFmtId="222" fontId="11" fillId="0" borderId="6" xfId="0" applyNumberFormat="1" applyFont="1" applyBorder="1" applyAlignment="1">
      <alignment horizontal="right" vertical="center" shrinkToFit="1"/>
    </xf>
    <xf numFmtId="222" fontId="11" fillId="0" borderId="0" xfId="0" applyNumberFormat="1" applyFont="1" applyBorder="1" applyAlignment="1">
      <alignment horizontal="right" vertical="center" shrinkToFit="1"/>
    </xf>
    <xf numFmtId="0" fontId="6" fillId="0" borderId="6" xfId="0" applyFont="1" applyBorder="1" applyAlignment="1">
      <alignment horizontal="left" vertical="center" shrinkToFit="1"/>
    </xf>
    <xf numFmtId="38" fontId="6" fillId="0" borderId="0" xfId="0" applyNumberFormat="1" applyFont="1" applyAlignment="1">
      <alignment horizontal="right" vertical="center" shrinkToFit="1"/>
    </xf>
    <xf numFmtId="38" fontId="11" fillId="0" borderId="0" xfId="0" applyNumberFormat="1" applyFont="1" applyAlignment="1">
      <alignment horizontal="right" vertical="center" shrinkToFit="1"/>
    </xf>
    <xf numFmtId="224" fontId="6" fillId="0" borderId="0" xfId="0" applyNumberFormat="1" applyFont="1" applyAlignment="1">
      <alignment horizontal="right" vertical="center" shrinkToFit="1"/>
    </xf>
    <xf numFmtId="224" fontId="6" fillId="0" borderId="0" xfId="0" applyNumberFormat="1" applyFont="1" applyBorder="1" applyAlignment="1">
      <alignment horizontal="right" vertical="center" wrapText="1"/>
    </xf>
    <xf numFmtId="224" fontId="6" fillId="0" borderId="0" xfId="0" applyNumberFormat="1" applyFont="1" applyAlignment="1">
      <alignment horizontal="right" vertical="center"/>
    </xf>
    <xf numFmtId="224" fontId="11" fillId="0" borderId="0" xfId="0" applyNumberFormat="1" applyFont="1" applyAlignment="1">
      <alignment horizontal="right" vertical="center" shrinkToFit="1"/>
    </xf>
    <xf numFmtId="224" fontId="6" fillId="0" borderId="0" xfId="17" applyNumberFormat="1" applyFont="1" applyBorder="1" applyAlignment="1">
      <alignment horizontal="right" vertical="center" shrinkToFit="1"/>
    </xf>
    <xf numFmtId="224" fontId="6" fillId="0" borderId="12" xfId="17" applyNumberFormat="1" applyFont="1" applyBorder="1" applyAlignment="1">
      <alignment horizontal="right" vertical="center" shrinkToFit="1"/>
    </xf>
    <xf numFmtId="224" fontId="6" fillId="0" borderId="0" xfId="0" applyNumberFormat="1" applyFont="1" applyBorder="1" applyAlignment="1">
      <alignment vertical="center"/>
    </xf>
    <xf numFmtId="224" fontId="6" fillId="0" borderId="0" xfId="0" applyNumberFormat="1" applyFont="1" applyAlignment="1">
      <alignment vertical="center"/>
    </xf>
    <xf numFmtId="224" fontId="6" fillId="0" borderId="14" xfId="17" applyNumberFormat="1" applyFont="1" applyBorder="1" applyAlignment="1">
      <alignment horizontal="right" vertical="center" shrinkToFit="1"/>
    </xf>
    <xf numFmtId="224" fontId="6" fillId="0" borderId="6" xfId="17" applyNumberFormat="1" applyFont="1" applyBorder="1" applyAlignment="1">
      <alignment horizontal="right" vertical="center" shrinkToFit="1"/>
    </xf>
    <xf numFmtId="224" fontId="6" fillId="0" borderId="6" xfId="0" applyNumberFormat="1" applyFont="1" applyBorder="1" applyAlignment="1">
      <alignment vertical="center"/>
    </xf>
    <xf numFmtId="224" fontId="6" fillId="0" borderId="0" xfId="0" applyNumberFormat="1" applyFont="1" applyBorder="1" applyAlignment="1">
      <alignment horizontal="right" vertical="center" shrinkToFit="1"/>
    </xf>
    <xf numFmtId="224" fontId="6" fillId="2" borderId="0" xfId="17" applyNumberFormat="1" applyFont="1" applyFill="1" applyBorder="1" applyAlignment="1">
      <alignment horizontal="right" vertical="center" shrinkToFit="1"/>
    </xf>
    <xf numFmtId="224" fontId="6" fillId="0" borderId="6" xfId="0" applyNumberFormat="1" applyFont="1" applyBorder="1" applyAlignment="1">
      <alignment horizontal="right" vertical="center" shrinkToFit="1"/>
    </xf>
    <xf numFmtId="0" fontId="6" fillId="0" borderId="7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8" xfId="0" applyFont="1" applyBorder="1" applyAlignment="1">
      <alignment horizontal="distributed" vertical="center" wrapText="1"/>
    </xf>
    <xf numFmtId="222" fontId="7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shrinkToFit="1"/>
    </xf>
    <xf numFmtId="0" fontId="7" fillId="0" borderId="15" xfId="0" applyFont="1" applyBorder="1" applyAlignment="1">
      <alignment vertical="center" shrinkToFit="1"/>
    </xf>
    <xf numFmtId="38" fontId="7" fillId="0" borderId="0" xfId="17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shrinkToFit="1"/>
    </xf>
    <xf numFmtId="38" fontId="7" fillId="0" borderId="3" xfId="17" applyFont="1" applyBorder="1" applyAlignment="1">
      <alignment horizontal="right" vertical="center"/>
    </xf>
    <xf numFmtId="0" fontId="10" fillId="0" borderId="11" xfId="0" applyFont="1" applyBorder="1" applyAlignment="1">
      <alignment horizontal="distributed" vertical="center" shrinkToFit="1"/>
    </xf>
    <xf numFmtId="38" fontId="10" fillId="0" borderId="5" xfId="17" applyFont="1" applyBorder="1" applyAlignment="1">
      <alignment horizontal="right" vertical="center" shrinkToFit="1"/>
    </xf>
    <xf numFmtId="38" fontId="10" fillId="0" borderId="3" xfId="17" applyFont="1" applyBorder="1" applyAlignment="1">
      <alignment horizontal="right" vertical="center" shrinkToFit="1"/>
    </xf>
    <xf numFmtId="41" fontId="10" fillId="0" borderId="3" xfId="17" applyNumberFormat="1" applyFont="1" applyBorder="1" applyAlignment="1">
      <alignment horizontal="right" vertical="center" shrinkToFit="1"/>
    </xf>
    <xf numFmtId="38" fontId="10" fillId="0" borderId="0" xfId="17" applyFont="1" applyBorder="1" applyAlignment="1">
      <alignment horizontal="right" vertical="center" shrinkToFit="1"/>
    </xf>
    <xf numFmtId="41" fontId="7" fillId="0" borderId="0" xfId="17" applyNumberFormat="1" applyFont="1" applyBorder="1" applyAlignment="1">
      <alignment horizontal="right" vertical="center"/>
    </xf>
    <xf numFmtId="221" fontId="7" fillId="0" borderId="0" xfId="0" applyNumberFormat="1" applyFont="1" applyAlignment="1">
      <alignment horizontal="right" vertical="center"/>
    </xf>
    <xf numFmtId="41" fontId="10" fillId="0" borderId="0" xfId="17" applyNumberFormat="1" applyFont="1" applyBorder="1" applyAlignment="1">
      <alignment horizontal="right" vertical="center" shrinkToFit="1"/>
    </xf>
    <xf numFmtId="38" fontId="7" fillId="0" borderId="0" xfId="17" applyFont="1" applyBorder="1" applyAlignment="1">
      <alignment horizontal="right" vertical="center" shrinkToFit="1"/>
    </xf>
    <xf numFmtId="221" fontId="7" fillId="0" borderId="12" xfId="0" applyNumberFormat="1" applyFont="1" applyBorder="1" applyAlignment="1">
      <alignment horizontal="right" vertical="center"/>
    </xf>
    <xf numFmtId="221" fontId="7" fillId="0" borderId="14" xfId="0" applyNumberFormat="1" applyFont="1" applyBorder="1" applyAlignment="1">
      <alignment horizontal="right" vertical="center"/>
    </xf>
    <xf numFmtId="41" fontId="10" fillId="0" borderId="6" xfId="17" applyNumberFormat="1" applyFont="1" applyBorder="1" applyAlignment="1">
      <alignment horizontal="right" vertical="center" shrinkToFit="1"/>
    </xf>
    <xf numFmtId="38" fontId="7" fillId="0" borderId="6" xfId="17" applyFont="1" applyBorder="1" applyAlignment="1">
      <alignment horizontal="right" vertical="center" shrinkToFit="1"/>
    </xf>
    <xf numFmtId="0" fontId="3" fillId="0" borderId="18" xfId="0" applyFont="1" applyBorder="1" applyAlignment="1">
      <alignment horizontal="distributed" wrapText="1"/>
    </xf>
    <xf numFmtId="0" fontId="3" fillId="0" borderId="4" xfId="0" applyFont="1" applyBorder="1" applyAlignment="1">
      <alignment horizontal="distributed" wrapText="1"/>
    </xf>
    <xf numFmtId="0" fontId="10" fillId="0" borderId="0" xfId="0" applyFont="1" applyBorder="1" applyAlignment="1">
      <alignment vertical="center" shrinkToFit="1"/>
    </xf>
    <xf numFmtId="57" fontId="7" fillId="0" borderId="0" xfId="0" applyNumberFormat="1" applyFont="1" applyBorder="1" applyAlignment="1">
      <alignment vertical="center"/>
    </xf>
    <xf numFmtId="38" fontId="7" fillId="0" borderId="0" xfId="17" applyNumberFormat="1" applyFont="1" applyBorder="1" applyAlignment="1">
      <alignment horizontal="right" vertical="center"/>
    </xf>
    <xf numFmtId="211" fontId="7" fillId="0" borderId="0" xfId="17" applyNumberFormat="1" applyFont="1" applyBorder="1" applyAlignment="1">
      <alignment horizontal="right" vertical="center"/>
    </xf>
    <xf numFmtId="211" fontId="7" fillId="0" borderId="0" xfId="17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231" fontId="7" fillId="0" borderId="0" xfId="17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38" fontId="7" fillId="0" borderId="6" xfId="17" applyNumberFormat="1" applyFont="1" applyBorder="1" applyAlignment="1">
      <alignment horizontal="right" vertical="center"/>
    </xf>
    <xf numFmtId="211" fontId="7" fillId="0" borderId="6" xfId="17" applyNumberFormat="1" applyFont="1" applyBorder="1" applyAlignment="1">
      <alignment horizontal="right" vertical="center"/>
    </xf>
    <xf numFmtId="211" fontId="7" fillId="0" borderId="6" xfId="17" applyNumberFormat="1" applyFont="1" applyBorder="1" applyAlignment="1">
      <alignment vertical="center"/>
    </xf>
    <xf numFmtId="231" fontId="7" fillId="0" borderId="6" xfId="17" applyNumberFormat="1" applyFont="1" applyBorder="1" applyAlignment="1">
      <alignment vertical="center"/>
    </xf>
    <xf numFmtId="225" fontId="7" fillId="0" borderId="0" xfId="0" applyNumberFormat="1" applyFont="1" applyAlignment="1">
      <alignment/>
    </xf>
    <xf numFmtId="225" fontId="3" fillId="0" borderId="0" xfId="0" applyNumberFormat="1" applyFont="1" applyAlignment="1">
      <alignment/>
    </xf>
    <xf numFmtId="225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230" fontId="10" fillId="0" borderId="5" xfId="17" applyNumberFormat="1" applyFont="1" applyBorder="1" applyAlignment="1">
      <alignment horizontal="right" vertical="center"/>
    </xf>
    <xf numFmtId="230" fontId="10" fillId="0" borderId="3" xfId="17" applyNumberFormat="1" applyFont="1" applyBorder="1" applyAlignment="1">
      <alignment horizontal="right" vertical="center"/>
    </xf>
    <xf numFmtId="230" fontId="10" fillId="0" borderId="3" xfId="0" applyNumberFormat="1" applyFont="1" applyBorder="1" applyAlignment="1">
      <alignment horizontal="right" vertical="center" wrapText="1"/>
    </xf>
    <xf numFmtId="222" fontId="7" fillId="0" borderId="0" xfId="17" applyNumberFormat="1" applyFont="1" applyBorder="1" applyAlignment="1">
      <alignment horizontal="right" vertical="center" wrapText="1"/>
    </xf>
    <xf numFmtId="0" fontId="10" fillId="0" borderId="0" xfId="0" applyFont="1" applyAlignment="1">
      <alignment shrinkToFit="1"/>
    </xf>
    <xf numFmtId="230" fontId="10" fillId="0" borderId="12" xfId="17" applyNumberFormat="1" applyFont="1" applyBorder="1" applyAlignment="1">
      <alignment horizontal="right" vertical="center"/>
    </xf>
    <xf numFmtId="230" fontId="10" fillId="0" borderId="0" xfId="17" applyNumberFormat="1" applyFont="1" applyBorder="1" applyAlignment="1">
      <alignment horizontal="right" vertical="center"/>
    </xf>
    <xf numFmtId="230" fontId="12" fillId="0" borderId="0" xfId="17" applyNumberFormat="1" applyFont="1" applyBorder="1" applyAlignment="1">
      <alignment horizontal="right" vertical="center"/>
    </xf>
    <xf numFmtId="230" fontId="10" fillId="0" borderId="0" xfId="0" applyNumberFormat="1" applyFont="1" applyBorder="1" applyAlignment="1">
      <alignment horizontal="right" vertical="center" wrapText="1"/>
    </xf>
    <xf numFmtId="230" fontId="10" fillId="0" borderId="0" xfId="0" applyNumberFormat="1" applyFont="1" applyBorder="1" applyAlignment="1">
      <alignment horizontal="right" vertical="center"/>
    </xf>
    <xf numFmtId="230" fontId="7" fillId="0" borderId="12" xfId="17" applyNumberFormat="1" applyFont="1" applyBorder="1" applyAlignment="1">
      <alignment horizontal="right" vertical="center"/>
    </xf>
    <xf numFmtId="230" fontId="7" fillId="0" borderId="0" xfId="17" applyNumberFormat="1" applyFont="1" applyBorder="1" applyAlignment="1">
      <alignment horizontal="right" vertical="center"/>
    </xf>
    <xf numFmtId="230" fontId="7" fillId="0" borderId="0" xfId="0" applyNumberFormat="1" applyFont="1" applyBorder="1" applyAlignment="1">
      <alignment horizontal="right" vertical="center" wrapText="1"/>
    </xf>
    <xf numFmtId="230" fontId="7" fillId="0" borderId="14" xfId="17" applyNumberFormat="1" applyFont="1" applyBorder="1" applyAlignment="1">
      <alignment horizontal="right" vertical="center"/>
    </xf>
    <xf numFmtId="230" fontId="7" fillId="0" borderId="6" xfId="17" applyNumberFormat="1" applyFont="1" applyBorder="1" applyAlignment="1">
      <alignment horizontal="right" vertical="center"/>
    </xf>
    <xf numFmtId="230" fontId="7" fillId="0" borderId="6" xfId="0" applyNumberFormat="1" applyFont="1" applyBorder="1" applyAlignment="1">
      <alignment horizontal="right" vertical="center" wrapText="1"/>
    </xf>
    <xf numFmtId="38" fontId="7" fillId="0" borderId="12" xfId="17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38" fontId="7" fillId="0" borderId="14" xfId="17" applyFont="1" applyBorder="1" applyAlignment="1">
      <alignment vertical="center"/>
    </xf>
    <xf numFmtId="38" fontId="7" fillId="0" borderId="6" xfId="17" applyFont="1" applyBorder="1" applyAlignment="1">
      <alignment vertical="center"/>
    </xf>
    <xf numFmtId="225" fontId="3" fillId="0" borderId="1" xfId="0" applyNumberFormat="1" applyFont="1" applyBorder="1" applyAlignment="1">
      <alignment horizontal="distributed" wrapText="1"/>
    </xf>
    <xf numFmtId="225" fontId="3" fillId="0" borderId="2" xfId="0" applyNumberFormat="1" applyFont="1" applyBorder="1" applyAlignment="1">
      <alignment horizontal="distributed" wrapText="1"/>
    </xf>
    <xf numFmtId="38" fontId="10" fillId="0" borderId="5" xfId="17" applyNumberFormat="1" applyFont="1" applyBorder="1" applyAlignment="1">
      <alignment horizontal="right" vertical="center"/>
    </xf>
    <xf numFmtId="38" fontId="10" fillId="0" borderId="0" xfId="17" applyNumberFormat="1" applyFont="1" applyBorder="1" applyAlignment="1">
      <alignment horizontal="right" vertical="center"/>
    </xf>
    <xf numFmtId="211" fontId="10" fillId="0" borderId="0" xfId="17" applyNumberFormat="1" applyFont="1" applyBorder="1" applyAlignment="1">
      <alignment horizontal="right" vertical="center"/>
    </xf>
    <xf numFmtId="38" fontId="10" fillId="0" borderId="3" xfId="17" applyNumberFormat="1" applyFont="1" applyBorder="1" applyAlignment="1">
      <alignment horizontal="right" vertical="center"/>
    </xf>
    <xf numFmtId="211" fontId="10" fillId="0" borderId="3" xfId="17" applyNumberFormat="1" applyFont="1" applyBorder="1" applyAlignment="1">
      <alignment horizontal="right" vertical="center"/>
    </xf>
    <xf numFmtId="225" fontId="10" fillId="0" borderId="0" xfId="0" applyNumberFormat="1" applyFont="1" applyAlignment="1">
      <alignment vertical="center" shrinkToFit="1"/>
    </xf>
    <xf numFmtId="225" fontId="3" fillId="0" borderId="1" xfId="17" applyNumberFormat="1" applyFont="1" applyBorder="1" applyAlignment="1">
      <alignment horizontal="distributed" wrapText="1"/>
    </xf>
    <xf numFmtId="41" fontId="10" fillId="0" borderId="3" xfId="17" applyNumberFormat="1" applyFont="1" applyBorder="1" applyAlignment="1">
      <alignment horizontal="right"/>
    </xf>
    <xf numFmtId="38" fontId="10" fillId="0" borderId="0" xfId="17" applyNumberFormat="1" applyFont="1" applyBorder="1" applyAlignment="1">
      <alignment horizontal="right" vertical="center" shrinkToFit="1"/>
    </xf>
    <xf numFmtId="211" fontId="10" fillId="0" borderId="0" xfId="17" applyNumberFormat="1" applyFont="1" applyBorder="1" applyAlignment="1">
      <alignment horizontal="right" vertical="center" wrapText="1" shrinkToFit="1"/>
    </xf>
    <xf numFmtId="41" fontId="7" fillId="0" borderId="0" xfId="17" applyNumberFormat="1" applyFont="1" applyBorder="1" applyAlignment="1">
      <alignment horizontal="right"/>
    </xf>
    <xf numFmtId="225" fontId="7" fillId="0" borderId="0" xfId="17" applyNumberFormat="1" applyFont="1" applyBorder="1" applyAlignment="1">
      <alignment horizontal="right"/>
    </xf>
    <xf numFmtId="227" fontId="7" fillId="0" borderId="0" xfId="0" applyNumberFormat="1" applyFont="1" applyBorder="1" applyAlignment="1">
      <alignment horizontal="right"/>
    </xf>
    <xf numFmtId="227" fontId="7" fillId="0" borderId="0" xfId="17" applyNumberFormat="1" applyFont="1" applyBorder="1" applyAlignment="1">
      <alignment horizontal="right"/>
    </xf>
    <xf numFmtId="41" fontId="7" fillId="0" borderId="6" xfId="17" applyNumberFormat="1" applyFont="1" applyBorder="1" applyAlignment="1">
      <alignment horizontal="right"/>
    </xf>
    <xf numFmtId="225" fontId="7" fillId="0" borderId="6" xfId="17" applyNumberFormat="1" applyFont="1" applyBorder="1" applyAlignment="1">
      <alignment horizontal="right"/>
    </xf>
    <xf numFmtId="227" fontId="7" fillId="0" borderId="6" xfId="17" applyNumberFormat="1" applyFont="1" applyBorder="1" applyAlignment="1">
      <alignment horizontal="right"/>
    </xf>
    <xf numFmtId="0" fontId="7" fillId="0" borderId="3" xfId="0" applyFont="1" applyBorder="1" applyAlignment="1">
      <alignment/>
    </xf>
    <xf numFmtId="225" fontId="7" fillId="0" borderId="3" xfId="0" applyNumberFormat="1" applyFont="1" applyBorder="1" applyAlignment="1">
      <alignment/>
    </xf>
    <xf numFmtId="225" fontId="3" fillId="0" borderId="0" xfId="0" applyNumberFormat="1" applyFont="1" applyAlignment="1">
      <alignment/>
    </xf>
    <xf numFmtId="225" fontId="7" fillId="0" borderId="0" xfId="0" applyNumberFormat="1" applyFont="1" applyBorder="1" applyAlignment="1">
      <alignment/>
    </xf>
    <xf numFmtId="211" fontId="10" fillId="0" borderId="5" xfId="17" applyNumberFormat="1" applyFont="1" applyBorder="1" applyAlignment="1">
      <alignment horizontal="right" vertical="center" shrinkToFit="1"/>
    </xf>
    <xf numFmtId="211" fontId="10" fillId="0" borderId="3" xfId="17" applyNumberFormat="1" applyFont="1" applyBorder="1" applyAlignment="1">
      <alignment horizontal="right" vertical="center" shrinkToFit="1"/>
    </xf>
    <xf numFmtId="225" fontId="10" fillId="0" borderId="0" xfId="0" applyNumberFormat="1" applyFont="1" applyAlignment="1">
      <alignment shrinkToFit="1"/>
    </xf>
    <xf numFmtId="227" fontId="7" fillId="0" borderId="12" xfId="17" applyNumberFormat="1" applyFont="1" applyBorder="1" applyAlignment="1">
      <alignment horizontal="right" vertical="center" shrinkToFit="1"/>
    </xf>
    <xf numFmtId="227" fontId="7" fillId="0" borderId="0" xfId="17" applyNumberFormat="1" applyFont="1" applyBorder="1" applyAlignment="1">
      <alignment horizontal="right" vertical="center" shrinkToFit="1"/>
    </xf>
    <xf numFmtId="227" fontId="7" fillId="0" borderId="14" xfId="17" applyNumberFormat="1" applyFont="1" applyBorder="1" applyAlignment="1">
      <alignment horizontal="right" vertical="center" shrinkToFit="1"/>
    </xf>
    <xf numFmtId="227" fontId="7" fillId="0" borderId="6" xfId="17" applyNumberFormat="1" applyFont="1" applyBorder="1" applyAlignment="1">
      <alignment horizontal="right" vertical="center" shrinkToFit="1"/>
    </xf>
    <xf numFmtId="211" fontId="10" fillId="0" borderId="6" xfId="17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7" applyFont="1" applyBorder="1" applyAlignment="1">
      <alignment/>
    </xf>
    <xf numFmtId="211" fontId="4" fillId="0" borderId="0" xfId="17" applyNumberFormat="1" applyFont="1" applyBorder="1" applyAlignment="1">
      <alignment/>
    </xf>
    <xf numFmtId="38" fontId="3" fillId="0" borderId="0" xfId="17" applyFont="1" applyBorder="1" applyAlignment="1">
      <alignment horizontal="right"/>
    </xf>
    <xf numFmtId="211" fontId="3" fillId="0" borderId="0" xfId="17" applyNumberFormat="1" applyFont="1" applyBorder="1" applyAlignment="1">
      <alignment horizontal="right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49" fontId="7" fillId="0" borderId="0" xfId="17" applyNumberFormat="1" applyFont="1" applyBorder="1" applyAlignment="1">
      <alignment horizontal="right" vertical="center"/>
    </xf>
    <xf numFmtId="40" fontId="7" fillId="0" borderId="0" xfId="17" applyNumberFormat="1" applyFont="1" applyBorder="1" applyAlignment="1">
      <alignment horizontal="right" vertical="center"/>
    </xf>
    <xf numFmtId="40" fontId="10" fillId="0" borderId="6" xfId="17" applyNumberFormat="1" applyFont="1" applyBorder="1" applyAlignment="1">
      <alignment horizontal="right" vertical="center"/>
    </xf>
    <xf numFmtId="49" fontId="10" fillId="0" borderId="6" xfId="17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center" vertical="center"/>
    </xf>
    <xf numFmtId="40" fontId="7" fillId="0" borderId="12" xfId="17" applyNumberFormat="1" applyFont="1" applyBorder="1" applyAlignment="1">
      <alignment horizontal="right" vertical="center" shrinkToFit="1"/>
    </xf>
    <xf numFmtId="40" fontId="7" fillId="0" borderId="0" xfId="17" applyNumberFormat="1" applyFont="1" applyBorder="1" applyAlignment="1">
      <alignment horizontal="right" vertical="center" shrinkToFit="1"/>
    </xf>
    <xf numFmtId="211" fontId="7" fillId="0" borderId="0" xfId="17" applyNumberFormat="1" applyFont="1" applyBorder="1" applyAlignment="1">
      <alignment horizontal="right" vertical="center" shrinkToFit="1"/>
    </xf>
    <xf numFmtId="229" fontId="7" fillId="0" borderId="0" xfId="0" applyNumberFormat="1" applyFont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38" fontId="7" fillId="0" borderId="0" xfId="17" applyFont="1" applyFill="1" applyBorder="1" applyAlignment="1">
      <alignment horizontal="right" vertical="center" shrinkToFit="1"/>
    </xf>
    <xf numFmtId="234" fontId="7" fillId="0" borderId="0" xfId="0" applyNumberFormat="1" applyFont="1" applyFill="1" applyBorder="1" applyAlignment="1">
      <alignment horizontal="right" vertical="center" wrapText="1" shrinkToFit="1"/>
    </xf>
    <xf numFmtId="40" fontId="10" fillId="0" borderId="6" xfId="17" applyNumberFormat="1" applyFont="1" applyBorder="1" applyAlignment="1">
      <alignment horizontal="right" vertical="center" shrinkToFit="1"/>
    </xf>
    <xf numFmtId="38" fontId="10" fillId="0" borderId="6" xfId="17" applyFont="1" applyBorder="1" applyAlignment="1">
      <alignment horizontal="right" vertical="center" shrinkToFit="1"/>
    </xf>
    <xf numFmtId="211" fontId="10" fillId="0" borderId="6" xfId="17" applyNumberFormat="1" applyFont="1" applyBorder="1" applyAlignment="1">
      <alignment horizontal="right" vertical="center" shrinkToFit="1"/>
    </xf>
    <xf numFmtId="229" fontId="10" fillId="0" borderId="6" xfId="0" applyNumberFormat="1" applyFont="1" applyBorder="1" applyAlignment="1">
      <alignment horizontal="right" vertical="center" shrinkToFit="1"/>
    </xf>
    <xf numFmtId="0" fontId="10" fillId="0" borderId="6" xfId="0" applyFont="1" applyFill="1" applyBorder="1" applyAlignment="1">
      <alignment horizontal="right" vertical="center" shrinkToFit="1"/>
    </xf>
    <xf numFmtId="38" fontId="10" fillId="0" borderId="6" xfId="17" applyFont="1" applyFill="1" applyBorder="1" applyAlignment="1">
      <alignment horizontal="right" vertical="center" shrinkToFit="1"/>
    </xf>
    <xf numFmtId="234" fontId="10" fillId="0" borderId="6" xfId="0" applyNumberFormat="1" applyFont="1" applyFill="1" applyBorder="1" applyAlignment="1">
      <alignment horizontal="right" vertical="center" wrapText="1" shrinkToFit="1"/>
    </xf>
    <xf numFmtId="38" fontId="7" fillId="0" borderId="12" xfId="17" applyFont="1" applyBorder="1" applyAlignment="1">
      <alignment horizontal="right" vertical="center" shrinkToFit="1"/>
    </xf>
    <xf numFmtId="211" fontId="7" fillId="0" borderId="0" xfId="17" applyNumberFormat="1" applyFont="1" applyBorder="1" applyAlignment="1">
      <alignment horizontal="right" vertical="center" wrapText="1"/>
    </xf>
    <xf numFmtId="211" fontId="10" fillId="0" borderId="6" xfId="17" applyNumberFormat="1" applyFont="1" applyBorder="1" applyAlignment="1">
      <alignment horizontal="right" vertical="center" wrapText="1"/>
    </xf>
    <xf numFmtId="222" fontId="7" fillId="0" borderId="12" xfId="17" applyNumberFormat="1" applyFont="1" applyBorder="1" applyAlignment="1">
      <alignment horizontal="right" vertical="center" shrinkToFit="1"/>
    </xf>
    <xf numFmtId="222" fontId="7" fillId="0" borderId="0" xfId="17" applyNumberFormat="1" applyFont="1" applyBorder="1" applyAlignment="1">
      <alignment horizontal="right" vertical="center" shrinkToFit="1"/>
    </xf>
    <xf numFmtId="235" fontId="7" fillId="0" borderId="0" xfId="17" applyNumberFormat="1" applyFont="1" applyBorder="1" applyAlignment="1">
      <alignment horizontal="right" vertical="center" shrinkToFit="1"/>
    </xf>
    <xf numFmtId="222" fontId="10" fillId="0" borderId="14" xfId="17" applyNumberFormat="1" applyFont="1" applyBorder="1" applyAlignment="1">
      <alignment horizontal="right" vertical="center"/>
    </xf>
    <xf numFmtId="222" fontId="10" fillId="0" borderId="6" xfId="17" applyNumberFormat="1" applyFont="1" applyBorder="1" applyAlignment="1">
      <alignment horizontal="right" vertical="center"/>
    </xf>
    <xf numFmtId="235" fontId="10" fillId="0" borderId="6" xfId="17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8" fontId="3" fillId="0" borderId="5" xfId="17" applyFont="1" applyBorder="1" applyAlignment="1">
      <alignment horizontal="right" vertical="center"/>
    </xf>
    <xf numFmtId="38" fontId="3" fillId="0" borderId="3" xfId="17" applyFont="1" applyBorder="1" applyAlignment="1">
      <alignment horizontal="right" vertical="center"/>
    </xf>
    <xf numFmtId="38" fontId="3" fillId="0" borderId="3" xfId="17" applyFont="1" applyBorder="1" applyAlignment="1">
      <alignment horizontal="right" wrapText="1"/>
    </xf>
    <xf numFmtId="221" fontId="7" fillId="0" borderId="0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221" fontId="7" fillId="0" borderId="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0" fillId="0" borderId="7" xfId="0" applyFont="1" applyBorder="1" applyAlignment="1">
      <alignment vertical="center"/>
    </xf>
    <xf numFmtId="221" fontId="10" fillId="0" borderId="0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221" fontId="7" fillId="0" borderId="0" xfId="0" applyNumberFormat="1" applyFont="1" applyBorder="1" applyAlignment="1">
      <alignment horizontal="right" vertical="center" shrinkToFit="1"/>
    </xf>
    <xf numFmtId="221" fontId="7" fillId="0" borderId="0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vertical="center" shrinkToFit="1"/>
    </xf>
    <xf numFmtId="221" fontId="10" fillId="0" borderId="0" xfId="0" applyNumberFormat="1" applyFont="1" applyBorder="1" applyAlignment="1">
      <alignment horizontal="right" vertical="center" shrinkToFit="1"/>
    </xf>
    <xf numFmtId="0" fontId="10" fillId="0" borderId="15" xfId="0" applyFont="1" applyBorder="1" applyAlignment="1">
      <alignment vertical="center" shrinkToFit="1"/>
    </xf>
    <xf numFmtId="38" fontId="6" fillId="0" borderId="0" xfId="17" applyFont="1" applyFill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 wrapText="1"/>
    </xf>
    <xf numFmtId="222" fontId="7" fillId="0" borderId="12" xfId="0" applyNumberFormat="1" applyFont="1" applyBorder="1" applyAlignment="1">
      <alignment horizontal="right" vertical="center" shrinkToFit="1"/>
    </xf>
    <xf numFmtId="222" fontId="7" fillId="0" borderId="0" xfId="0" applyNumberFormat="1" applyFont="1" applyBorder="1" applyAlignment="1">
      <alignment horizontal="right" vertical="center" shrinkToFit="1"/>
    </xf>
    <xf numFmtId="222" fontId="7" fillId="0" borderId="20" xfId="0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222" fontId="10" fillId="0" borderId="14" xfId="0" applyNumberFormat="1" applyFont="1" applyBorder="1" applyAlignment="1">
      <alignment horizontal="right" vertical="center" shrinkToFit="1"/>
    </xf>
    <xf numFmtId="222" fontId="10" fillId="0" borderId="6" xfId="0" applyNumberFormat="1" applyFont="1" applyBorder="1" applyAlignment="1">
      <alignment horizontal="right" vertical="center" shrinkToFit="1"/>
    </xf>
    <xf numFmtId="222" fontId="10" fillId="0" borderId="21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2" xfId="0" applyFont="1" applyBorder="1" applyAlignment="1">
      <alignment horizontal="right" vertical="center" wrapText="1"/>
    </xf>
    <xf numFmtId="224" fontId="7" fillId="0" borderId="12" xfId="0" applyNumberFormat="1" applyFont="1" applyBorder="1" applyAlignment="1">
      <alignment horizontal="right" vertical="center"/>
    </xf>
    <xf numFmtId="224" fontId="7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224" fontId="10" fillId="0" borderId="12" xfId="0" applyNumberFormat="1" applyFont="1" applyBorder="1" applyAlignment="1">
      <alignment horizontal="right" vertical="center"/>
    </xf>
    <xf numFmtId="224" fontId="10" fillId="0" borderId="0" xfId="0" applyNumberFormat="1" applyFont="1" applyBorder="1" applyAlignment="1">
      <alignment horizontal="right" vertical="center"/>
    </xf>
    <xf numFmtId="38" fontId="3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distributed" vertical="center" wrapText="1"/>
    </xf>
    <xf numFmtId="224" fontId="7" fillId="0" borderId="12" xfId="17" applyNumberFormat="1" applyFont="1" applyBorder="1" applyAlignment="1">
      <alignment vertical="center"/>
    </xf>
    <xf numFmtId="224" fontId="7" fillId="0" borderId="0" xfId="0" applyNumberFormat="1" applyFont="1" applyAlignment="1">
      <alignment vertical="center" wrapText="1"/>
    </xf>
    <xf numFmtId="224" fontId="7" fillId="0" borderId="0" xfId="17" applyNumberFormat="1" applyFont="1" applyFill="1" applyBorder="1" applyAlignment="1">
      <alignment vertical="center"/>
    </xf>
    <xf numFmtId="224" fontId="7" fillId="0" borderId="0" xfId="0" applyNumberFormat="1" applyFont="1" applyAlignment="1">
      <alignment vertical="center"/>
    </xf>
    <xf numFmtId="224" fontId="7" fillId="0" borderId="0" xfId="17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distributed" vertical="center" wrapText="1"/>
    </xf>
    <xf numFmtId="224" fontId="7" fillId="0" borderId="14" xfId="17" applyNumberFormat="1" applyFont="1" applyBorder="1" applyAlignment="1">
      <alignment vertical="center"/>
    </xf>
    <xf numFmtId="224" fontId="7" fillId="0" borderId="6" xfId="0" applyNumberFormat="1" applyFont="1" applyBorder="1" applyAlignment="1">
      <alignment vertical="center" wrapText="1"/>
    </xf>
    <xf numFmtId="224" fontId="7" fillId="0" borderId="6" xfId="17" applyNumberFormat="1" applyFont="1" applyFill="1" applyBorder="1" applyAlignment="1">
      <alignment vertical="center"/>
    </xf>
    <xf numFmtId="224" fontId="7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214" fontId="7" fillId="0" borderId="12" xfId="17" applyNumberFormat="1" applyFont="1" applyBorder="1" applyAlignment="1">
      <alignment horizontal="right" vertical="center" shrinkToFit="1"/>
    </xf>
    <xf numFmtId="214" fontId="7" fillId="0" borderId="0" xfId="17" applyNumberFormat="1" applyFont="1" applyBorder="1" applyAlignment="1">
      <alignment horizontal="right" vertical="center" shrinkToFit="1"/>
    </xf>
    <xf numFmtId="214" fontId="10" fillId="0" borderId="12" xfId="17" applyNumberFormat="1" applyFont="1" applyBorder="1" applyAlignment="1">
      <alignment horizontal="right" vertical="center" shrinkToFit="1"/>
    </xf>
    <xf numFmtId="214" fontId="10" fillId="0" borderId="0" xfId="17" applyNumberFormat="1" applyFont="1" applyBorder="1" applyAlignment="1">
      <alignment horizontal="right" vertical="center" shrinkToFit="1"/>
    </xf>
    <xf numFmtId="214" fontId="7" fillId="0" borderId="12" xfId="17" applyNumberFormat="1" applyFont="1" applyBorder="1" applyAlignment="1">
      <alignment horizontal="right" vertical="center"/>
    </xf>
    <xf numFmtId="214" fontId="7" fillId="0" borderId="0" xfId="17" applyNumberFormat="1" applyFont="1" applyBorder="1" applyAlignment="1">
      <alignment horizontal="right" vertical="center"/>
    </xf>
    <xf numFmtId="214" fontId="7" fillId="0" borderId="0" xfId="17" applyNumberFormat="1" applyFont="1" applyBorder="1" applyAlignment="1">
      <alignment horizontal="left" vertical="center"/>
    </xf>
    <xf numFmtId="214" fontId="7" fillId="0" borderId="0" xfId="0" applyNumberFormat="1" applyFont="1" applyBorder="1" applyAlignment="1">
      <alignment horizontal="right" vertical="center"/>
    </xf>
    <xf numFmtId="214" fontId="7" fillId="0" borderId="0" xfId="17" applyNumberFormat="1" applyFont="1" applyBorder="1" applyAlignment="1">
      <alignment vertical="center"/>
    </xf>
    <xf numFmtId="214" fontId="7" fillId="0" borderId="14" xfId="17" applyNumberFormat="1" applyFont="1" applyBorder="1" applyAlignment="1">
      <alignment horizontal="right" vertical="center"/>
    </xf>
    <xf numFmtId="214" fontId="7" fillId="0" borderId="6" xfId="17" applyNumberFormat="1" applyFont="1" applyBorder="1" applyAlignment="1">
      <alignment horizontal="right" vertical="center"/>
    </xf>
    <xf numFmtId="214" fontId="7" fillId="0" borderId="6" xfId="0" applyNumberFormat="1" applyFont="1" applyBorder="1" applyAlignment="1">
      <alignment horizontal="right" vertical="center"/>
    </xf>
    <xf numFmtId="38" fontId="6" fillId="0" borderId="3" xfId="0" applyNumberFormat="1" applyFont="1" applyBorder="1" applyAlignment="1">
      <alignment horizontal="right" vertical="center"/>
    </xf>
    <xf numFmtId="38" fontId="3" fillId="0" borderId="0" xfId="0" applyNumberFormat="1" applyFont="1" applyAlignment="1">
      <alignment horizontal="right" vertical="center"/>
    </xf>
    <xf numFmtId="222" fontId="7" fillId="0" borderId="14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shrinkToFit="1"/>
    </xf>
    <xf numFmtId="221" fontId="7" fillId="0" borderId="0" xfId="0" applyNumberFormat="1" applyFont="1" applyBorder="1" applyAlignment="1">
      <alignment horizontal="right"/>
    </xf>
    <xf numFmtId="0" fontId="7" fillId="0" borderId="15" xfId="0" applyFont="1" applyBorder="1" applyAlignment="1">
      <alignment shrinkToFit="1"/>
    </xf>
    <xf numFmtId="221" fontId="7" fillId="0" borderId="14" xfId="0" applyNumberFormat="1" applyFont="1" applyBorder="1" applyAlignment="1">
      <alignment horizontal="right"/>
    </xf>
    <xf numFmtId="221" fontId="7" fillId="0" borderId="6" xfId="0" applyNumberFormat="1" applyFont="1" applyBorder="1" applyAlignment="1">
      <alignment horizontal="right"/>
    </xf>
    <xf numFmtId="221" fontId="7" fillId="0" borderId="6" xfId="0" applyNumberFormat="1" applyFont="1" applyBorder="1" applyAlignment="1">
      <alignment horizontal="right" shrinkToFit="1"/>
    </xf>
    <xf numFmtId="38" fontId="10" fillId="0" borderId="12" xfId="17" applyFont="1" applyBorder="1" applyAlignment="1">
      <alignment vertical="center"/>
    </xf>
    <xf numFmtId="38" fontId="10" fillId="0" borderId="0" xfId="17" applyFont="1" applyBorder="1" applyAlignment="1">
      <alignment vertical="center"/>
    </xf>
    <xf numFmtId="211" fontId="10" fillId="0" borderId="0" xfId="17" applyNumberFormat="1" applyFont="1" applyBorder="1" applyAlignment="1">
      <alignment vertical="center"/>
    </xf>
    <xf numFmtId="223" fontId="7" fillId="0" borderId="12" xfId="17" applyNumberFormat="1" applyFont="1" applyBorder="1" applyAlignment="1">
      <alignment horizontal="right" vertical="center" shrinkToFit="1"/>
    </xf>
    <xf numFmtId="223" fontId="7" fillId="0" borderId="0" xfId="17" applyNumberFormat="1" applyFont="1" applyBorder="1" applyAlignment="1">
      <alignment horizontal="right" vertical="center" shrinkToFit="1"/>
    </xf>
    <xf numFmtId="212" fontId="7" fillId="0" borderId="0" xfId="17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shrinkToFit="1"/>
    </xf>
    <xf numFmtId="223" fontId="10" fillId="0" borderId="6" xfId="17" applyNumberFormat="1" applyFont="1" applyBorder="1" applyAlignment="1">
      <alignment horizontal="right" vertical="center" shrinkToFit="1"/>
    </xf>
    <xf numFmtId="212" fontId="10" fillId="0" borderId="6" xfId="17" applyNumberFormat="1" applyFont="1" applyBorder="1" applyAlignment="1">
      <alignment horizontal="right" vertical="center" shrinkToFit="1"/>
    </xf>
    <xf numFmtId="0" fontId="10" fillId="0" borderId="0" xfId="0" applyFont="1" applyBorder="1" applyAlignment="1">
      <alignment/>
    </xf>
    <xf numFmtId="38" fontId="7" fillId="0" borderId="5" xfId="17" applyFont="1" applyBorder="1" applyAlignment="1">
      <alignment horizontal="right" vertical="center" shrinkToFit="1"/>
    </xf>
    <xf numFmtId="38" fontId="7" fillId="0" borderId="3" xfId="17" applyFont="1" applyBorder="1" applyAlignment="1">
      <alignment horizontal="right" vertical="center" shrinkToFit="1"/>
    </xf>
    <xf numFmtId="38" fontId="10" fillId="0" borderId="14" xfId="17" applyFont="1" applyBorder="1" applyAlignment="1">
      <alignment horizontal="right" vertical="center" shrinkToFit="1"/>
    </xf>
    <xf numFmtId="0" fontId="7" fillId="0" borderId="0" xfId="0" applyFont="1" applyAlignment="1">
      <alignment/>
    </xf>
    <xf numFmtId="38" fontId="7" fillId="0" borderId="5" xfId="17" applyFont="1" applyBorder="1" applyAlignment="1">
      <alignment horizontal="right" vertical="center"/>
    </xf>
    <xf numFmtId="212" fontId="10" fillId="0" borderId="0" xfId="17" applyNumberFormat="1" applyFont="1" applyBorder="1" applyAlignment="1">
      <alignment horizontal="right" vertical="center"/>
    </xf>
    <xf numFmtId="38" fontId="7" fillId="0" borderId="0" xfId="0" applyNumberFormat="1" applyFont="1" applyAlignment="1">
      <alignment/>
    </xf>
    <xf numFmtId="211" fontId="7" fillId="0" borderId="0" xfId="17" applyNumberFormat="1" applyFont="1" applyAlignment="1">
      <alignment horizontal="right"/>
    </xf>
    <xf numFmtId="227" fontId="7" fillId="0" borderId="0" xfId="0" applyNumberFormat="1" applyFont="1" applyAlignment="1">
      <alignment/>
    </xf>
    <xf numFmtId="38" fontId="7" fillId="0" borderId="12" xfId="17" applyFont="1" applyBorder="1" applyAlignment="1">
      <alignment vertical="center" shrinkToFit="1"/>
    </xf>
    <xf numFmtId="38" fontId="7" fillId="0" borderId="0" xfId="17" applyFont="1" applyBorder="1" applyAlignment="1">
      <alignment vertical="center" shrinkToFit="1"/>
    </xf>
    <xf numFmtId="38" fontId="10" fillId="0" borderId="6" xfId="17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211" fontId="7" fillId="0" borderId="0" xfId="17" applyNumberFormat="1" applyFont="1" applyBorder="1" applyAlignment="1">
      <alignment vertical="center" shrinkToFit="1"/>
    </xf>
    <xf numFmtId="38" fontId="10" fillId="0" borderId="6" xfId="17" applyNumberFormat="1" applyFont="1" applyBorder="1" applyAlignment="1">
      <alignment horizontal="right" vertical="center" shrinkToFit="1"/>
    </xf>
    <xf numFmtId="38" fontId="10" fillId="0" borderId="14" xfId="17" applyNumberFormat="1" applyFont="1" applyBorder="1" applyAlignment="1">
      <alignment horizontal="right" vertical="center"/>
    </xf>
    <xf numFmtId="38" fontId="10" fillId="0" borderId="6" xfId="17" applyNumberFormat="1" applyFont="1" applyBorder="1" applyAlignment="1">
      <alignment horizontal="right" vertical="center"/>
    </xf>
    <xf numFmtId="38" fontId="10" fillId="0" borderId="14" xfId="17" applyNumberFormat="1" applyFont="1" applyBorder="1" applyAlignment="1">
      <alignment horizontal="right" vertical="center" shrinkToFit="1"/>
    </xf>
    <xf numFmtId="0" fontId="7" fillId="0" borderId="5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3" fontId="7" fillId="0" borderId="0" xfId="17" applyNumberFormat="1" applyFont="1" applyBorder="1" applyAlignment="1">
      <alignment horizontal="right" vertical="center" shrinkToFit="1"/>
    </xf>
    <xf numFmtId="3" fontId="10" fillId="0" borderId="6" xfId="17" applyNumberFormat="1" applyFont="1" applyBorder="1" applyAlignment="1">
      <alignment horizontal="right" vertical="center" shrinkToFit="1"/>
    </xf>
    <xf numFmtId="211" fontId="10" fillId="0" borderId="0" xfId="17" applyNumberFormat="1" applyFont="1" applyBorder="1" applyAlignment="1">
      <alignment vertical="center" shrinkToFit="1"/>
    </xf>
    <xf numFmtId="38" fontId="7" fillId="0" borderId="12" xfId="17" applyNumberFormat="1" applyFont="1" applyBorder="1" applyAlignment="1">
      <alignment horizontal="right" vertical="center" shrinkToFit="1"/>
    </xf>
    <xf numFmtId="38" fontId="7" fillId="0" borderId="0" xfId="17" applyNumberFormat="1" applyFont="1" applyBorder="1" applyAlignment="1">
      <alignment horizontal="right" vertical="center" shrinkToFit="1"/>
    </xf>
    <xf numFmtId="237" fontId="7" fillId="0" borderId="0" xfId="0" applyNumberFormat="1" applyFont="1" applyBorder="1" applyAlignment="1">
      <alignment horizontal="right" vertical="center" shrinkToFit="1"/>
    </xf>
    <xf numFmtId="237" fontId="10" fillId="0" borderId="6" xfId="0" applyNumberFormat="1" applyFont="1" applyBorder="1" applyAlignment="1">
      <alignment vertical="center" shrinkToFit="1"/>
    </xf>
    <xf numFmtId="0" fontId="7" fillId="0" borderId="11" xfId="0" applyFont="1" applyBorder="1" applyAlignment="1">
      <alignment horizontal="distributed" vertical="center" wrapText="1"/>
    </xf>
    <xf numFmtId="38" fontId="7" fillId="0" borderId="5" xfId="17" applyFont="1" applyBorder="1" applyAlignment="1">
      <alignment horizontal="right"/>
    </xf>
    <xf numFmtId="38" fontId="7" fillId="0" borderId="3" xfId="17" applyFont="1" applyBorder="1" applyAlignment="1">
      <alignment horizontal="right"/>
    </xf>
    <xf numFmtId="211" fontId="7" fillId="0" borderId="0" xfId="0" applyNumberFormat="1" applyFont="1" applyBorder="1" applyAlignment="1">
      <alignment horizontal="center" vertical="center"/>
    </xf>
    <xf numFmtId="38" fontId="7" fillId="0" borderId="5" xfId="17" applyFont="1" applyBorder="1" applyAlignment="1">
      <alignment horizontal="right" vertical="center" wrapText="1"/>
    </xf>
    <xf numFmtId="38" fontId="7" fillId="0" borderId="3" xfId="17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distributed" vertical="center" wrapText="1"/>
    </xf>
    <xf numFmtId="225" fontId="3" fillId="0" borderId="1" xfId="0" applyNumberFormat="1" applyFont="1" applyBorder="1" applyAlignment="1">
      <alignment horizontal="distributed" vertical="center" wrapText="1"/>
    </xf>
    <xf numFmtId="225" fontId="3" fillId="0" borderId="2" xfId="0" applyNumberFormat="1" applyFont="1" applyBorder="1" applyAlignment="1">
      <alignment horizontal="distributed" vertical="center" wrapText="1"/>
    </xf>
    <xf numFmtId="225" fontId="3" fillId="0" borderId="4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shrinkToFit="1"/>
    </xf>
    <xf numFmtId="223" fontId="3" fillId="0" borderId="0" xfId="0" applyNumberFormat="1" applyFont="1" applyAlignment="1">
      <alignment/>
    </xf>
    <xf numFmtId="0" fontId="4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top"/>
    </xf>
    <xf numFmtId="0" fontId="7" fillId="0" borderId="0" xfId="0" applyFont="1" applyAlignment="1">
      <alignment horizontal="right"/>
    </xf>
    <xf numFmtId="224" fontId="7" fillId="0" borderId="0" xfId="17" applyNumberFormat="1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Continuous" vertical="center" wrapText="1"/>
    </xf>
    <xf numFmtId="222" fontId="6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/>
    </xf>
    <xf numFmtId="0" fontId="3" fillId="0" borderId="0" xfId="0" applyFont="1" applyFill="1" applyAlignment="1">
      <alignment/>
    </xf>
    <xf numFmtId="222" fontId="7" fillId="0" borderId="0" xfId="0" applyNumberFormat="1" applyFont="1" applyBorder="1" applyAlignment="1">
      <alignment horizontal="distributed" vertical="center" textRotation="255"/>
    </xf>
    <xf numFmtId="222" fontId="6" fillId="0" borderId="3" xfId="0" applyNumberFormat="1" applyFont="1" applyBorder="1" applyAlignment="1">
      <alignment horizontal="center" vertical="center"/>
    </xf>
    <xf numFmtId="222" fontId="7" fillId="0" borderId="6" xfId="0" applyNumberFormat="1" applyFont="1" applyBorder="1" applyAlignment="1">
      <alignment horizontal="distributed" vertical="center" wrapText="1"/>
    </xf>
    <xf numFmtId="222" fontId="7" fillId="0" borderId="15" xfId="0" applyNumberFormat="1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textRotation="180" readingOrder="1"/>
    </xf>
    <xf numFmtId="0" fontId="7" fillId="0" borderId="15" xfId="0" applyFont="1" applyBorder="1" applyAlignment="1">
      <alignment horizontal="distributed"/>
    </xf>
    <xf numFmtId="222" fontId="3" fillId="0" borderId="9" xfId="0" applyNumberFormat="1" applyFont="1" applyBorder="1" applyAlignment="1">
      <alignment horizontal="distributed" vertical="center" wrapText="1" indent="4"/>
    </xf>
    <xf numFmtId="222" fontId="3" fillId="0" borderId="10" xfId="0" applyNumberFormat="1" applyFont="1" applyBorder="1" applyAlignment="1">
      <alignment horizontal="distributed" vertical="center" indent="4"/>
    </xf>
    <xf numFmtId="222" fontId="7" fillId="0" borderId="3" xfId="0" applyNumberFormat="1" applyFont="1" applyBorder="1" applyAlignment="1">
      <alignment horizontal="distributed" vertical="center" wrapText="1"/>
    </xf>
    <xf numFmtId="222" fontId="7" fillId="0" borderId="11" xfId="0" applyNumberFormat="1" applyFont="1" applyBorder="1" applyAlignment="1">
      <alignment horizontal="distributed" vertical="center" wrapText="1"/>
    </xf>
    <xf numFmtId="222" fontId="10" fillId="0" borderId="0" xfId="0" applyNumberFormat="1" applyFont="1" applyBorder="1" applyAlignment="1">
      <alignment horizontal="right" vertical="center"/>
    </xf>
    <xf numFmtId="222" fontId="5" fillId="0" borderId="7" xfId="0" applyNumberFormat="1" applyFont="1" applyBorder="1" applyAlignment="1">
      <alignment vertical="center" wrapText="1"/>
    </xf>
    <xf numFmtId="222" fontId="7" fillId="0" borderId="12" xfId="0" applyNumberFormat="1" applyFont="1" applyBorder="1" applyAlignment="1">
      <alignment horizontal="right" vertical="center"/>
    </xf>
    <xf numFmtId="222" fontId="7" fillId="0" borderId="0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vertical="center" shrinkToFit="1"/>
    </xf>
    <xf numFmtId="38" fontId="7" fillId="0" borderId="12" xfId="17" applyFont="1" applyFill="1" applyBorder="1" applyAlignment="1">
      <alignment horizontal="right" vertical="center"/>
    </xf>
    <xf numFmtId="0" fontId="7" fillId="0" borderId="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/>
    </xf>
    <xf numFmtId="0" fontId="13" fillId="0" borderId="0" xfId="16" applyAlignment="1">
      <alignment/>
    </xf>
    <xf numFmtId="0" fontId="0" fillId="0" borderId="0" xfId="0" applyAlignment="1">
      <alignment/>
    </xf>
    <xf numFmtId="222" fontId="7" fillId="0" borderId="0" xfId="0" applyNumberFormat="1" applyFont="1" applyBorder="1" applyAlignment="1">
      <alignment horizontal="distributed" vertical="center" wrapText="1"/>
    </xf>
    <xf numFmtId="222" fontId="7" fillId="0" borderId="7" xfId="0" applyNumberFormat="1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7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 shrinkToFit="1"/>
    </xf>
    <xf numFmtId="0" fontId="7" fillId="0" borderId="1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3" fillId="0" borderId="0" xfId="16" applyAlignment="1">
      <alignment/>
    </xf>
    <xf numFmtId="0" fontId="7" fillId="0" borderId="1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shrinkToFit="1"/>
    </xf>
    <xf numFmtId="0" fontId="3" fillId="0" borderId="3" xfId="0" applyFont="1" applyBorder="1" applyAlignment="1">
      <alignment textRotation="180" readingOrder="1"/>
    </xf>
    <xf numFmtId="0" fontId="10" fillId="0" borderId="24" xfId="0" applyFont="1" applyBorder="1" applyAlignment="1">
      <alignment horizontal="distributed" vertical="center" shrinkToFit="1"/>
    </xf>
    <xf numFmtId="0" fontId="10" fillId="0" borderId="25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textRotation="255"/>
    </xf>
    <xf numFmtId="0" fontId="7" fillId="0" borderId="6" xfId="0" applyFont="1" applyBorder="1" applyAlignment="1">
      <alignment horizontal="distributed" vertical="center" textRotation="255"/>
    </xf>
    <xf numFmtId="0" fontId="10" fillId="0" borderId="0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distributed" vertical="center" indent="4"/>
    </xf>
    <xf numFmtId="0" fontId="3" fillId="0" borderId="9" xfId="0" applyFont="1" applyBorder="1" applyAlignment="1">
      <alignment horizontal="distributed" vertical="center" indent="4"/>
    </xf>
    <xf numFmtId="221" fontId="3" fillId="0" borderId="3" xfId="17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indent="4"/>
    </xf>
    <xf numFmtId="0" fontId="3" fillId="0" borderId="8" xfId="0" applyFont="1" applyBorder="1" applyAlignment="1">
      <alignment horizontal="distributed" vertical="center" indent="5"/>
    </xf>
    <xf numFmtId="0" fontId="3" fillId="0" borderId="9" xfId="0" applyFont="1" applyBorder="1" applyAlignment="1">
      <alignment horizontal="distributed" vertical="center" indent="5"/>
    </xf>
    <xf numFmtId="0" fontId="3" fillId="0" borderId="10" xfId="0" applyFont="1" applyBorder="1" applyAlignment="1">
      <alignment horizontal="distributed" vertical="center" indent="5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0" fontId="3" fillId="0" borderId="10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indent="2"/>
    </xf>
    <xf numFmtId="0" fontId="7" fillId="0" borderId="9" xfId="0" applyFont="1" applyBorder="1" applyAlignment="1">
      <alignment horizontal="distributed" vertical="center" indent="2"/>
    </xf>
    <xf numFmtId="0" fontId="7" fillId="0" borderId="10" xfId="0" applyFont="1" applyBorder="1" applyAlignment="1">
      <alignment horizontal="distributed" vertical="center" indent="2"/>
    </xf>
    <xf numFmtId="0" fontId="3" fillId="0" borderId="8" xfId="0" applyFont="1" applyBorder="1" applyAlignment="1">
      <alignment horizontal="distributed" vertical="center" indent="2"/>
    </xf>
    <xf numFmtId="0" fontId="3" fillId="0" borderId="9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indent="2"/>
    </xf>
    <xf numFmtId="0" fontId="3" fillId="0" borderId="8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distributed"/>
    </xf>
    <xf numFmtId="0" fontId="3" fillId="0" borderId="8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10" fillId="0" borderId="6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8" fontId="7" fillId="0" borderId="3" xfId="17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/>
    </xf>
    <xf numFmtId="222" fontId="10" fillId="0" borderId="0" xfId="0" applyNumberFormat="1" applyFont="1" applyFill="1" applyBorder="1" applyAlignment="1">
      <alignment horizontal="right" vertical="center"/>
    </xf>
    <xf numFmtId="222" fontId="10" fillId="0" borderId="6" xfId="0" applyNumberFormat="1" applyFont="1" applyFill="1" applyBorder="1" applyAlignment="1">
      <alignment horizontal="right" vertical="center"/>
    </xf>
    <xf numFmtId="222" fontId="7" fillId="0" borderId="0" xfId="0" applyNumberFormat="1" applyFont="1" applyFill="1" applyBorder="1" applyAlignment="1">
      <alignment horizontal="right" vertical="center"/>
    </xf>
    <xf numFmtId="222" fontId="10" fillId="0" borderId="12" xfId="0" applyNumberFormat="1" applyFont="1" applyBorder="1" applyAlignment="1">
      <alignment horizontal="right" vertical="center"/>
    </xf>
    <xf numFmtId="222" fontId="10" fillId="0" borderId="14" xfId="0" applyNumberFormat="1" applyFont="1" applyBorder="1" applyAlignment="1">
      <alignment horizontal="right" vertical="center"/>
    </xf>
    <xf numFmtId="222" fontId="10" fillId="0" borderId="6" xfId="0" applyNumberFormat="1" applyFont="1" applyBorder="1" applyAlignment="1">
      <alignment horizontal="right" vertical="center"/>
    </xf>
    <xf numFmtId="222" fontId="7" fillId="0" borderId="5" xfId="0" applyNumberFormat="1" applyFont="1" applyBorder="1" applyAlignment="1">
      <alignment horizontal="right" vertical="center"/>
    </xf>
    <xf numFmtId="222" fontId="7" fillId="0" borderId="3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/>
    </xf>
    <xf numFmtId="0" fontId="7" fillId="0" borderId="22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3" fillId="0" borderId="8" xfId="0" applyFont="1" applyBorder="1" applyAlignment="1">
      <alignment horizontal="distributed" shrinkToFit="1"/>
    </xf>
    <xf numFmtId="0" fontId="3" fillId="0" borderId="9" xfId="0" applyFont="1" applyBorder="1" applyAlignment="1">
      <alignment horizontal="distributed" shrinkToFit="1"/>
    </xf>
    <xf numFmtId="0" fontId="3" fillId="0" borderId="10" xfId="0" applyFont="1" applyBorder="1" applyAlignment="1">
      <alignment horizontal="distributed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shrinkToFit="1"/>
    </xf>
    <xf numFmtId="0" fontId="3" fillId="0" borderId="4" xfId="0" applyFont="1" applyBorder="1" applyAlignment="1">
      <alignment horizontal="distributed" shrinkToFit="1"/>
    </xf>
    <xf numFmtId="0" fontId="3" fillId="0" borderId="18" xfId="0" applyFont="1" applyBorder="1" applyAlignment="1">
      <alignment horizontal="distributed" shrinkToFit="1"/>
    </xf>
    <xf numFmtId="0" fontId="3" fillId="0" borderId="1" xfId="0" applyFont="1" applyBorder="1" applyAlignment="1">
      <alignment horizontal="distributed" shrinkToFit="1"/>
    </xf>
    <xf numFmtId="0" fontId="7" fillId="0" borderId="27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22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24" xfId="0" applyFont="1" applyBorder="1" applyAlignment="1">
      <alignment/>
    </xf>
    <xf numFmtId="22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25" fontId="3" fillId="0" borderId="13" xfId="0" applyNumberFormat="1" applyFont="1" applyBorder="1" applyAlignment="1">
      <alignment horizontal="distributed" vertical="center"/>
    </xf>
    <xf numFmtId="225" fontId="3" fillId="0" borderId="8" xfId="0" applyNumberFormat="1" applyFont="1" applyBorder="1" applyAlignment="1">
      <alignment horizontal="distributed" vertical="center"/>
    </xf>
    <xf numFmtId="225" fontId="3" fillId="0" borderId="1" xfId="0" applyNumberFormat="1" applyFont="1" applyBorder="1" applyAlignment="1">
      <alignment horizontal="distributed" vertical="center"/>
    </xf>
    <xf numFmtId="225" fontId="3" fillId="0" borderId="2" xfId="0" applyNumberFormat="1" applyFont="1" applyBorder="1" applyAlignment="1">
      <alignment horizontal="distributed" vertical="center"/>
    </xf>
    <xf numFmtId="225" fontId="3" fillId="0" borderId="1" xfId="0" applyNumberFormat="1" applyFont="1" applyBorder="1" applyAlignment="1">
      <alignment horizontal="distributed"/>
    </xf>
    <xf numFmtId="0" fontId="7" fillId="0" borderId="3" xfId="0" applyFont="1" applyBorder="1" applyAlignment="1">
      <alignment horizontal="left"/>
    </xf>
    <xf numFmtId="0" fontId="3" fillId="0" borderId="27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225" fontId="3" fillId="0" borderId="10" xfId="0" applyNumberFormat="1" applyFont="1" applyBorder="1" applyAlignment="1">
      <alignment horizontal="distributed" vertical="center"/>
    </xf>
    <xf numFmtId="225" fontId="3" fillId="0" borderId="4" xfId="0" applyNumberFormat="1" applyFont="1" applyBorder="1" applyAlignment="1">
      <alignment horizontal="distributed" vertical="center"/>
    </xf>
    <xf numFmtId="225" fontId="3" fillId="0" borderId="13" xfId="0" applyNumberFormat="1" applyFont="1" applyBorder="1" applyAlignment="1">
      <alignment horizontal="distributed"/>
    </xf>
    <xf numFmtId="225" fontId="3" fillId="0" borderId="13" xfId="17" applyNumberFormat="1" applyFont="1" applyBorder="1" applyAlignment="1">
      <alignment horizontal="distributed" vertical="center"/>
    </xf>
    <xf numFmtId="225" fontId="3" fillId="0" borderId="1" xfId="17" applyNumberFormat="1" applyFont="1" applyBorder="1" applyAlignment="1">
      <alignment horizontal="distributed" vertical="center"/>
    </xf>
    <xf numFmtId="225" fontId="3" fillId="0" borderId="27" xfId="0" applyNumberFormat="1" applyFont="1" applyBorder="1" applyAlignment="1">
      <alignment horizontal="distributed" vertical="center"/>
    </xf>
    <xf numFmtId="225" fontId="3" fillId="0" borderId="23" xfId="0" applyNumberFormat="1" applyFont="1" applyBorder="1" applyAlignment="1">
      <alignment horizontal="distributed" vertical="center"/>
    </xf>
    <xf numFmtId="225" fontId="3" fillId="0" borderId="22" xfId="0" applyNumberFormat="1" applyFont="1" applyBorder="1" applyAlignment="1">
      <alignment horizontal="distributed" vertical="center"/>
    </xf>
    <xf numFmtId="225" fontId="3" fillId="0" borderId="14" xfId="0" applyNumberFormat="1" applyFont="1" applyBorder="1" applyAlignment="1">
      <alignment horizontal="distributed" vertical="center"/>
    </xf>
    <xf numFmtId="225" fontId="3" fillId="0" borderId="6" xfId="0" applyNumberFormat="1" applyFont="1" applyBorder="1" applyAlignment="1">
      <alignment horizontal="distributed" vertical="center"/>
    </xf>
    <xf numFmtId="225" fontId="3" fillId="0" borderId="15" xfId="0" applyNumberFormat="1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/>
    </xf>
    <xf numFmtId="0" fontId="3" fillId="0" borderId="18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3" fillId="0" borderId="26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wrapText="1" shrinkToFit="1"/>
    </xf>
    <xf numFmtId="0" fontId="3" fillId="0" borderId="18" xfId="0" applyFont="1" applyBorder="1" applyAlignment="1">
      <alignment horizontal="distributed" vertical="center" wrapText="1" shrinkToFit="1"/>
    </xf>
    <xf numFmtId="0" fontId="3" fillId="0" borderId="4" xfId="0" applyFont="1" applyBorder="1" applyAlignment="1">
      <alignment horizontal="distributed" vertical="center" wrapText="1" shrinkToFit="1"/>
    </xf>
    <xf numFmtId="0" fontId="3" fillId="0" borderId="8" xfId="0" applyFont="1" applyBorder="1" applyAlignment="1">
      <alignment horizontal="distributed" vertical="center" wrapText="1" shrinkToFit="1"/>
    </xf>
    <xf numFmtId="0" fontId="3" fillId="0" borderId="9" xfId="0" applyFont="1" applyBorder="1" applyAlignment="1">
      <alignment horizontal="distributed" vertical="center" wrapText="1" shrinkToFit="1"/>
    </xf>
    <xf numFmtId="0" fontId="3" fillId="0" borderId="1" xfId="0" applyFont="1" applyBorder="1" applyAlignment="1">
      <alignment horizontal="distributed" vertical="center" wrapText="1" shrinkToFit="1"/>
    </xf>
    <xf numFmtId="0" fontId="3" fillId="0" borderId="15" xfId="0" applyFont="1" applyBorder="1" applyAlignment="1">
      <alignment horizontal="distributed" vertical="center" wrapText="1" shrinkToFit="1"/>
    </xf>
    <xf numFmtId="0" fontId="3" fillId="0" borderId="16" xfId="0" applyFont="1" applyBorder="1" applyAlignment="1">
      <alignment horizontal="distributed" vertical="center" wrapText="1" shrinkToFit="1"/>
    </xf>
    <xf numFmtId="0" fontId="3" fillId="0" borderId="1" xfId="0" applyFont="1" applyBorder="1" applyAlignment="1">
      <alignment horizontal="distributed" vertical="center" shrinkToFit="1"/>
    </xf>
    <xf numFmtId="0" fontId="3" fillId="0" borderId="18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 shrinkToFit="1"/>
    </xf>
    <xf numFmtId="0" fontId="3" fillId="0" borderId="28" xfId="0" applyFont="1" applyBorder="1" applyAlignment="1">
      <alignment horizontal="distributed" vertical="center" wrapText="1" shrinkToFit="1"/>
    </xf>
    <xf numFmtId="0" fontId="3" fillId="0" borderId="16" xfId="0" applyFont="1" applyBorder="1" applyAlignment="1">
      <alignment horizontal="distributed" vertical="center" wrapText="1" shrinkToFit="1"/>
    </xf>
    <xf numFmtId="0" fontId="3" fillId="0" borderId="26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 wrapText="1" shrinkToFit="1"/>
    </xf>
    <xf numFmtId="0" fontId="3" fillId="0" borderId="22" xfId="0" applyFont="1" applyBorder="1" applyAlignment="1">
      <alignment horizontal="distributed" vertical="center" wrapText="1" shrinkToFit="1"/>
    </xf>
    <xf numFmtId="0" fontId="3" fillId="0" borderId="14" xfId="0" applyFont="1" applyBorder="1" applyAlignment="1">
      <alignment horizontal="distributed" vertical="center" wrapText="1" shrinkToFit="1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/>
    </xf>
    <xf numFmtId="0" fontId="7" fillId="0" borderId="6" xfId="0" applyFont="1" applyBorder="1" applyAlignment="1">
      <alignment horizontal="distributed" vertical="center" shrinkToFit="1"/>
    </xf>
    <xf numFmtId="0" fontId="10" fillId="0" borderId="6" xfId="0" applyFont="1" applyBorder="1" applyAlignment="1">
      <alignment horizontal="distributed" vertical="center" shrinkToFit="1"/>
    </xf>
    <xf numFmtId="0" fontId="3" fillId="0" borderId="1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12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224" fontId="7" fillId="0" borderId="0" xfId="0" applyNumberFormat="1" applyFont="1" applyBorder="1" applyAlignment="1">
      <alignment horizontal="center" vertical="center"/>
    </xf>
    <xf numFmtId="224" fontId="7" fillId="0" borderId="6" xfId="0" applyNumberFormat="1" applyFont="1" applyBorder="1" applyAlignment="1">
      <alignment horizontal="center" vertical="center"/>
    </xf>
    <xf numFmtId="224" fontId="10" fillId="0" borderId="0" xfId="0" applyNumberFormat="1" applyFont="1" applyBorder="1" applyAlignment="1">
      <alignment horizontal="center" vertical="center"/>
    </xf>
    <xf numFmtId="222" fontId="7" fillId="0" borderId="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distributed" wrapText="1"/>
    </xf>
    <xf numFmtId="0" fontId="3" fillId="0" borderId="9" xfId="0" applyFont="1" applyBorder="1" applyAlignment="1">
      <alignment horizontal="distributed"/>
    </xf>
    <xf numFmtId="0" fontId="3" fillId="0" borderId="2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18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 shrinkToFit="1"/>
    </xf>
    <xf numFmtId="0" fontId="3" fillId="0" borderId="28" xfId="0" applyFont="1" applyBorder="1" applyAlignment="1">
      <alignment horizontal="distributed" vertical="center" wrapText="1" shrinkToFit="1"/>
    </xf>
    <xf numFmtId="0" fontId="3" fillId="0" borderId="12" xfId="0" applyFont="1" applyBorder="1" applyAlignment="1">
      <alignment horizontal="distributed" vertical="center" wrapText="1" shrinkToFit="1"/>
    </xf>
    <xf numFmtId="0" fontId="3" fillId="0" borderId="13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8" fontId="6" fillId="0" borderId="3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19050</xdr:rowOff>
    </xdr:from>
    <xdr:to>
      <xdr:col>0</xdr:col>
      <xdr:colOff>0</xdr:colOff>
      <xdr:row>49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0" y="8420100"/>
          <a:ext cx="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19050</xdr:rowOff>
    </xdr:from>
    <xdr:to>
      <xdr:col>0</xdr:col>
      <xdr:colOff>0</xdr:colOff>
      <xdr:row>36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0" y="6429375"/>
          <a:ext cx="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19050</xdr:rowOff>
    </xdr:from>
    <xdr:to>
      <xdr:col>0</xdr:col>
      <xdr:colOff>0</xdr:colOff>
      <xdr:row>34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0" y="6067425"/>
          <a:ext cx="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19050</xdr:rowOff>
    </xdr:from>
    <xdr:to>
      <xdr:col>0</xdr:col>
      <xdr:colOff>0</xdr:colOff>
      <xdr:row>21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0" y="3886200"/>
          <a:ext cx="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19050</xdr:rowOff>
    </xdr:from>
    <xdr:to>
      <xdr:col>0</xdr:col>
      <xdr:colOff>0</xdr:colOff>
      <xdr:row>23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0" y="4248150"/>
          <a:ext cx="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1609725</xdr:colOff>
      <xdr:row>46</xdr:row>
      <xdr:rowOff>19050</xdr:rowOff>
    </xdr:from>
    <xdr:to>
      <xdr:col>1</xdr:col>
      <xdr:colOff>38100</xdr:colOff>
      <xdr:row>48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1609725" y="8420100"/>
          <a:ext cx="476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1609725</xdr:colOff>
      <xdr:row>33</xdr:row>
      <xdr:rowOff>19050</xdr:rowOff>
    </xdr:from>
    <xdr:to>
      <xdr:col>1</xdr:col>
      <xdr:colOff>85725</xdr:colOff>
      <xdr:row>34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609725" y="6067425"/>
          <a:ext cx="952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1600200</xdr:colOff>
      <xdr:row>20</xdr:row>
      <xdr:rowOff>19050</xdr:rowOff>
    </xdr:from>
    <xdr:to>
      <xdr:col>1</xdr:col>
      <xdr:colOff>76200</xdr:colOff>
      <xdr:row>21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1600200" y="3886200"/>
          <a:ext cx="952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95250</xdr:colOff>
      <xdr:row>32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1619250" y="5705475"/>
          <a:ext cx="952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1600200</xdr:colOff>
      <xdr:row>24</xdr:row>
      <xdr:rowOff>19050</xdr:rowOff>
    </xdr:from>
    <xdr:to>
      <xdr:col>1</xdr:col>
      <xdr:colOff>76200</xdr:colOff>
      <xdr:row>25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600200" y="4610100"/>
          <a:ext cx="952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1609725</xdr:colOff>
      <xdr:row>46</xdr:row>
      <xdr:rowOff>19050</xdr:rowOff>
    </xdr:from>
    <xdr:to>
      <xdr:col>1</xdr:col>
      <xdr:colOff>38100</xdr:colOff>
      <xdr:row>48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1609725" y="8420100"/>
          <a:ext cx="476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1609725</xdr:colOff>
      <xdr:row>33</xdr:row>
      <xdr:rowOff>19050</xdr:rowOff>
    </xdr:from>
    <xdr:to>
      <xdr:col>1</xdr:col>
      <xdr:colOff>85725</xdr:colOff>
      <xdr:row>34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609725" y="6067425"/>
          <a:ext cx="952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1600200</xdr:colOff>
      <xdr:row>20</xdr:row>
      <xdr:rowOff>19050</xdr:rowOff>
    </xdr:from>
    <xdr:to>
      <xdr:col>1</xdr:col>
      <xdr:colOff>76200</xdr:colOff>
      <xdr:row>21</xdr:row>
      <xdr:rowOff>152400</xdr:rowOff>
    </xdr:to>
    <xdr:sp>
      <xdr:nvSpPr>
        <xdr:cNvPr id="13" name="AutoShape 13"/>
        <xdr:cNvSpPr>
          <a:spLocks/>
        </xdr:cNvSpPr>
      </xdr:nvSpPr>
      <xdr:spPr>
        <a:xfrm>
          <a:off x="1600200" y="3886200"/>
          <a:ext cx="952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19050</xdr:rowOff>
    </xdr:from>
    <xdr:to>
      <xdr:col>1</xdr:col>
      <xdr:colOff>95250</xdr:colOff>
      <xdr:row>32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1619250" y="5705475"/>
          <a:ext cx="952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1600200</xdr:colOff>
      <xdr:row>24</xdr:row>
      <xdr:rowOff>19050</xdr:rowOff>
    </xdr:from>
    <xdr:to>
      <xdr:col>1</xdr:col>
      <xdr:colOff>76200</xdr:colOff>
      <xdr:row>25</xdr:row>
      <xdr:rowOff>152400</xdr:rowOff>
    </xdr:to>
    <xdr:sp>
      <xdr:nvSpPr>
        <xdr:cNvPr id="15" name="AutoShape 15"/>
        <xdr:cNvSpPr>
          <a:spLocks/>
        </xdr:cNvSpPr>
      </xdr:nvSpPr>
      <xdr:spPr>
        <a:xfrm>
          <a:off x="1600200" y="4610100"/>
          <a:ext cx="952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60007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161925</xdr:rowOff>
    </xdr:from>
    <xdr:to>
      <xdr:col>0</xdr:col>
      <xdr:colOff>0</xdr:colOff>
      <xdr:row>48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0" y="6515100"/>
          <a:ext cx="0" cy="2209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36</xdr:row>
      <xdr:rowOff>161925</xdr:rowOff>
    </xdr:from>
    <xdr:to>
      <xdr:col>1</xdr:col>
      <xdr:colOff>9525</xdr:colOff>
      <xdr:row>49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333375" y="6515100"/>
          <a:ext cx="123825" cy="2514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36</xdr:row>
      <xdr:rowOff>161925</xdr:rowOff>
    </xdr:from>
    <xdr:to>
      <xdr:col>1</xdr:col>
      <xdr:colOff>9525</xdr:colOff>
      <xdr:row>49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333375" y="6515100"/>
          <a:ext cx="123825" cy="2514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13</xdr:row>
      <xdr:rowOff>219075</xdr:rowOff>
    </xdr:to>
    <xdr:sp>
      <xdr:nvSpPr>
        <xdr:cNvPr id="1" name="AutoShape 3"/>
        <xdr:cNvSpPr>
          <a:spLocks/>
        </xdr:cNvSpPr>
      </xdr:nvSpPr>
      <xdr:spPr>
        <a:xfrm>
          <a:off x="0" y="1809750"/>
          <a:ext cx="0" cy="1733550"/>
        </a:xfrm>
        <a:prstGeom prst="leftBrace">
          <a:avLst>
            <a:gd name="adj" fmla="val 2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19050</xdr:rowOff>
    </xdr:from>
    <xdr:to>
      <xdr:col>0</xdr:col>
      <xdr:colOff>0</xdr:colOff>
      <xdr:row>21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0" y="3562350"/>
          <a:ext cx="0" cy="1400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12</xdr:row>
      <xdr:rowOff>0</xdr:rowOff>
    </xdr:from>
    <xdr:to>
      <xdr:col>1</xdr:col>
      <xdr:colOff>57150</xdr:colOff>
      <xdr:row>16</xdr:row>
      <xdr:rowOff>219075</xdr:rowOff>
    </xdr:to>
    <xdr:sp>
      <xdr:nvSpPr>
        <xdr:cNvPr id="3" name="AutoShape 7"/>
        <xdr:cNvSpPr>
          <a:spLocks/>
        </xdr:cNvSpPr>
      </xdr:nvSpPr>
      <xdr:spPr>
        <a:xfrm>
          <a:off x="266700" y="3105150"/>
          <a:ext cx="76200" cy="1095375"/>
        </a:xfrm>
        <a:prstGeom prst="leftBrace">
          <a:avLst>
            <a:gd name="adj" fmla="val 2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17</xdr:row>
      <xdr:rowOff>19050</xdr:rowOff>
    </xdr:from>
    <xdr:to>
      <xdr:col>1</xdr:col>
      <xdr:colOff>38100</xdr:colOff>
      <xdr:row>28</xdr:row>
      <xdr:rowOff>190500</xdr:rowOff>
    </xdr:to>
    <xdr:sp>
      <xdr:nvSpPr>
        <xdr:cNvPr id="4" name="AutoShape 8"/>
        <xdr:cNvSpPr>
          <a:spLocks/>
        </xdr:cNvSpPr>
      </xdr:nvSpPr>
      <xdr:spPr>
        <a:xfrm>
          <a:off x="219075" y="4219575"/>
          <a:ext cx="104775" cy="2266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12</xdr:row>
      <xdr:rowOff>0</xdr:rowOff>
    </xdr:from>
    <xdr:to>
      <xdr:col>1</xdr:col>
      <xdr:colOff>57150</xdr:colOff>
      <xdr:row>16</xdr:row>
      <xdr:rowOff>219075</xdr:rowOff>
    </xdr:to>
    <xdr:sp>
      <xdr:nvSpPr>
        <xdr:cNvPr id="5" name="AutoShape 9"/>
        <xdr:cNvSpPr>
          <a:spLocks/>
        </xdr:cNvSpPr>
      </xdr:nvSpPr>
      <xdr:spPr>
        <a:xfrm>
          <a:off x="266700" y="3105150"/>
          <a:ext cx="76200" cy="1095375"/>
        </a:xfrm>
        <a:prstGeom prst="leftBrace">
          <a:avLst>
            <a:gd name="adj" fmla="val 2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17</xdr:row>
      <xdr:rowOff>19050</xdr:rowOff>
    </xdr:from>
    <xdr:to>
      <xdr:col>1</xdr:col>
      <xdr:colOff>38100</xdr:colOff>
      <xdr:row>28</xdr:row>
      <xdr:rowOff>190500</xdr:rowOff>
    </xdr:to>
    <xdr:sp>
      <xdr:nvSpPr>
        <xdr:cNvPr id="6" name="AutoShape 10"/>
        <xdr:cNvSpPr>
          <a:spLocks/>
        </xdr:cNvSpPr>
      </xdr:nvSpPr>
      <xdr:spPr>
        <a:xfrm>
          <a:off x="219075" y="4219575"/>
          <a:ext cx="104775" cy="2266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285</xdr:row>
      <xdr:rowOff>19050</xdr:rowOff>
    </xdr:from>
    <xdr:to>
      <xdr:col>2</xdr:col>
      <xdr:colOff>438150</xdr:colOff>
      <xdr:row>286</xdr:row>
      <xdr:rowOff>152400</xdr:rowOff>
    </xdr:to>
    <xdr:sp>
      <xdr:nvSpPr>
        <xdr:cNvPr id="1" name="AutoShape 12"/>
        <xdr:cNvSpPr>
          <a:spLocks/>
        </xdr:cNvSpPr>
      </xdr:nvSpPr>
      <xdr:spPr>
        <a:xfrm>
          <a:off x="2533650" y="54568725"/>
          <a:ext cx="76200" cy="323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285</xdr:row>
      <xdr:rowOff>28575</xdr:rowOff>
    </xdr:from>
    <xdr:to>
      <xdr:col>6</xdr:col>
      <xdr:colOff>361950</xdr:colOff>
      <xdr:row>286</xdr:row>
      <xdr:rowOff>161925</xdr:rowOff>
    </xdr:to>
    <xdr:sp>
      <xdr:nvSpPr>
        <xdr:cNvPr id="2" name="AutoShape 13"/>
        <xdr:cNvSpPr>
          <a:spLocks/>
        </xdr:cNvSpPr>
      </xdr:nvSpPr>
      <xdr:spPr>
        <a:xfrm>
          <a:off x="7172325" y="54578250"/>
          <a:ext cx="28575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0</xdr:col>
      <xdr:colOff>1066800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9050" y="466725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1.25390625" style="2" customWidth="1"/>
    <col min="2" max="2" width="8.50390625" style="2" customWidth="1"/>
    <col min="3" max="5" width="13.875" style="2" customWidth="1"/>
    <col min="6" max="6" width="13.875" style="7" customWidth="1"/>
    <col min="7" max="8" width="13.75390625" style="2" customWidth="1"/>
    <col min="9" max="16384" width="9.00390625" style="2" customWidth="1"/>
  </cols>
  <sheetData>
    <row r="1" ht="18" customHeight="1">
      <c r="A1" s="522" t="s">
        <v>659</v>
      </c>
    </row>
    <row r="2" spans="1:9" ht="28.5">
      <c r="A2" s="40" t="s">
        <v>179</v>
      </c>
      <c r="B2" s="1"/>
      <c r="G2" s="7"/>
      <c r="H2" s="7"/>
      <c r="I2" s="7"/>
    </row>
    <row r="3" spans="1:9" ht="18" customHeight="1" thickBot="1">
      <c r="A3" s="3" t="s">
        <v>308</v>
      </c>
      <c r="G3" s="7"/>
      <c r="H3" s="7"/>
      <c r="I3" s="7"/>
    </row>
    <row r="4" spans="1:6" ht="13.5" customHeight="1" thickTop="1">
      <c r="A4" s="513" t="s">
        <v>34</v>
      </c>
      <c r="B4" s="514"/>
      <c r="C4" s="521" t="s">
        <v>35</v>
      </c>
      <c r="D4" s="507"/>
      <c r="E4" s="521" t="s">
        <v>36</v>
      </c>
      <c r="F4" s="512"/>
    </row>
    <row r="5" spans="1:6" ht="12.75" customHeight="1">
      <c r="A5" s="515"/>
      <c r="B5" s="516"/>
      <c r="C5" s="12" t="s">
        <v>37</v>
      </c>
      <c r="D5" s="127" t="s">
        <v>38</v>
      </c>
      <c r="E5" s="9" t="s">
        <v>37</v>
      </c>
      <c r="F5" s="11" t="s">
        <v>39</v>
      </c>
    </row>
    <row r="6" spans="1:6" ht="14.25" customHeight="1">
      <c r="A6" s="518" t="s">
        <v>40</v>
      </c>
      <c r="B6" s="519"/>
      <c r="C6" s="180"/>
      <c r="D6" s="120"/>
      <c r="E6" s="119"/>
      <c r="F6" s="119"/>
    </row>
    <row r="7" spans="1:6" ht="14.25" customHeight="1">
      <c r="A7" s="525" t="s">
        <v>41</v>
      </c>
      <c r="B7" s="526"/>
      <c r="C7" s="123">
        <v>2</v>
      </c>
      <c r="D7" s="121">
        <v>150</v>
      </c>
      <c r="E7" s="121">
        <v>1</v>
      </c>
      <c r="F7" s="121">
        <v>100</v>
      </c>
    </row>
    <row r="8" spans="1:6" ht="14.25" customHeight="1">
      <c r="A8" s="531" t="s">
        <v>42</v>
      </c>
      <c r="B8" s="517"/>
      <c r="C8" s="123"/>
      <c r="D8" s="121"/>
      <c r="E8" s="121"/>
      <c r="F8" s="121"/>
    </row>
    <row r="9" spans="1:6" ht="14.25" customHeight="1">
      <c r="A9" s="525" t="s">
        <v>43</v>
      </c>
      <c r="B9" s="526"/>
      <c r="C9" s="123">
        <v>6</v>
      </c>
      <c r="D9" s="121">
        <v>355</v>
      </c>
      <c r="E9" s="121">
        <v>6</v>
      </c>
      <c r="F9" s="121">
        <v>370</v>
      </c>
    </row>
    <row r="10" spans="1:6" ht="14.25" customHeight="1">
      <c r="A10" s="525" t="s">
        <v>44</v>
      </c>
      <c r="B10" s="526"/>
      <c r="C10" s="123">
        <v>2</v>
      </c>
      <c r="D10" s="121">
        <v>110</v>
      </c>
      <c r="E10" s="121">
        <v>46</v>
      </c>
      <c r="F10" s="121">
        <v>2953</v>
      </c>
    </row>
    <row r="11" spans="1:6" ht="14.25" customHeight="1">
      <c r="A11" s="525" t="s">
        <v>45</v>
      </c>
      <c r="B11" s="526"/>
      <c r="C11" s="123" t="s">
        <v>0</v>
      </c>
      <c r="D11" s="121" t="s">
        <v>0</v>
      </c>
      <c r="E11" s="121">
        <v>15</v>
      </c>
      <c r="F11" s="121">
        <v>750</v>
      </c>
    </row>
    <row r="12" spans="1:6" ht="14.25" customHeight="1">
      <c r="A12" s="525" t="s">
        <v>46</v>
      </c>
      <c r="B12" s="526"/>
      <c r="C12" s="123">
        <v>47</v>
      </c>
      <c r="D12" s="121" t="s">
        <v>0</v>
      </c>
      <c r="E12" s="121">
        <v>3</v>
      </c>
      <c r="F12" s="121" t="s">
        <v>0</v>
      </c>
    </row>
    <row r="13" spans="1:6" ht="14.25" customHeight="1">
      <c r="A13" s="525" t="s">
        <v>47</v>
      </c>
      <c r="B13" s="526"/>
      <c r="C13" s="123">
        <v>4</v>
      </c>
      <c r="D13" s="121" t="s">
        <v>0</v>
      </c>
      <c r="E13" s="121" t="s">
        <v>0</v>
      </c>
      <c r="F13" s="121" t="s">
        <v>0</v>
      </c>
    </row>
    <row r="14" spans="1:6" ht="14.25" customHeight="1">
      <c r="A14" s="525" t="s">
        <v>48</v>
      </c>
      <c r="B14" s="526"/>
      <c r="C14" s="123">
        <v>4</v>
      </c>
      <c r="D14" s="121" t="s">
        <v>0</v>
      </c>
      <c r="E14" s="121" t="s">
        <v>0</v>
      </c>
      <c r="F14" s="121" t="s">
        <v>0</v>
      </c>
    </row>
    <row r="15" spans="1:6" ht="14.25" customHeight="1">
      <c r="A15" s="525" t="s">
        <v>49</v>
      </c>
      <c r="B15" s="526"/>
      <c r="C15" s="123">
        <v>3</v>
      </c>
      <c r="D15" s="121" t="s">
        <v>0</v>
      </c>
      <c r="E15" s="121">
        <v>1</v>
      </c>
      <c r="F15" s="121" t="s">
        <v>0</v>
      </c>
    </row>
    <row r="16" spans="1:6" ht="14.25" customHeight="1">
      <c r="A16" s="525" t="s">
        <v>50</v>
      </c>
      <c r="B16" s="528"/>
      <c r="C16" s="123">
        <v>10</v>
      </c>
      <c r="D16" s="121" t="s">
        <v>0</v>
      </c>
      <c r="E16" s="121" t="s">
        <v>379</v>
      </c>
      <c r="F16" s="121" t="s">
        <v>0</v>
      </c>
    </row>
    <row r="17" spans="1:6" ht="14.25" customHeight="1">
      <c r="A17" s="525" t="s">
        <v>51</v>
      </c>
      <c r="B17" s="528"/>
      <c r="C17" s="123">
        <v>22</v>
      </c>
      <c r="D17" s="121" t="s">
        <v>0</v>
      </c>
      <c r="E17" s="121">
        <v>40</v>
      </c>
      <c r="F17" s="121" t="s">
        <v>0</v>
      </c>
    </row>
    <row r="18" spans="1:6" ht="14.25" customHeight="1">
      <c r="A18" s="531" t="s">
        <v>52</v>
      </c>
      <c r="B18" s="517"/>
      <c r="C18" s="123"/>
      <c r="D18" s="121"/>
      <c r="E18" s="121"/>
      <c r="F18" s="121"/>
    </row>
    <row r="19" spans="1:6" ht="14.25" customHeight="1">
      <c r="A19" s="531" t="s">
        <v>53</v>
      </c>
      <c r="B19" s="520"/>
      <c r="C19" s="123">
        <v>1</v>
      </c>
      <c r="D19" s="121">
        <v>60</v>
      </c>
      <c r="E19" s="121" t="s">
        <v>0</v>
      </c>
      <c r="F19" s="121" t="s">
        <v>0</v>
      </c>
    </row>
    <row r="20" spans="1:6" ht="14.25" customHeight="1">
      <c r="A20" s="525" t="s">
        <v>54</v>
      </c>
      <c r="B20" s="526"/>
      <c r="C20" s="123">
        <v>1</v>
      </c>
      <c r="D20" s="121" t="s">
        <v>0</v>
      </c>
      <c r="E20" s="121" t="s">
        <v>0</v>
      </c>
      <c r="F20" s="121" t="s">
        <v>0</v>
      </c>
    </row>
    <row r="21" spans="1:6" ht="14.25" customHeight="1">
      <c r="A21" s="525" t="s">
        <v>55</v>
      </c>
      <c r="B21" s="93" t="s">
        <v>56</v>
      </c>
      <c r="C21" s="523">
        <v>1</v>
      </c>
      <c r="D21" s="122">
        <v>50</v>
      </c>
      <c r="E21" s="122">
        <v>1</v>
      </c>
      <c r="F21" s="122">
        <v>40</v>
      </c>
    </row>
    <row r="22" spans="1:6" ht="14.25" customHeight="1">
      <c r="A22" s="525"/>
      <c r="B22" s="93" t="s">
        <v>57</v>
      </c>
      <c r="C22" s="523"/>
      <c r="D22" s="122">
        <v>19</v>
      </c>
      <c r="E22" s="122" t="s">
        <v>380</v>
      </c>
      <c r="F22" s="122">
        <v>38</v>
      </c>
    </row>
    <row r="23" spans="1:6" ht="14.25" customHeight="1">
      <c r="A23" s="525" t="s">
        <v>58</v>
      </c>
      <c r="B23" s="526"/>
      <c r="C23" s="123" t="s">
        <v>0</v>
      </c>
      <c r="D23" s="121" t="s">
        <v>0</v>
      </c>
      <c r="E23" s="121">
        <v>4</v>
      </c>
      <c r="F23" s="121">
        <v>80</v>
      </c>
    </row>
    <row r="24" spans="1:6" ht="14.25" customHeight="1">
      <c r="A24" s="531" t="s">
        <v>59</v>
      </c>
      <c r="B24" s="520"/>
      <c r="C24" s="123" t="s">
        <v>0</v>
      </c>
      <c r="D24" s="121" t="s">
        <v>0</v>
      </c>
      <c r="E24" s="121">
        <v>4</v>
      </c>
      <c r="F24" s="121">
        <v>56</v>
      </c>
    </row>
    <row r="25" spans="1:6" ht="12" customHeight="1">
      <c r="A25" s="525" t="s">
        <v>60</v>
      </c>
      <c r="B25" s="93" t="s">
        <v>56</v>
      </c>
      <c r="C25" s="523" t="s">
        <v>0</v>
      </c>
      <c r="D25" s="121" t="s">
        <v>0</v>
      </c>
      <c r="E25" s="524">
        <v>6</v>
      </c>
      <c r="F25" s="122">
        <v>339</v>
      </c>
    </row>
    <row r="26" spans="1:6" ht="12" customHeight="1">
      <c r="A26" s="525"/>
      <c r="B26" s="93" t="s">
        <v>57</v>
      </c>
      <c r="C26" s="523"/>
      <c r="D26" s="121" t="s">
        <v>0</v>
      </c>
      <c r="E26" s="524"/>
      <c r="F26" s="122" t="s">
        <v>381</v>
      </c>
    </row>
    <row r="27" spans="1:6" ht="12" customHeight="1">
      <c r="A27" s="525" t="s">
        <v>61</v>
      </c>
      <c r="B27" s="526"/>
      <c r="C27" s="123">
        <v>1</v>
      </c>
      <c r="D27" s="121" t="s">
        <v>0</v>
      </c>
      <c r="E27" s="121">
        <v>1</v>
      </c>
      <c r="F27" s="121" t="s">
        <v>0</v>
      </c>
    </row>
    <row r="28" spans="1:6" ht="12" customHeight="1">
      <c r="A28" s="525" t="s">
        <v>62</v>
      </c>
      <c r="B28" s="526"/>
      <c r="C28" s="123" t="s">
        <v>0</v>
      </c>
      <c r="D28" s="121" t="s">
        <v>0</v>
      </c>
      <c r="E28" s="121">
        <v>1</v>
      </c>
      <c r="F28" s="121">
        <v>20</v>
      </c>
    </row>
    <row r="29" spans="1:6" ht="12" customHeight="1">
      <c r="A29" s="525" t="s">
        <v>173</v>
      </c>
      <c r="B29" s="528"/>
      <c r="C29" s="123">
        <v>4</v>
      </c>
      <c r="D29" s="121">
        <v>50</v>
      </c>
      <c r="E29" s="121">
        <v>6</v>
      </c>
      <c r="F29" s="121">
        <v>75</v>
      </c>
    </row>
    <row r="30" spans="1:6" ht="12" customHeight="1">
      <c r="A30" s="525" t="s">
        <v>63</v>
      </c>
      <c r="B30" s="508"/>
      <c r="C30" s="124">
        <v>1</v>
      </c>
      <c r="D30" s="121">
        <v>5</v>
      </c>
      <c r="E30" s="121" t="s">
        <v>0</v>
      </c>
      <c r="F30" s="121" t="s">
        <v>0</v>
      </c>
    </row>
    <row r="31" spans="1:6" ht="14.25" customHeight="1">
      <c r="A31" s="531" t="s">
        <v>64</v>
      </c>
      <c r="B31" s="517"/>
      <c r="C31" s="123"/>
      <c r="D31" s="121"/>
      <c r="E31" s="121"/>
      <c r="F31" s="121"/>
    </row>
    <row r="32" spans="1:6" ht="14.25" customHeight="1">
      <c r="A32" s="525" t="s">
        <v>65</v>
      </c>
      <c r="B32" s="93" t="s">
        <v>56</v>
      </c>
      <c r="C32" s="529">
        <v>2</v>
      </c>
      <c r="D32" s="121">
        <v>150</v>
      </c>
      <c r="E32" s="530">
        <v>12</v>
      </c>
      <c r="F32" s="121">
        <v>730</v>
      </c>
    </row>
    <row r="33" spans="1:6" ht="14.25" customHeight="1">
      <c r="A33" s="525"/>
      <c r="B33" s="93" t="s">
        <v>57</v>
      </c>
      <c r="C33" s="529"/>
      <c r="D33" s="121" t="s">
        <v>382</v>
      </c>
      <c r="E33" s="530"/>
      <c r="F33" s="121" t="s">
        <v>383</v>
      </c>
    </row>
    <row r="34" spans="1:6" ht="14.25" customHeight="1">
      <c r="A34" s="525" t="s">
        <v>66</v>
      </c>
      <c r="B34" s="93" t="s">
        <v>56</v>
      </c>
      <c r="C34" s="529">
        <v>1</v>
      </c>
      <c r="D34" s="121">
        <v>50</v>
      </c>
      <c r="E34" s="530">
        <v>3</v>
      </c>
      <c r="F34" s="121">
        <v>190</v>
      </c>
    </row>
    <row r="35" spans="1:6" ht="14.25" customHeight="1">
      <c r="A35" s="525"/>
      <c r="B35" s="93" t="s">
        <v>57</v>
      </c>
      <c r="C35" s="529"/>
      <c r="D35" s="121" t="s">
        <v>382</v>
      </c>
      <c r="E35" s="530"/>
      <c r="F35" s="121" t="s">
        <v>384</v>
      </c>
    </row>
    <row r="36" spans="1:6" ht="14.25" customHeight="1">
      <c r="A36" s="527" t="s">
        <v>67</v>
      </c>
      <c r="B36" s="520"/>
      <c r="C36" s="123">
        <v>3</v>
      </c>
      <c r="D36" s="121">
        <v>90</v>
      </c>
      <c r="E36" s="121">
        <v>19</v>
      </c>
      <c r="F36" s="121">
        <v>368</v>
      </c>
    </row>
    <row r="37" spans="1:6" ht="14.25" customHeight="1">
      <c r="A37" s="525" t="s">
        <v>68</v>
      </c>
      <c r="B37" s="510"/>
      <c r="C37" s="123" t="s">
        <v>0</v>
      </c>
      <c r="D37" s="121" t="s">
        <v>0</v>
      </c>
      <c r="E37" s="121">
        <v>2</v>
      </c>
      <c r="F37" s="121">
        <v>38</v>
      </c>
    </row>
    <row r="38" spans="1:6" ht="14.25" customHeight="1">
      <c r="A38" s="525" t="s">
        <v>174</v>
      </c>
      <c r="B38" s="526"/>
      <c r="C38" s="123" t="s">
        <v>0</v>
      </c>
      <c r="D38" s="121" t="s">
        <v>0</v>
      </c>
      <c r="E38" s="121">
        <v>4</v>
      </c>
      <c r="F38" s="211">
        <v>55</v>
      </c>
    </row>
    <row r="39" spans="1:6" ht="14.25" customHeight="1">
      <c r="A39" s="531" t="s">
        <v>69</v>
      </c>
      <c r="B39" s="517"/>
      <c r="C39" s="123"/>
      <c r="D39" s="121"/>
      <c r="E39" s="121"/>
      <c r="F39" s="121"/>
    </row>
    <row r="40" spans="1:6" ht="14.25" customHeight="1">
      <c r="A40" s="525" t="s">
        <v>70</v>
      </c>
      <c r="B40" s="526"/>
      <c r="C40" s="123">
        <v>2</v>
      </c>
      <c r="D40" s="121">
        <v>44</v>
      </c>
      <c r="E40" s="121" t="s">
        <v>0</v>
      </c>
      <c r="F40" s="121" t="s">
        <v>0</v>
      </c>
    </row>
    <row r="41" spans="1:6" ht="14.25" customHeight="1">
      <c r="A41" s="525" t="s">
        <v>71</v>
      </c>
      <c r="B41" s="526"/>
      <c r="C41" s="123" t="s">
        <v>0</v>
      </c>
      <c r="D41" s="121" t="s">
        <v>0</v>
      </c>
      <c r="E41" s="121">
        <v>1</v>
      </c>
      <c r="F41" s="121">
        <v>25</v>
      </c>
    </row>
    <row r="42" spans="1:6" ht="14.25" customHeight="1">
      <c r="A42" s="531" t="s">
        <v>72</v>
      </c>
      <c r="B42" s="517"/>
      <c r="C42" s="123" t="s">
        <v>0</v>
      </c>
      <c r="D42" s="121" t="s">
        <v>0</v>
      </c>
      <c r="E42" s="121">
        <v>1</v>
      </c>
      <c r="F42" s="121">
        <v>20</v>
      </c>
    </row>
    <row r="43" spans="1:6" ht="14.25" customHeight="1">
      <c r="A43" s="527" t="s">
        <v>73</v>
      </c>
      <c r="B43" s="528"/>
      <c r="C43" s="123" t="s">
        <v>385</v>
      </c>
      <c r="D43" s="121">
        <v>12880</v>
      </c>
      <c r="E43" s="121">
        <v>99</v>
      </c>
      <c r="F43" s="121">
        <v>8060</v>
      </c>
    </row>
    <row r="44" spans="1:6" ht="14.25" customHeight="1">
      <c r="A44" s="525" t="s">
        <v>74</v>
      </c>
      <c r="B44" s="526"/>
      <c r="C44" s="123" t="s">
        <v>0</v>
      </c>
      <c r="D44" s="121" t="s">
        <v>0</v>
      </c>
      <c r="E44" s="121">
        <v>5</v>
      </c>
      <c r="F44" s="121">
        <v>235</v>
      </c>
    </row>
    <row r="45" spans="1:6" ht="14.25" customHeight="1">
      <c r="A45" s="525" t="s">
        <v>75</v>
      </c>
      <c r="B45" s="526"/>
      <c r="C45" s="123">
        <v>1</v>
      </c>
      <c r="D45" s="121">
        <v>70</v>
      </c>
      <c r="E45" s="121">
        <v>1</v>
      </c>
      <c r="F45" s="121">
        <v>40</v>
      </c>
    </row>
    <row r="46" spans="1:6" ht="14.25" customHeight="1">
      <c r="A46" s="525" t="s">
        <v>76</v>
      </c>
      <c r="B46" s="526"/>
      <c r="C46" s="123" t="s">
        <v>0</v>
      </c>
      <c r="D46" s="121" t="s">
        <v>0</v>
      </c>
      <c r="E46" s="121">
        <v>3</v>
      </c>
      <c r="F46" s="121">
        <v>93</v>
      </c>
    </row>
    <row r="47" spans="1:6" ht="14.25" customHeight="1">
      <c r="A47" s="525" t="s">
        <v>77</v>
      </c>
      <c r="B47" s="25" t="s">
        <v>78</v>
      </c>
      <c r="C47" s="496">
        <v>1</v>
      </c>
      <c r="D47" s="121">
        <v>60</v>
      </c>
      <c r="E47" s="121" t="s">
        <v>0</v>
      </c>
      <c r="F47" s="121" t="s">
        <v>0</v>
      </c>
    </row>
    <row r="48" spans="1:6" ht="14.25" customHeight="1">
      <c r="A48" s="525"/>
      <c r="B48" s="25" t="s">
        <v>79</v>
      </c>
      <c r="C48" s="496"/>
      <c r="D48" s="121">
        <v>50</v>
      </c>
      <c r="E48" s="121" t="s">
        <v>0</v>
      </c>
      <c r="F48" s="121" t="s">
        <v>0</v>
      </c>
    </row>
    <row r="49" spans="1:6" ht="13.5">
      <c r="A49" s="509"/>
      <c r="B49" s="94" t="s">
        <v>80</v>
      </c>
      <c r="C49" s="496"/>
      <c r="D49" s="121" t="s">
        <v>386</v>
      </c>
      <c r="E49" s="121" t="s">
        <v>0</v>
      </c>
      <c r="F49" s="121" t="s">
        <v>0</v>
      </c>
    </row>
    <row r="50" spans="1:6" ht="12.75" customHeight="1">
      <c r="A50" s="525" t="s">
        <v>81</v>
      </c>
      <c r="B50" s="526"/>
      <c r="C50" s="123">
        <v>2</v>
      </c>
      <c r="D50" s="121">
        <v>160</v>
      </c>
      <c r="E50" s="121" t="s">
        <v>0</v>
      </c>
      <c r="F50" s="121" t="s">
        <v>0</v>
      </c>
    </row>
    <row r="51" spans="1:6" ht="12.75" customHeight="1">
      <c r="A51" s="116" t="s">
        <v>175</v>
      </c>
      <c r="B51" s="92"/>
      <c r="C51" s="123">
        <v>1</v>
      </c>
      <c r="D51" s="121">
        <v>20</v>
      </c>
      <c r="E51" s="121">
        <v>10</v>
      </c>
      <c r="F51" s="121">
        <v>95</v>
      </c>
    </row>
    <row r="52" spans="1:6" ht="12.75" customHeight="1">
      <c r="A52" s="525" t="s">
        <v>82</v>
      </c>
      <c r="B52" s="508"/>
      <c r="C52" s="123">
        <v>1</v>
      </c>
      <c r="D52" s="121">
        <v>40</v>
      </c>
      <c r="E52" s="121" t="s">
        <v>0</v>
      </c>
      <c r="F52" s="121" t="s">
        <v>0</v>
      </c>
    </row>
    <row r="53" spans="1:6" ht="12.75" customHeight="1">
      <c r="A53" s="525" t="s">
        <v>83</v>
      </c>
      <c r="B53" s="526"/>
      <c r="C53" s="123">
        <v>60</v>
      </c>
      <c r="D53" s="121" t="s">
        <v>0</v>
      </c>
      <c r="E53" s="121" t="s">
        <v>0</v>
      </c>
      <c r="F53" s="121" t="s">
        <v>0</v>
      </c>
    </row>
    <row r="54" spans="1:6" ht="12.75" customHeight="1">
      <c r="A54" s="525" t="s">
        <v>84</v>
      </c>
      <c r="B54" s="526"/>
      <c r="C54" s="123">
        <v>10</v>
      </c>
      <c r="D54" s="121" t="s">
        <v>0</v>
      </c>
      <c r="E54" s="121" t="s">
        <v>0</v>
      </c>
      <c r="F54" s="121" t="s">
        <v>0</v>
      </c>
    </row>
    <row r="55" spans="1:6" ht="12.75" customHeight="1">
      <c r="A55" s="525" t="s">
        <v>85</v>
      </c>
      <c r="B55" s="526"/>
      <c r="C55" s="123">
        <v>10</v>
      </c>
      <c r="D55" s="121">
        <v>460</v>
      </c>
      <c r="E55" s="121" t="s">
        <v>0</v>
      </c>
      <c r="F55" s="121" t="s">
        <v>0</v>
      </c>
    </row>
    <row r="56" spans="1:6" ht="12.75" customHeight="1">
      <c r="A56" s="531" t="s">
        <v>86</v>
      </c>
      <c r="B56" s="495"/>
      <c r="C56" s="123" t="s">
        <v>0</v>
      </c>
      <c r="D56" s="121" t="s">
        <v>0</v>
      </c>
      <c r="E56" s="121">
        <v>1</v>
      </c>
      <c r="F56" s="121" t="s">
        <v>0</v>
      </c>
    </row>
    <row r="57" spans="1:6" ht="12.75" customHeight="1">
      <c r="A57" s="531" t="s">
        <v>87</v>
      </c>
      <c r="B57" s="520"/>
      <c r="C57" s="123"/>
      <c r="D57" s="121"/>
      <c r="E57" s="121"/>
      <c r="F57" s="121"/>
    </row>
    <row r="58" spans="1:6" ht="12.75" customHeight="1">
      <c r="A58" s="525" t="s">
        <v>88</v>
      </c>
      <c r="B58" s="526"/>
      <c r="C58" s="123" t="s">
        <v>0</v>
      </c>
      <c r="D58" s="121" t="s">
        <v>0</v>
      </c>
      <c r="E58" s="121">
        <v>2</v>
      </c>
      <c r="F58" s="121">
        <v>40</v>
      </c>
    </row>
    <row r="59" spans="1:6" ht="12.75" customHeight="1">
      <c r="A59" s="525" t="s">
        <v>89</v>
      </c>
      <c r="B59" s="526"/>
      <c r="C59" s="123">
        <v>1</v>
      </c>
      <c r="D59" s="121">
        <v>20</v>
      </c>
      <c r="E59" s="121">
        <v>4</v>
      </c>
      <c r="F59" s="121">
        <v>80</v>
      </c>
    </row>
    <row r="60" spans="1:6" ht="12.75" customHeight="1">
      <c r="A60" s="527" t="s">
        <v>176</v>
      </c>
      <c r="B60" s="528"/>
      <c r="C60" s="123">
        <v>1</v>
      </c>
      <c r="D60" s="121" t="s">
        <v>0</v>
      </c>
      <c r="E60" s="121">
        <v>3</v>
      </c>
      <c r="F60" s="121" t="s">
        <v>0</v>
      </c>
    </row>
    <row r="61" spans="1:6" ht="12.75" customHeight="1">
      <c r="A61" s="525" t="s">
        <v>177</v>
      </c>
      <c r="B61" s="526"/>
      <c r="C61" s="123" t="s">
        <v>0</v>
      </c>
      <c r="D61" s="121" t="s">
        <v>0</v>
      </c>
      <c r="E61" s="121">
        <v>1</v>
      </c>
      <c r="F61" s="121">
        <v>20</v>
      </c>
    </row>
    <row r="62" spans="1:6" ht="12" customHeight="1">
      <c r="A62" s="497" t="s">
        <v>178</v>
      </c>
      <c r="B62" s="498"/>
      <c r="C62" s="125" t="s">
        <v>0</v>
      </c>
      <c r="D62" s="126" t="s">
        <v>0</v>
      </c>
      <c r="E62" s="126">
        <v>15</v>
      </c>
      <c r="F62" s="126">
        <v>251</v>
      </c>
    </row>
    <row r="63" spans="1:9" ht="13.5">
      <c r="A63" s="95"/>
      <c r="B63" s="95"/>
      <c r="D63" s="511" t="s">
        <v>387</v>
      </c>
      <c r="E63" s="511"/>
      <c r="F63" s="511"/>
      <c r="G63" s="7"/>
      <c r="H63" s="7"/>
      <c r="I63" s="7"/>
    </row>
    <row r="64" spans="7:9" ht="13.5">
      <c r="G64" s="7"/>
      <c r="H64" s="7"/>
      <c r="I64" s="7"/>
    </row>
    <row r="65" spans="7:9" ht="13.5">
      <c r="G65" s="7"/>
      <c r="H65" s="7"/>
      <c r="I65" s="7"/>
    </row>
    <row r="66" spans="7:9" ht="13.5">
      <c r="G66" s="7"/>
      <c r="H66" s="7"/>
      <c r="I66" s="7"/>
    </row>
    <row r="67" spans="7:9" ht="13.5">
      <c r="G67" s="7"/>
      <c r="H67" s="7"/>
      <c r="I67" s="7"/>
    </row>
    <row r="68" spans="7:9" ht="13.5">
      <c r="G68" s="7"/>
      <c r="H68" s="7"/>
      <c r="I68" s="7"/>
    </row>
    <row r="69" spans="7:9" ht="13.5">
      <c r="G69" s="7"/>
      <c r="H69" s="7"/>
      <c r="I69" s="7"/>
    </row>
    <row r="70" spans="7:9" ht="13.5">
      <c r="G70" s="7"/>
      <c r="H70" s="7"/>
      <c r="I70" s="7"/>
    </row>
    <row r="71" spans="7:9" ht="13.5">
      <c r="G71" s="7"/>
      <c r="H71" s="7"/>
      <c r="I71" s="7"/>
    </row>
    <row r="72" spans="7:9" ht="13.5">
      <c r="G72" s="7"/>
      <c r="H72" s="7"/>
      <c r="I72" s="7"/>
    </row>
  </sheetData>
  <mergeCells count="62">
    <mergeCell ref="D63:F63"/>
    <mergeCell ref="A58:B58"/>
    <mergeCell ref="A52:B52"/>
    <mergeCell ref="A43:B43"/>
    <mergeCell ref="A55:B55"/>
    <mergeCell ref="A57:B57"/>
    <mergeCell ref="A56:B56"/>
    <mergeCell ref="C47:C49"/>
    <mergeCell ref="A61:B61"/>
    <mergeCell ref="A62:B62"/>
    <mergeCell ref="A24:B24"/>
    <mergeCell ref="A27:B27"/>
    <mergeCell ref="A28:B28"/>
    <mergeCell ref="A29:B29"/>
    <mergeCell ref="A25:A26"/>
    <mergeCell ref="A30:B30"/>
    <mergeCell ref="A54:B54"/>
    <mergeCell ref="A32:A33"/>
    <mergeCell ref="A31:B31"/>
    <mergeCell ref="A50:B50"/>
    <mergeCell ref="A47:A49"/>
    <mergeCell ref="A41:B41"/>
    <mergeCell ref="A42:B42"/>
    <mergeCell ref="A36:B36"/>
    <mergeCell ref="A37:B37"/>
    <mergeCell ref="E4:F4"/>
    <mergeCell ref="C21:C22"/>
    <mergeCell ref="A4:B5"/>
    <mergeCell ref="A9:B9"/>
    <mergeCell ref="A10:B10"/>
    <mergeCell ref="A11:B11"/>
    <mergeCell ref="A13:B13"/>
    <mergeCell ref="A17:B17"/>
    <mergeCell ref="C4:D4"/>
    <mergeCell ref="A14:B14"/>
    <mergeCell ref="A19:B19"/>
    <mergeCell ref="A20:B20"/>
    <mergeCell ref="A21:A22"/>
    <mergeCell ref="A23:B23"/>
    <mergeCell ref="A6:B6"/>
    <mergeCell ref="A7:B7"/>
    <mergeCell ref="A8:B8"/>
    <mergeCell ref="A18:B18"/>
    <mergeCell ref="A12:B12"/>
    <mergeCell ref="A15:B15"/>
    <mergeCell ref="A16:B16"/>
    <mergeCell ref="A38:B38"/>
    <mergeCell ref="A53:B53"/>
    <mergeCell ref="A44:B44"/>
    <mergeCell ref="A45:B45"/>
    <mergeCell ref="A46:B46"/>
    <mergeCell ref="A39:B39"/>
    <mergeCell ref="C25:C26"/>
    <mergeCell ref="E25:E26"/>
    <mergeCell ref="A59:B59"/>
    <mergeCell ref="A60:B60"/>
    <mergeCell ref="C34:C35"/>
    <mergeCell ref="A34:A35"/>
    <mergeCell ref="E34:E35"/>
    <mergeCell ref="C32:C33"/>
    <mergeCell ref="E32:E33"/>
    <mergeCell ref="A40:B40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28" useFirstPageNumber="1" horizontalDpi="600" verticalDpi="600" orientation="portrait" paperSize="9" scale="93" r:id="rId3"/>
  <headerFooter alignWithMargins="0">
    <oddFooter>&amp;C&amp;"ＭＳ Ｐ明朝,標準"&amp;10 -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0" width="10.625" style="2" customWidth="1"/>
    <col min="11" max="11" width="10.625" style="7" customWidth="1"/>
    <col min="12" max="16384" width="9.00390625" style="2" customWidth="1"/>
  </cols>
  <sheetData>
    <row r="1" ht="18" customHeight="1">
      <c r="A1" s="522" t="s">
        <v>659</v>
      </c>
    </row>
    <row r="2" spans="1:8" ht="18" customHeight="1" thickBot="1">
      <c r="A2" s="3" t="s">
        <v>319</v>
      </c>
      <c r="H2" s="2" t="s">
        <v>324</v>
      </c>
    </row>
    <row r="3" spans="1:11" ht="15" customHeight="1" thickTop="1">
      <c r="A3" s="596" t="s">
        <v>325</v>
      </c>
      <c r="B3" s="618" t="s">
        <v>326</v>
      </c>
      <c r="C3" s="618" t="s">
        <v>327</v>
      </c>
      <c r="D3" s="579" t="s">
        <v>328</v>
      </c>
      <c r="E3" s="579"/>
      <c r="F3" s="579"/>
      <c r="G3" s="579"/>
      <c r="H3" s="579" t="s">
        <v>329</v>
      </c>
      <c r="I3" s="579"/>
      <c r="J3" s="579"/>
      <c r="K3" s="582"/>
    </row>
    <row r="4" spans="1:11" ht="15" customHeight="1">
      <c r="A4" s="597"/>
      <c r="B4" s="599"/>
      <c r="C4" s="599"/>
      <c r="D4" s="599" t="s">
        <v>330</v>
      </c>
      <c r="E4" s="599"/>
      <c r="F4" s="599" t="s">
        <v>331</v>
      </c>
      <c r="G4" s="599"/>
      <c r="H4" s="599" t="s">
        <v>330</v>
      </c>
      <c r="I4" s="599"/>
      <c r="J4" s="599" t="s">
        <v>331</v>
      </c>
      <c r="K4" s="640"/>
    </row>
    <row r="5" spans="1:11" ht="13.5">
      <c r="A5" s="597"/>
      <c r="B5" s="599"/>
      <c r="C5" s="599"/>
      <c r="D5" s="4" t="s">
        <v>31</v>
      </c>
      <c r="E5" s="4" t="s">
        <v>208</v>
      </c>
      <c r="F5" s="4" t="s">
        <v>31</v>
      </c>
      <c r="G5" s="4" t="s">
        <v>208</v>
      </c>
      <c r="H5" s="4" t="s">
        <v>31</v>
      </c>
      <c r="I5" s="4" t="s">
        <v>208</v>
      </c>
      <c r="J5" s="4" t="s">
        <v>31</v>
      </c>
      <c r="K5" s="5" t="s">
        <v>208</v>
      </c>
    </row>
    <row r="6" spans="1:11" ht="15" customHeight="1">
      <c r="A6" s="108" t="s">
        <v>303</v>
      </c>
      <c r="B6" s="83" t="s">
        <v>209</v>
      </c>
      <c r="C6" s="44">
        <v>2</v>
      </c>
      <c r="D6" s="86">
        <v>186</v>
      </c>
      <c r="E6" s="86">
        <v>1972</v>
      </c>
      <c r="F6" s="86">
        <v>13</v>
      </c>
      <c r="G6" s="86">
        <v>64</v>
      </c>
      <c r="H6" s="17" t="s">
        <v>209</v>
      </c>
      <c r="I6" s="17" t="s">
        <v>0</v>
      </c>
      <c r="J6" s="17" t="s">
        <v>0</v>
      </c>
      <c r="K6" s="17" t="s">
        <v>0</v>
      </c>
    </row>
    <row r="7" spans="1:11" ht="15" customHeight="1">
      <c r="A7" s="108">
        <v>13</v>
      </c>
      <c r="B7" s="83" t="s">
        <v>209</v>
      </c>
      <c r="C7" s="44">
        <v>2</v>
      </c>
      <c r="D7" s="86">
        <v>40</v>
      </c>
      <c r="E7" s="86">
        <v>1625</v>
      </c>
      <c r="F7" s="86">
        <v>5</v>
      </c>
      <c r="G7" s="86">
        <v>16</v>
      </c>
      <c r="H7" s="44" t="s">
        <v>209</v>
      </c>
      <c r="I7" s="44" t="s">
        <v>209</v>
      </c>
      <c r="J7" s="44" t="s">
        <v>209</v>
      </c>
      <c r="K7" s="44" t="s">
        <v>209</v>
      </c>
    </row>
    <row r="8" spans="1:11" ht="15" customHeight="1">
      <c r="A8" s="108">
        <v>14</v>
      </c>
      <c r="B8" s="83" t="s">
        <v>209</v>
      </c>
      <c r="C8" s="44">
        <v>2</v>
      </c>
      <c r="D8" s="86">
        <v>60</v>
      </c>
      <c r="E8" s="86">
        <v>504</v>
      </c>
      <c r="F8" s="86">
        <v>3</v>
      </c>
      <c r="G8" s="86">
        <v>13</v>
      </c>
      <c r="H8" s="44" t="s">
        <v>209</v>
      </c>
      <c r="I8" s="44" t="s">
        <v>209</v>
      </c>
      <c r="J8" s="44" t="s">
        <v>209</v>
      </c>
      <c r="K8" s="44" t="s">
        <v>209</v>
      </c>
    </row>
    <row r="9" spans="1:11" ht="15" customHeight="1">
      <c r="A9" s="108">
        <v>15</v>
      </c>
      <c r="B9" s="83" t="s">
        <v>209</v>
      </c>
      <c r="C9" s="44">
        <v>2</v>
      </c>
      <c r="D9" s="86">
        <v>37</v>
      </c>
      <c r="E9" s="86">
        <v>246</v>
      </c>
      <c r="F9" s="86" t="s">
        <v>209</v>
      </c>
      <c r="G9" s="86" t="s">
        <v>209</v>
      </c>
      <c r="H9" s="44" t="s">
        <v>209</v>
      </c>
      <c r="I9" s="44" t="s">
        <v>209</v>
      </c>
      <c r="J9" s="44" t="s">
        <v>209</v>
      </c>
      <c r="K9" s="44" t="s">
        <v>209</v>
      </c>
    </row>
    <row r="10" spans="1:11" s="3" customFormat="1" ht="15" customHeight="1">
      <c r="A10" s="130">
        <v>16</v>
      </c>
      <c r="B10" s="162" t="s">
        <v>209</v>
      </c>
      <c r="C10" s="161">
        <v>2</v>
      </c>
      <c r="D10" s="163">
        <v>50</v>
      </c>
      <c r="E10" s="163">
        <v>358</v>
      </c>
      <c r="F10" s="163">
        <v>12</v>
      </c>
      <c r="G10" s="163">
        <v>72</v>
      </c>
      <c r="H10" s="161" t="s">
        <v>209</v>
      </c>
      <c r="I10" s="161" t="s">
        <v>209</v>
      </c>
      <c r="J10" s="161" t="s">
        <v>209</v>
      </c>
      <c r="K10" s="161" t="s">
        <v>209</v>
      </c>
    </row>
    <row r="11" spans="1:11" ht="15" customHeight="1">
      <c r="A11" s="55"/>
      <c r="B11" s="51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" customHeight="1">
      <c r="A12" s="75" t="s">
        <v>320</v>
      </c>
      <c r="B12" s="83" t="s">
        <v>332</v>
      </c>
      <c r="C12" s="44">
        <v>2</v>
      </c>
      <c r="D12" s="17">
        <v>3</v>
      </c>
      <c r="E12" s="17">
        <v>23</v>
      </c>
      <c r="F12" s="44" t="s">
        <v>332</v>
      </c>
      <c r="G12" s="44" t="s">
        <v>332</v>
      </c>
      <c r="H12" s="44" t="s">
        <v>332</v>
      </c>
      <c r="I12" s="44" t="s">
        <v>332</v>
      </c>
      <c r="J12" s="44" t="s">
        <v>332</v>
      </c>
      <c r="K12" s="44" t="s">
        <v>332</v>
      </c>
    </row>
    <row r="13" spans="1:11" ht="15" customHeight="1">
      <c r="A13" s="55">
        <v>5</v>
      </c>
      <c r="B13" s="83" t="s">
        <v>332</v>
      </c>
      <c r="C13" s="44">
        <v>2</v>
      </c>
      <c r="D13" s="17">
        <v>3</v>
      </c>
      <c r="E13" s="17">
        <v>36</v>
      </c>
      <c r="F13" s="44" t="s">
        <v>332</v>
      </c>
      <c r="G13" s="44" t="s">
        <v>332</v>
      </c>
      <c r="H13" s="44" t="s">
        <v>332</v>
      </c>
      <c r="I13" s="44" t="s">
        <v>332</v>
      </c>
      <c r="J13" s="44" t="s">
        <v>332</v>
      </c>
      <c r="K13" s="44" t="s">
        <v>332</v>
      </c>
    </row>
    <row r="14" spans="1:11" ht="15" customHeight="1">
      <c r="A14" s="55">
        <v>6</v>
      </c>
      <c r="B14" s="83" t="s">
        <v>332</v>
      </c>
      <c r="C14" s="44">
        <v>2</v>
      </c>
      <c r="D14" s="17">
        <v>1</v>
      </c>
      <c r="E14" s="17">
        <v>8</v>
      </c>
      <c r="F14" s="44" t="s">
        <v>332</v>
      </c>
      <c r="G14" s="44" t="s">
        <v>332</v>
      </c>
      <c r="H14" s="44" t="s">
        <v>332</v>
      </c>
      <c r="I14" s="44" t="s">
        <v>332</v>
      </c>
      <c r="J14" s="44" t="s">
        <v>332</v>
      </c>
      <c r="K14" s="44" t="s">
        <v>332</v>
      </c>
    </row>
    <row r="15" spans="1:11" ht="15" customHeight="1">
      <c r="A15" s="55">
        <v>7</v>
      </c>
      <c r="B15" s="83" t="s">
        <v>332</v>
      </c>
      <c r="C15" s="44">
        <v>2</v>
      </c>
      <c r="D15" s="17">
        <v>4</v>
      </c>
      <c r="E15" s="17">
        <v>38</v>
      </c>
      <c r="F15" s="44" t="s">
        <v>332</v>
      </c>
      <c r="G15" s="44" t="s">
        <v>332</v>
      </c>
      <c r="H15" s="44" t="s">
        <v>332</v>
      </c>
      <c r="I15" s="44" t="s">
        <v>332</v>
      </c>
      <c r="J15" s="44" t="s">
        <v>332</v>
      </c>
      <c r="K15" s="44" t="s">
        <v>332</v>
      </c>
    </row>
    <row r="16" spans="1:11" ht="15" customHeight="1">
      <c r="A16" s="55">
        <v>8</v>
      </c>
      <c r="B16" s="83" t="s">
        <v>332</v>
      </c>
      <c r="C16" s="44">
        <v>2</v>
      </c>
      <c r="D16" s="17">
        <v>2</v>
      </c>
      <c r="E16" s="17">
        <v>10</v>
      </c>
      <c r="F16" s="17">
        <v>4</v>
      </c>
      <c r="G16" s="44">
        <v>15</v>
      </c>
      <c r="H16" s="44" t="s">
        <v>332</v>
      </c>
      <c r="I16" s="44" t="s">
        <v>332</v>
      </c>
      <c r="J16" s="44" t="s">
        <v>332</v>
      </c>
      <c r="K16" s="44" t="s">
        <v>332</v>
      </c>
    </row>
    <row r="17" spans="1:11" ht="15" customHeight="1">
      <c r="A17" s="55">
        <v>9</v>
      </c>
      <c r="B17" s="83" t="s">
        <v>332</v>
      </c>
      <c r="C17" s="44">
        <v>2</v>
      </c>
      <c r="D17" s="17">
        <v>4</v>
      </c>
      <c r="E17" s="17">
        <v>35</v>
      </c>
      <c r="F17" s="44" t="s">
        <v>332</v>
      </c>
      <c r="G17" s="44" t="s">
        <v>332</v>
      </c>
      <c r="H17" s="44" t="s">
        <v>332</v>
      </c>
      <c r="I17" s="44" t="s">
        <v>332</v>
      </c>
      <c r="J17" s="44" t="s">
        <v>332</v>
      </c>
      <c r="K17" s="44" t="s">
        <v>332</v>
      </c>
    </row>
    <row r="18" spans="1:11" ht="15" customHeight="1">
      <c r="A18" s="55">
        <v>10</v>
      </c>
      <c r="B18" s="83" t="s">
        <v>332</v>
      </c>
      <c r="C18" s="44">
        <v>2</v>
      </c>
      <c r="D18" s="17">
        <v>1</v>
      </c>
      <c r="E18" s="17">
        <v>16</v>
      </c>
      <c r="F18" s="44" t="s">
        <v>332</v>
      </c>
      <c r="G18" s="44" t="s">
        <v>332</v>
      </c>
      <c r="H18" s="44" t="s">
        <v>332</v>
      </c>
      <c r="I18" s="44" t="s">
        <v>332</v>
      </c>
      <c r="J18" s="44" t="s">
        <v>332</v>
      </c>
      <c r="K18" s="44" t="s">
        <v>332</v>
      </c>
    </row>
    <row r="19" spans="1:11" ht="15" customHeight="1">
      <c r="A19" s="55">
        <v>11</v>
      </c>
      <c r="B19" s="83" t="s">
        <v>332</v>
      </c>
      <c r="C19" s="44">
        <v>2</v>
      </c>
      <c r="D19" s="17">
        <v>5</v>
      </c>
      <c r="E19" s="17">
        <v>21</v>
      </c>
      <c r="F19" s="17">
        <v>2</v>
      </c>
      <c r="G19" s="44">
        <v>4</v>
      </c>
      <c r="H19" s="44" t="s">
        <v>332</v>
      </c>
      <c r="I19" s="44" t="s">
        <v>332</v>
      </c>
      <c r="J19" s="44" t="s">
        <v>332</v>
      </c>
      <c r="K19" s="44" t="s">
        <v>332</v>
      </c>
    </row>
    <row r="20" spans="1:11" ht="15" customHeight="1">
      <c r="A20" s="55">
        <v>12</v>
      </c>
      <c r="B20" s="83" t="s">
        <v>332</v>
      </c>
      <c r="C20" s="44">
        <v>2</v>
      </c>
      <c r="D20" s="17">
        <v>2</v>
      </c>
      <c r="E20" s="17">
        <v>17</v>
      </c>
      <c r="F20" s="44" t="s">
        <v>332</v>
      </c>
      <c r="G20" s="44" t="s">
        <v>332</v>
      </c>
      <c r="H20" s="44" t="s">
        <v>332</v>
      </c>
      <c r="I20" s="44" t="s">
        <v>332</v>
      </c>
      <c r="J20" s="44" t="s">
        <v>332</v>
      </c>
      <c r="K20" s="44" t="s">
        <v>332</v>
      </c>
    </row>
    <row r="21" spans="1:11" ht="15" customHeight="1">
      <c r="A21" s="75" t="s">
        <v>321</v>
      </c>
      <c r="B21" s="83" t="s">
        <v>332</v>
      </c>
      <c r="C21" s="44">
        <v>2</v>
      </c>
      <c r="D21" s="17">
        <v>5</v>
      </c>
      <c r="E21" s="17">
        <v>27</v>
      </c>
      <c r="F21" s="44" t="s">
        <v>332</v>
      </c>
      <c r="G21" s="44" t="s">
        <v>332</v>
      </c>
      <c r="H21" s="44" t="s">
        <v>332</v>
      </c>
      <c r="I21" s="44" t="s">
        <v>332</v>
      </c>
      <c r="J21" s="44" t="s">
        <v>332</v>
      </c>
      <c r="K21" s="44" t="s">
        <v>332</v>
      </c>
    </row>
    <row r="22" spans="1:11" ht="15" customHeight="1">
      <c r="A22" s="55">
        <v>2</v>
      </c>
      <c r="B22" s="83" t="s">
        <v>332</v>
      </c>
      <c r="C22" s="44">
        <v>2</v>
      </c>
      <c r="D22" s="17">
        <v>11</v>
      </c>
      <c r="E22" s="17">
        <v>70</v>
      </c>
      <c r="F22" s="17">
        <v>2</v>
      </c>
      <c r="G22" s="44">
        <v>45</v>
      </c>
      <c r="H22" s="44" t="s">
        <v>332</v>
      </c>
      <c r="I22" s="44" t="s">
        <v>332</v>
      </c>
      <c r="J22" s="44" t="s">
        <v>332</v>
      </c>
      <c r="K22" s="44" t="s">
        <v>332</v>
      </c>
    </row>
    <row r="23" spans="1:11" ht="15" customHeight="1">
      <c r="A23" s="56">
        <v>3</v>
      </c>
      <c r="B23" s="164" t="s">
        <v>332</v>
      </c>
      <c r="C23" s="82">
        <v>2</v>
      </c>
      <c r="D23" s="15">
        <v>9</v>
      </c>
      <c r="E23" s="15">
        <v>57</v>
      </c>
      <c r="F23" s="15">
        <v>4</v>
      </c>
      <c r="G23" s="82">
        <v>8</v>
      </c>
      <c r="H23" s="82" t="s">
        <v>332</v>
      </c>
      <c r="I23" s="82" t="s">
        <v>332</v>
      </c>
      <c r="J23" s="82" t="s">
        <v>332</v>
      </c>
      <c r="K23" s="82" t="s">
        <v>332</v>
      </c>
    </row>
    <row r="24" ht="13.5">
      <c r="H24" s="2" t="s">
        <v>32</v>
      </c>
    </row>
  </sheetData>
  <mergeCells count="9">
    <mergeCell ref="A3:A5"/>
    <mergeCell ref="B3:B5"/>
    <mergeCell ref="C3:C5"/>
    <mergeCell ref="D4:E4"/>
    <mergeCell ref="F4:G4"/>
    <mergeCell ref="H4:I4"/>
    <mergeCell ref="J4:K4"/>
    <mergeCell ref="D3:G3"/>
    <mergeCell ref="H3:K3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37" useFirstPageNumber="1" horizontalDpi="600" verticalDpi="600" orientation="portrait" paperSize="9" scale="69" r:id="rId2"/>
  <headerFooter alignWithMargins="0">
    <oddFooter>&amp;C&amp;"ＭＳ Ｐ明朝,標準"&amp;10-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W32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4" width="14.875" style="2" customWidth="1"/>
    <col min="5" max="5" width="16.625" style="2" bestFit="1" customWidth="1"/>
    <col min="6" max="6" width="14.875" style="2" customWidth="1"/>
    <col min="7" max="7" width="23.125" style="2" bestFit="1" customWidth="1"/>
    <col min="8" max="33" width="14.875" style="2" customWidth="1"/>
    <col min="34" max="16384" width="9.00390625" style="2" customWidth="1"/>
  </cols>
  <sheetData>
    <row r="1" ht="18" customHeight="1">
      <c r="A1" s="522" t="s">
        <v>659</v>
      </c>
    </row>
    <row r="2" ht="18" customHeight="1">
      <c r="A2" s="3" t="s">
        <v>322</v>
      </c>
    </row>
    <row r="3" spans="1:7" ht="18" customHeight="1" thickBot="1">
      <c r="A3" s="2" t="s">
        <v>276</v>
      </c>
      <c r="F3" s="595" t="s">
        <v>277</v>
      </c>
      <c r="G3" s="595"/>
    </row>
    <row r="4" spans="1:33" ht="15" customHeight="1" thickTop="1">
      <c r="A4" s="645" t="s">
        <v>296</v>
      </c>
      <c r="B4" s="702" t="s">
        <v>278</v>
      </c>
      <c r="C4" s="705" t="s">
        <v>279</v>
      </c>
      <c r="D4" s="708" t="s">
        <v>280</v>
      </c>
      <c r="E4" s="709"/>
      <c r="F4" s="694" t="s">
        <v>281</v>
      </c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</row>
    <row r="5" spans="1:33" ht="15" customHeight="1">
      <c r="A5" s="701"/>
      <c r="B5" s="703"/>
      <c r="C5" s="706"/>
      <c r="D5" s="710"/>
      <c r="E5" s="697"/>
      <c r="F5" s="697" t="s">
        <v>197</v>
      </c>
      <c r="G5" s="698"/>
      <c r="H5" s="691" t="s">
        <v>282</v>
      </c>
      <c r="I5" s="692"/>
      <c r="J5" s="692"/>
      <c r="K5" s="692"/>
      <c r="L5" s="692"/>
      <c r="M5" s="692"/>
      <c r="N5" s="692"/>
      <c r="O5" s="692"/>
      <c r="P5" s="692"/>
      <c r="Q5" s="692"/>
      <c r="R5" s="692"/>
      <c r="S5" s="692"/>
      <c r="T5" s="692"/>
      <c r="U5" s="692"/>
      <c r="V5" s="692"/>
      <c r="W5" s="692"/>
      <c r="X5" s="692"/>
      <c r="Y5" s="693"/>
      <c r="Z5" s="689" t="s">
        <v>289</v>
      </c>
      <c r="AA5" s="700"/>
      <c r="AB5" s="700"/>
      <c r="AC5" s="700"/>
      <c r="AD5" s="700"/>
      <c r="AE5" s="700"/>
      <c r="AF5" s="700"/>
      <c r="AG5" s="700"/>
    </row>
    <row r="6" spans="1:33" ht="15" customHeight="1">
      <c r="A6" s="701"/>
      <c r="B6" s="703"/>
      <c r="C6" s="706"/>
      <c r="D6" s="696" t="s">
        <v>283</v>
      </c>
      <c r="E6" s="696" t="s">
        <v>284</v>
      </c>
      <c r="F6" s="693"/>
      <c r="G6" s="696"/>
      <c r="H6" s="691" t="s">
        <v>285</v>
      </c>
      <c r="I6" s="693"/>
      <c r="J6" s="696" t="s">
        <v>286</v>
      </c>
      <c r="K6" s="696"/>
      <c r="L6" s="696" t="s">
        <v>163</v>
      </c>
      <c r="M6" s="696"/>
      <c r="N6" s="696" t="s">
        <v>164</v>
      </c>
      <c r="O6" s="691"/>
      <c r="P6" s="689" t="s">
        <v>290</v>
      </c>
      <c r="Q6" s="690"/>
      <c r="R6" s="699" t="s">
        <v>291</v>
      </c>
      <c r="S6" s="699"/>
      <c r="T6" s="699" t="s">
        <v>292</v>
      </c>
      <c r="U6" s="699"/>
      <c r="V6" s="699" t="s">
        <v>194</v>
      </c>
      <c r="W6" s="699"/>
      <c r="X6" s="689" t="s">
        <v>592</v>
      </c>
      <c r="Y6" s="690"/>
      <c r="Z6" s="699" t="s">
        <v>293</v>
      </c>
      <c r="AA6" s="699"/>
      <c r="AB6" s="699" t="s">
        <v>294</v>
      </c>
      <c r="AC6" s="699"/>
      <c r="AD6" s="699" t="s">
        <v>109</v>
      </c>
      <c r="AE6" s="699"/>
      <c r="AF6" s="699" t="s">
        <v>194</v>
      </c>
      <c r="AG6" s="689"/>
    </row>
    <row r="7" spans="1:33" ht="15" customHeight="1">
      <c r="A7" s="646"/>
      <c r="B7" s="704"/>
      <c r="C7" s="707"/>
      <c r="D7" s="696"/>
      <c r="E7" s="696"/>
      <c r="F7" s="20" t="s">
        <v>31</v>
      </c>
      <c r="G7" s="8" t="s">
        <v>287</v>
      </c>
      <c r="H7" s="19" t="s">
        <v>31</v>
      </c>
      <c r="I7" s="8" t="s">
        <v>287</v>
      </c>
      <c r="J7" s="8" t="s">
        <v>31</v>
      </c>
      <c r="K7" s="8" t="s">
        <v>287</v>
      </c>
      <c r="L7" s="8" t="s">
        <v>31</v>
      </c>
      <c r="M7" s="8" t="s">
        <v>287</v>
      </c>
      <c r="N7" s="8" t="s">
        <v>31</v>
      </c>
      <c r="O7" s="19" t="s">
        <v>287</v>
      </c>
      <c r="P7" s="24" t="s">
        <v>295</v>
      </c>
      <c r="Q7" s="24" t="s">
        <v>287</v>
      </c>
      <c r="R7" s="24" t="s">
        <v>31</v>
      </c>
      <c r="S7" s="24" t="s">
        <v>287</v>
      </c>
      <c r="T7" s="24" t="s">
        <v>31</v>
      </c>
      <c r="U7" s="24" t="s">
        <v>287</v>
      </c>
      <c r="V7" s="24" t="s">
        <v>31</v>
      </c>
      <c r="W7" s="24" t="s">
        <v>287</v>
      </c>
      <c r="X7" s="24" t="s">
        <v>31</v>
      </c>
      <c r="Y7" s="24" t="s">
        <v>287</v>
      </c>
      <c r="Z7" s="24" t="s">
        <v>31</v>
      </c>
      <c r="AA7" s="24" t="s">
        <v>287</v>
      </c>
      <c r="AB7" s="24" t="s">
        <v>31</v>
      </c>
      <c r="AC7" s="24" t="s">
        <v>287</v>
      </c>
      <c r="AD7" s="24" t="s">
        <v>31</v>
      </c>
      <c r="AE7" s="24" t="s">
        <v>287</v>
      </c>
      <c r="AF7" s="24" t="s">
        <v>31</v>
      </c>
      <c r="AG7" s="23" t="s">
        <v>287</v>
      </c>
    </row>
    <row r="8" spans="1:40" s="50" customFormat="1" ht="15" customHeight="1">
      <c r="A8" s="108" t="s">
        <v>303</v>
      </c>
      <c r="B8" s="113">
        <v>66</v>
      </c>
      <c r="C8" s="114">
        <v>352583</v>
      </c>
      <c r="D8" s="114">
        <v>28246970</v>
      </c>
      <c r="E8" s="114">
        <v>26396221</v>
      </c>
      <c r="F8" s="114">
        <v>2516719</v>
      </c>
      <c r="G8" s="114">
        <v>52413360</v>
      </c>
      <c r="H8" s="114">
        <v>52112</v>
      </c>
      <c r="I8" s="114">
        <v>19150413</v>
      </c>
      <c r="J8" s="114">
        <v>1518024</v>
      </c>
      <c r="K8" s="114">
        <v>19882421</v>
      </c>
      <c r="L8" s="114">
        <v>289686</v>
      </c>
      <c r="M8" s="114">
        <v>4948294</v>
      </c>
      <c r="N8" s="114">
        <v>591347</v>
      </c>
      <c r="O8" s="114">
        <v>5089514</v>
      </c>
      <c r="P8" s="408">
        <v>49290</v>
      </c>
      <c r="Q8" s="88">
        <v>1954412</v>
      </c>
      <c r="R8" s="88">
        <v>888</v>
      </c>
      <c r="S8" s="88">
        <v>56548</v>
      </c>
      <c r="T8" s="88">
        <v>58130</v>
      </c>
      <c r="U8" s="88">
        <v>578694</v>
      </c>
      <c r="V8" s="88">
        <v>2510206</v>
      </c>
      <c r="W8" s="88">
        <v>51660840</v>
      </c>
      <c r="X8" s="88">
        <v>44432</v>
      </c>
      <c r="Y8" s="88">
        <v>4121079</v>
      </c>
      <c r="Z8" s="88">
        <v>1835</v>
      </c>
      <c r="AA8" s="88">
        <v>557440</v>
      </c>
      <c r="AB8" s="88">
        <v>4619</v>
      </c>
      <c r="AC8" s="88">
        <v>186720</v>
      </c>
      <c r="AD8" s="88">
        <v>59</v>
      </c>
      <c r="AE8" s="88">
        <v>8360</v>
      </c>
      <c r="AF8" s="88">
        <v>6513</v>
      </c>
      <c r="AG8" s="88">
        <v>752520</v>
      </c>
      <c r="AH8" s="107"/>
      <c r="AI8" s="107"/>
      <c r="AJ8" s="107"/>
      <c r="AK8" s="107"/>
      <c r="AL8" s="107"/>
      <c r="AM8" s="107"/>
      <c r="AN8" s="107"/>
    </row>
    <row r="9" spans="1:40" s="50" customFormat="1" ht="15" customHeight="1">
      <c r="A9" s="108">
        <v>13</v>
      </c>
      <c r="B9" s="115">
        <v>66</v>
      </c>
      <c r="C9" s="114">
        <v>358667</v>
      </c>
      <c r="D9" s="114">
        <v>28731863</v>
      </c>
      <c r="E9" s="114">
        <v>26841247</v>
      </c>
      <c r="F9" s="114">
        <v>2569334</v>
      </c>
      <c r="G9" s="114">
        <v>52397521</v>
      </c>
      <c r="H9" s="114">
        <v>51638</v>
      </c>
      <c r="I9" s="114">
        <v>19246318</v>
      </c>
      <c r="J9" s="114">
        <v>1554445</v>
      </c>
      <c r="K9" s="114">
        <v>20198180</v>
      </c>
      <c r="L9" s="114">
        <v>292413</v>
      </c>
      <c r="M9" s="114">
        <v>4968428</v>
      </c>
      <c r="N9" s="114">
        <v>669946</v>
      </c>
      <c r="O9" s="114">
        <v>6019192</v>
      </c>
      <c r="P9" s="88">
        <v>48735</v>
      </c>
      <c r="Q9" s="88">
        <v>1904450</v>
      </c>
      <c r="R9" s="88">
        <v>892</v>
      </c>
      <c r="S9" s="88">
        <v>60953</v>
      </c>
      <c r="T9" s="88">
        <v>58091</v>
      </c>
      <c r="U9" s="88">
        <v>579096</v>
      </c>
      <c r="V9" s="88">
        <v>2627441</v>
      </c>
      <c r="W9" s="88">
        <v>52977174</v>
      </c>
      <c r="X9" s="88">
        <v>43844</v>
      </c>
      <c r="Y9" s="88">
        <v>4145692</v>
      </c>
      <c r="Z9" s="88">
        <v>1834</v>
      </c>
      <c r="AA9" s="88">
        <v>556810</v>
      </c>
      <c r="AB9" s="88">
        <v>4817</v>
      </c>
      <c r="AC9" s="88">
        <v>197860</v>
      </c>
      <c r="AD9" s="88">
        <v>68</v>
      </c>
      <c r="AE9" s="88">
        <v>10485</v>
      </c>
      <c r="AF9" s="88">
        <v>6719</v>
      </c>
      <c r="AG9" s="88">
        <v>765155</v>
      </c>
      <c r="AH9" s="107"/>
      <c r="AI9" s="107"/>
      <c r="AJ9" s="107"/>
      <c r="AK9" s="107"/>
      <c r="AL9" s="107"/>
      <c r="AM9" s="107"/>
      <c r="AN9" s="107"/>
    </row>
    <row r="10" spans="1:40" s="50" customFormat="1" ht="15" customHeight="1">
      <c r="A10" s="108">
        <v>14</v>
      </c>
      <c r="B10" s="115">
        <v>65</v>
      </c>
      <c r="C10" s="114">
        <v>367850</v>
      </c>
      <c r="D10" s="114">
        <v>29422733</v>
      </c>
      <c r="E10" s="114">
        <v>27307063</v>
      </c>
      <c r="F10" s="114">
        <v>2715797</v>
      </c>
      <c r="G10" s="114">
        <v>54119858</v>
      </c>
      <c r="H10" s="114">
        <v>51561</v>
      </c>
      <c r="I10" s="114">
        <v>19292182</v>
      </c>
      <c r="J10" s="114">
        <v>1585310</v>
      </c>
      <c r="K10" s="114">
        <v>20021903</v>
      </c>
      <c r="L10" s="114">
        <v>304188</v>
      </c>
      <c r="M10" s="114">
        <v>5028682</v>
      </c>
      <c r="N10" s="114">
        <v>707247</v>
      </c>
      <c r="O10" s="114">
        <v>6449518</v>
      </c>
      <c r="P10" s="88">
        <v>48750</v>
      </c>
      <c r="Q10" s="88">
        <v>1860209</v>
      </c>
      <c r="R10" s="88">
        <v>992</v>
      </c>
      <c r="S10" s="88">
        <v>67269</v>
      </c>
      <c r="T10" s="88">
        <v>59431</v>
      </c>
      <c r="U10" s="88">
        <v>625575</v>
      </c>
      <c r="V10" s="88">
        <v>2708729</v>
      </c>
      <c r="W10" s="88">
        <v>53345338</v>
      </c>
      <c r="X10" s="88">
        <v>42382</v>
      </c>
      <c r="Y10" s="88">
        <v>4001881</v>
      </c>
      <c r="Z10" s="88">
        <v>1811</v>
      </c>
      <c r="AA10" s="88">
        <v>549180</v>
      </c>
      <c r="AB10" s="88">
        <v>5193</v>
      </c>
      <c r="AC10" s="88">
        <v>215550</v>
      </c>
      <c r="AD10" s="88">
        <v>64</v>
      </c>
      <c r="AE10" s="88">
        <v>9790</v>
      </c>
      <c r="AF10" s="88">
        <v>7068</v>
      </c>
      <c r="AG10" s="88">
        <v>774520</v>
      </c>
      <c r="AH10" s="107"/>
      <c r="AI10" s="107"/>
      <c r="AJ10" s="107"/>
      <c r="AK10" s="107"/>
      <c r="AL10" s="107"/>
      <c r="AM10" s="107"/>
      <c r="AN10" s="107"/>
    </row>
    <row r="11" spans="1:40" s="145" customFormat="1" ht="15" customHeight="1">
      <c r="A11" s="108">
        <v>15</v>
      </c>
      <c r="B11" s="115">
        <v>58</v>
      </c>
      <c r="C11" s="134">
        <v>374339</v>
      </c>
      <c r="D11" s="134">
        <v>29197322</v>
      </c>
      <c r="E11" s="134">
        <v>26919479</v>
      </c>
      <c r="F11" s="134">
        <v>2882435</v>
      </c>
      <c r="G11" s="134">
        <v>57685784</v>
      </c>
      <c r="H11" s="134">
        <v>53145</v>
      </c>
      <c r="I11" s="134">
        <v>20328988</v>
      </c>
      <c r="J11" s="134">
        <v>1667436</v>
      </c>
      <c r="K11" s="134">
        <v>21399936</v>
      </c>
      <c r="L11" s="134">
        <v>317582</v>
      </c>
      <c r="M11" s="134">
        <v>5157580</v>
      </c>
      <c r="N11" s="134">
        <v>771980</v>
      </c>
      <c r="O11" s="134">
        <v>7413841</v>
      </c>
      <c r="P11" s="88">
        <v>50349</v>
      </c>
      <c r="Q11" s="88">
        <v>1884168</v>
      </c>
      <c r="R11" s="88">
        <v>1080</v>
      </c>
      <c r="S11" s="88">
        <v>70867</v>
      </c>
      <c r="T11" s="88">
        <v>64211</v>
      </c>
      <c r="U11" s="88">
        <v>667599</v>
      </c>
      <c r="V11" s="88">
        <v>2875434</v>
      </c>
      <c r="W11" s="88">
        <v>56922979</v>
      </c>
      <c r="X11" s="88">
        <v>46180</v>
      </c>
      <c r="Y11" s="88">
        <v>4381087</v>
      </c>
      <c r="Z11" s="88">
        <v>1777</v>
      </c>
      <c r="AA11" s="88">
        <v>538960</v>
      </c>
      <c r="AB11" s="88">
        <v>5155</v>
      </c>
      <c r="AC11" s="88">
        <v>212520</v>
      </c>
      <c r="AD11" s="88">
        <v>69</v>
      </c>
      <c r="AE11" s="88">
        <v>11325</v>
      </c>
      <c r="AF11" s="88">
        <v>7001</v>
      </c>
      <c r="AG11" s="88">
        <v>762805</v>
      </c>
      <c r="AH11" s="420"/>
      <c r="AI11" s="420"/>
      <c r="AJ11" s="420"/>
      <c r="AK11" s="420"/>
      <c r="AL11" s="420"/>
      <c r="AM11" s="420"/>
      <c r="AN11" s="420"/>
    </row>
    <row r="12" spans="1:40" s="249" customFormat="1" ht="15" customHeight="1">
      <c r="A12" s="130">
        <v>16</v>
      </c>
      <c r="B12" s="150">
        <v>40</v>
      </c>
      <c r="C12" s="117">
        <v>376590</v>
      </c>
      <c r="D12" s="117">
        <v>29707823</v>
      </c>
      <c r="E12" s="117">
        <v>27253442</v>
      </c>
      <c r="F12" s="117">
        <v>3118249</v>
      </c>
      <c r="G12" s="117">
        <v>59281973</v>
      </c>
      <c r="H12" s="117">
        <v>54623</v>
      </c>
      <c r="I12" s="117">
        <v>21171872</v>
      </c>
      <c r="J12" s="117">
        <v>1774015</v>
      </c>
      <c r="K12" s="117">
        <v>22559078</v>
      </c>
      <c r="L12" s="117">
        <v>339149</v>
      </c>
      <c r="M12" s="117">
        <v>5347975</v>
      </c>
      <c r="N12" s="117">
        <v>873025</v>
      </c>
      <c r="O12" s="117">
        <v>8637609</v>
      </c>
      <c r="P12" s="118">
        <v>51663</v>
      </c>
      <c r="Q12" s="118">
        <v>1920529</v>
      </c>
      <c r="R12" s="118">
        <v>1271</v>
      </c>
      <c r="S12" s="118">
        <v>92827</v>
      </c>
      <c r="T12" s="118">
        <v>68994</v>
      </c>
      <c r="U12" s="118">
        <v>703763</v>
      </c>
      <c r="V12" s="118">
        <v>3111077</v>
      </c>
      <c r="W12" s="118">
        <v>58513123</v>
      </c>
      <c r="X12" s="118">
        <v>50589</v>
      </c>
      <c r="Y12" s="118">
        <v>4591202</v>
      </c>
      <c r="Z12" s="118">
        <v>1758</v>
      </c>
      <c r="AA12" s="118">
        <v>535050</v>
      </c>
      <c r="AB12" s="118">
        <v>5369</v>
      </c>
      <c r="AC12" s="118">
        <v>227330</v>
      </c>
      <c r="AD12" s="118">
        <v>45</v>
      </c>
      <c r="AE12" s="118">
        <v>6470</v>
      </c>
      <c r="AF12" s="118">
        <v>7172</v>
      </c>
      <c r="AG12" s="118">
        <v>768850</v>
      </c>
      <c r="AH12" s="144"/>
      <c r="AI12" s="144"/>
      <c r="AJ12" s="144"/>
      <c r="AK12" s="144"/>
      <c r="AL12" s="144"/>
      <c r="AM12" s="144"/>
      <c r="AN12" s="144"/>
    </row>
    <row r="13" spans="1:33" s="50" customFormat="1" ht="15" customHeight="1">
      <c r="A13" s="25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1"/>
      <c r="Q13" s="41"/>
      <c r="R13" s="41"/>
      <c r="S13" s="41"/>
      <c r="T13" s="41"/>
      <c r="U13" s="41"/>
      <c r="V13" s="118"/>
      <c r="W13" s="118"/>
      <c r="X13" s="41"/>
      <c r="Y13" s="41"/>
      <c r="Z13" s="41"/>
      <c r="AA13" s="41"/>
      <c r="AB13" s="41"/>
      <c r="AC13" s="41"/>
      <c r="AD13" s="41"/>
      <c r="AE13" s="41"/>
      <c r="AF13" s="41"/>
      <c r="AG13" s="41"/>
    </row>
    <row r="14" spans="1:33" s="50" customFormat="1" ht="15" customHeight="1">
      <c r="A14" s="57" t="s">
        <v>160</v>
      </c>
      <c r="B14" s="48">
        <v>1</v>
      </c>
      <c r="C14" s="48">
        <v>17848</v>
      </c>
      <c r="D14" s="48">
        <v>1351950</v>
      </c>
      <c r="E14" s="48">
        <v>1255001</v>
      </c>
      <c r="F14" s="48">
        <v>151498</v>
      </c>
      <c r="G14" s="134">
        <v>2932205</v>
      </c>
      <c r="H14" s="48">
        <v>3085</v>
      </c>
      <c r="I14" s="48">
        <v>1131788</v>
      </c>
      <c r="J14" s="48">
        <v>78804</v>
      </c>
      <c r="K14" s="48">
        <v>938964</v>
      </c>
      <c r="L14" s="48">
        <v>16233</v>
      </c>
      <c r="M14" s="48">
        <v>258259</v>
      </c>
      <c r="N14" s="48">
        <v>49065</v>
      </c>
      <c r="O14" s="48">
        <v>511468</v>
      </c>
      <c r="P14" s="41">
        <v>2847</v>
      </c>
      <c r="Q14" s="41">
        <v>121394</v>
      </c>
      <c r="R14" s="41">
        <v>56</v>
      </c>
      <c r="S14" s="41">
        <v>4048</v>
      </c>
      <c r="T14" s="41">
        <v>3847</v>
      </c>
      <c r="U14" s="41">
        <v>42079</v>
      </c>
      <c r="V14" s="88">
        <v>151090</v>
      </c>
      <c r="W14" s="88">
        <v>2886605</v>
      </c>
      <c r="X14" s="41">
        <v>3039</v>
      </c>
      <c r="Y14" s="41">
        <v>253648</v>
      </c>
      <c r="Z14" s="41">
        <v>93</v>
      </c>
      <c r="AA14" s="41">
        <v>31580</v>
      </c>
      <c r="AB14" s="41">
        <v>315</v>
      </c>
      <c r="AC14" s="41">
        <v>14020</v>
      </c>
      <c r="AD14" s="44" t="s">
        <v>337</v>
      </c>
      <c r="AE14" s="44" t="s">
        <v>337</v>
      </c>
      <c r="AF14" s="41">
        <v>408</v>
      </c>
      <c r="AG14" s="41">
        <v>45600</v>
      </c>
    </row>
    <row r="15" spans="1:33" s="50" customFormat="1" ht="15" customHeight="1">
      <c r="A15" s="57" t="s">
        <v>158</v>
      </c>
      <c r="B15" s="48">
        <v>1</v>
      </c>
      <c r="C15" s="48">
        <v>12287</v>
      </c>
      <c r="D15" s="48">
        <v>894666</v>
      </c>
      <c r="E15" s="48">
        <v>824560</v>
      </c>
      <c r="F15" s="48">
        <v>89691</v>
      </c>
      <c r="G15" s="134">
        <v>1846130</v>
      </c>
      <c r="H15" s="48">
        <v>1744</v>
      </c>
      <c r="I15" s="48">
        <v>668698</v>
      </c>
      <c r="J15" s="48">
        <v>51929</v>
      </c>
      <c r="K15" s="48">
        <v>691424</v>
      </c>
      <c r="L15" s="48">
        <v>10300</v>
      </c>
      <c r="M15" s="48">
        <v>175727</v>
      </c>
      <c r="N15" s="48">
        <v>22939</v>
      </c>
      <c r="O15" s="48">
        <v>258441</v>
      </c>
      <c r="P15" s="41">
        <v>1672</v>
      </c>
      <c r="Q15" s="41">
        <v>59796</v>
      </c>
      <c r="R15" s="41">
        <v>88</v>
      </c>
      <c r="S15" s="41">
        <v>5288</v>
      </c>
      <c r="T15" s="41">
        <v>2424</v>
      </c>
      <c r="U15" s="41">
        <v>21801</v>
      </c>
      <c r="V15" s="88">
        <v>89424</v>
      </c>
      <c r="W15" s="88">
        <v>1821380</v>
      </c>
      <c r="X15" s="41">
        <v>1729</v>
      </c>
      <c r="Y15" s="41">
        <v>144218</v>
      </c>
      <c r="Z15" s="41">
        <v>54</v>
      </c>
      <c r="AA15" s="41">
        <v>18360</v>
      </c>
      <c r="AB15" s="41">
        <v>213</v>
      </c>
      <c r="AC15" s="41">
        <v>6390</v>
      </c>
      <c r="AD15" s="44" t="s">
        <v>335</v>
      </c>
      <c r="AE15" s="44" t="s">
        <v>335</v>
      </c>
      <c r="AF15" s="41">
        <v>267</v>
      </c>
      <c r="AG15" s="41">
        <v>24750</v>
      </c>
    </row>
    <row r="16" spans="1:33" s="50" customFormat="1" ht="15" customHeight="1">
      <c r="A16" s="57" t="s">
        <v>162</v>
      </c>
      <c r="B16" s="48">
        <v>1</v>
      </c>
      <c r="C16" s="48">
        <v>11960</v>
      </c>
      <c r="D16" s="48">
        <v>828257</v>
      </c>
      <c r="E16" s="48">
        <v>767656</v>
      </c>
      <c r="F16" s="48">
        <v>99234</v>
      </c>
      <c r="G16" s="134">
        <v>1860496</v>
      </c>
      <c r="H16" s="48">
        <v>1791</v>
      </c>
      <c r="I16" s="48">
        <v>647872</v>
      </c>
      <c r="J16" s="48">
        <v>55229</v>
      </c>
      <c r="K16" s="48">
        <v>719437</v>
      </c>
      <c r="L16" s="48">
        <v>9674</v>
      </c>
      <c r="M16" s="48">
        <v>153656</v>
      </c>
      <c r="N16" s="48">
        <v>30537</v>
      </c>
      <c r="O16" s="48">
        <v>289670</v>
      </c>
      <c r="P16" s="41">
        <v>1652</v>
      </c>
      <c r="Q16" s="41">
        <v>60535</v>
      </c>
      <c r="R16" s="41">
        <v>90</v>
      </c>
      <c r="S16" s="41">
        <v>9688</v>
      </c>
      <c r="T16" s="41">
        <v>1681</v>
      </c>
      <c r="U16" s="41">
        <v>15823</v>
      </c>
      <c r="V16" s="88">
        <v>99002</v>
      </c>
      <c r="W16" s="88">
        <v>1836146</v>
      </c>
      <c r="X16" s="41">
        <v>1652</v>
      </c>
      <c r="Y16" s="41">
        <v>143115</v>
      </c>
      <c r="Z16" s="41">
        <v>51</v>
      </c>
      <c r="AA16" s="41">
        <v>15300</v>
      </c>
      <c r="AB16" s="41">
        <v>181</v>
      </c>
      <c r="AC16" s="41">
        <v>9050</v>
      </c>
      <c r="AD16" s="44" t="s">
        <v>339</v>
      </c>
      <c r="AE16" s="44" t="s">
        <v>339</v>
      </c>
      <c r="AF16" s="41">
        <v>232</v>
      </c>
      <c r="AG16" s="41">
        <v>24350</v>
      </c>
    </row>
    <row r="17" spans="1:33" s="50" customFormat="1" ht="15" customHeight="1">
      <c r="A17" s="57" t="s">
        <v>159</v>
      </c>
      <c r="B17" s="48">
        <v>1</v>
      </c>
      <c r="C17" s="48">
        <v>14223</v>
      </c>
      <c r="D17" s="48">
        <v>1074794</v>
      </c>
      <c r="E17" s="48">
        <v>986737</v>
      </c>
      <c r="F17" s="48">
        <v>110969</v>
      </c>
      <c r="G17" s="134">
        <v>2144480</v>
      </c>
      <c r="H17" s="48">
        <v>2335</v>
      </c>
      <c r="I17" s="48">
        <v>777982</v>
      </c>
      <c r="J17" s="48">
        <v>62007</v>
      </c>
      <c r="K17" s="48">
        <v>796745</v>
      </c>
      <c r="L17" s="48">
        <v>11781</v>
      </c>
      <c r="M17" s="48">
        <v>184425</v>
      </c>
      <c r="N17" s="48">
        <v>31774</v>
      </c>
      <c r="O17" s="48">
        <v>327987</v>
      </c>
      <c r="P17" s="41">
        <v>2175</v>
      </c>
      <c r="Q17" s="41">
        <v>82365</v>
      </c>
      <c r="R17" s="41">
        <v>12</v>
      </c>
      <c r="S17" s="41">
        <v>729</v>
      </c>
      <c r="T17" s="41">
        <v>2788</v>
      </c>
      <c r="U17" s="41">
        <v>23881</v>
      </c>
      <c r="V17" s="88">
        <v>110697</v>
      </c>
      <c r="W17" s="88">
        <v>2111750</v>
      </c>
      <c r="X17" s="41">
        <v>1882</v>
      </c>
      <c r="Y17" s="41">
        <v>161451</v>
      </c>
      <c r="Z17" s="41">
        <v>91</v>
      </c>
      <c r="AA17" s="41">
        <v>27300</v>
      </c>
      <c r="AB17" s="41">
        <v>181</v>
      </c>
      <c r="AC17" s="41">
        <v>5430</v>
      </c>
      <c r="AD17" s="44" t="s">
        <v>336</v>
      </c>
      <c r="AE17" s="44" t="s">
        <v>336</v>
      </c>
      <c r="AF17" s="41">
        <v>272</v>
      </c>
      <c r="AG17" s="41">
        <v>32730</v>
      </c>
    </row>
    <row r="18" spans="1:33" s="50" customFormat="1" ht="15" customHeight="1">
      <c r="A18" s="57" t="s">
        <v>161</v>
      </c>
      <c r="B18" s="48">
        <v>1</v>
      </c>
      <c r="C18" s="48">
        <v>12239</v>
      </c>
      <c r="D18" s="48">
        <v>857423</v>
      </c>
      <c r="E18" s="48">
        <v>797712</v>
      </c>
      <c r="F18" s="48">
        <v>97283</v>
      </c>
      <c r="G18" s="134">
        <v>1976381</v>
      </c>
      <c r="H18" s="48">
        <v>2085</v>
      </c>
      <c r="I18" s="48">
        <v>776138</v>
      </c>
      <c r="J18" s="48">
        <v>57283</v>
      </c>
      <c r="K18" s="48">
        <v>680870</v>
      </c>
      <c r="L18" s="48">
        <v>11119</v>
      </c>
      <c r="M18" s="48">
        <v>183365</v>
      </c>
      <c r="N18" s="48">
        <v>25422</v>
      </c>
      <c r="O18" s="48">
        <v>306161</v>
      </c>
      <c r="P18" s="41">
        <v>1979</v>
      </c>
      <c r="Q18" s="41">
        <v>81972</v>
      </c>
      <c r="R18" s="41">
        <v>13</v>
      </c>
      <c r="S18" s="41">
        <v>340</v>
      </c>
      <c r="T18" s="41">
        <v>1114</v>
      </c>
      <c r="U18" s="41">
        <v>12918</v>
      </c>
      <c r="V18" s="88">
        <v>97036</v>
      </c>
      <c r="W18" s="88">
        <v>1959791</v>
      </c>
      <c r="X18" s="41">
        <v>1718</v>
      </c>
      <c r="Y18" s="41">
        <v>150064</v>
      </c>
      <c r="Z18" s="41">
        <v>34</v>
      </c>
      <c r="AA18" s="41">
        <v>10200</v>
      </c>
      <c r="AB18" s="41">
        <v>213</v>
      </c>
      <c r="AC18" s="41">
        <v>6390</v>
      </c>
      <c r="AD18" s="44" t="s">
        <v>338</v>
      </c>
      <c r="AE18" s="44" t="s">
        <v>338</v>
      </c>
      <c r="AF18" s="41">
        <v>247</v>
      </c>
      <c r="AG18" s="41">
        <v>16590</v>
      </c>
    </row>
    <row r="19" spans="1:33" s="50" customFormat="1" ht="15" customHeight="1">
      <c r="A19" s="57" t="s">
        <v>156</v>
      </c>
      <c r="B19" s="48">
        <v>1</v>
      </c>
      <c r="C19" s="48">
        <v>79860</v>
      </c>
      <c r="D19" s="48">
        <v>7029868</v>
      </c>
      <c r="E19" s="48">
        <v>6202536</v>
      </c>
      <c r="F19" s="48">
        <v>704269</v>
      </c>
      <c r="G19" s="134">
        <v>13233954</v>
      </c>
      <c r="H19" s="48">
        <v>10962</v>
      </c>
      <c r="I19" s="48">
        <v>4603908</v>
      </c>
      <c r="J19" s="48">
        <v>404850</v>
      </c>
      <c r="K19" s="48">
        <v>5241374</v>
      </c>
      <c r="L19" s="48">
        <v>73871</v>
      </c>
      <c r="M19" s="48">
        <v>1169613</v>
      </c>
      <c r="N19" s="48">
        <v>196650</v>
      </c>
      <c r="O19" s="48">
        <v>1838788</v>
      </c>
      <c r="P19" s="41">
        <v>10435</v>
      </c>
      <c r="Q19" s="41">
        <v>398031</v>
      </c>
      <c r="R19" s="41">
        <v>350</v>
      </c>
      <c r="S19" s="41">
        <v>27727</v>
      </c>
      <c r="T19" s="41">
        <v>16064</v>
      </c>
      <c r="U19" s="41">
        <v>179624</v>
      </c>
      <c r="V19" s="88">
        <v>702747</v>
      </c>
      <c r="W19" s="88">
        <v>13061034</v>
      </c>
      <c r="X19" s="41">
        <v>10574</v>
      </c>
      <c r="Y19" s="41">
        <v>1006253</v>
      </c>
      <c r="Z19" s="41">
        <v>340</v>
      </c>
      <c r="AA19" s="41">
        <v>102000</v>
      </c>
      <c r="AB19" s="41">
        <v>1182</v>
      </c>
      <c r="AC19" s="41">
        <v>70920</v>
      </c>
      <c r="AD19" s="44" t="s">
        <v>333</v>
      </c>
      <c r="AE19" s="44" t="s">
        <v>333</v>
      </c>
      <c r="AF19" s="41">
        <v>1522</v>
      </c>
      <c r="AG19" s="41">
        <v>172920</v>
      </c>
    </row>
    <row r="20" spans="1:33" s="50" customFormat="1" ht="15" customHeight="1">
      <c r="A20" s="25" t="s">
        <v>157</v>
      </c>
      <c r="B20" s="48">
        <v>1</v>
      </c>
      <c r="C20" s="48">
        <v>23866</v>
      </c>
      <c r="D20" s="48">
        <v>2137985</v>
      </c>
      <c r="E20" s="48">
        <v>1957902</v>
      </c>
      <c r="F20" s="48">
        <v>195270</v>
      </c>
      <c r="G20" s="134">
        <v>3768566</v>
      </c>
      <c r="H20" s="48">
        <v>3369</v>
      </c>
      <c r="I20" s="48">
        <v>1242012</v>
      </c>
      <c r="J20" s="48">
        <v>115693</v>
      </c>
      <c r="K20" s="48">
        <v>1492323</v>
      </c>
      <c r="L20" s="48">
        <v>22009</v>
      </c>
      <c r="M20" s="48">
        <v>331672</v>
      </c>
      <c r="N20" s="48">
        <v>48540</v>
      </c>
      <c r="O20" s="48">
        <v>589798</v>
      </c>
      <c r="P20" s="41">
        <v>3176</v>
      </c>
      <c r="Q20" s="41">
        <v>111569</v>
      </c>
      <c r="R20" s="41">
        <v>42</v>
      </c>
      <c r="S20" s="41">
        <v>2085</v>
      </c>
      <c r="T20" s="41">
        <v>5254</v>
      </c>
      <c r="U20" s="41">
        <v>63606</v>
      </c>
      <c r="V20" s="88">
        <v>194907</v>
      </c>
      <c r="W20" s="88">
        <v>3721496</v>
      </c>
      <c r="X20" s="41">
        <v>2964</v>
      </c>
      <c r="Y20" s="41">
        <v>268411</v>
      </c>
      <c r="Z20" s="41">
        <v>134</v>
      </c>
      <c r="AA20" s="41">
        <v>40200</v>
      </c>
      <c r="AB20" s="41">
        <v>229</v>
      </c>
      <c r="AC20" s="41">
        <v>6870</v>
      </c>
      <c r="AD20" s="44" t="s">
        <v>334</v>
      </c>
      <c r="AE20" s="44" t="s">
        <v>334</v>
      </c>
      <c r="AF20" s="41">
        <v>363</v>
      </c>
      <c r="AG20" s="41">
        <v>47070</v>
      </c>
    </row>
    <row r="21" spans="1:33" s="50" customFormat="1" ht="15" customHeight="1">
      <c r="A21" s="25" t="s">
        <v>171</v>
      </c>
      <c r="B21" s="48">
        <v>1</v>
      </c>
      <c r="C21" s="48">
        <v>26533</v>
      </c>
      <c r="D21" s="48">
        <v>2042277</v>
      </c>
      <c r="E21" s="48">
        <v>1887993</v>
      </c>
      <c r="F21" s="48">
        <v>234801</v>
      </c>
      <c r="G21" s="134">
        <v>4198217</v>
      </c>
      <c r="H21" s="48">
        <v>3833</v>
      </c>
      <c r="I21" s="48">
        <v>1496474</v>
      </c>
      <c r="J21" s="48">
        <v>131089</v>
      </c>
      <c r="K21" s="48">
        <v>1627491</v>
      </c>
      <c r="L21" s="48">
        <v>24151</v>
      </c>
      <c r="M21" s="48">
        <v>375930</v>
      </c>
      <c r="N21" s="48">
        <v>69784</v>
      </c>
      <c r="O21" s="48">
        <v>583191</v>
      </c>
      <c r="P21" s="41">
        <v>3664</v>
      </c>
      <c r="Q21" s="41">
        <v>129544</v>
      </c>
      <c r="R21" s="41">
        <v>81</v>
      </c>
      <c r="S21" s="41">
        <v>7420</v>
      </c>
      <c r="T21" s="41">
        <v>5316</v>
      </c>
      <c r="U21" s="41">
        <v>47360</v>
      </c>
      <c r="V21" s="88">
        <v>234254</v>
      </c>
      <c r="W21" s="88">
        <v>4137867</v>
      </c>
      <c r="X21" s="41">
        <v>3575</v>
      </c>
      <c r="Y21" s="41">
        <v>314695</v>
      </c>
      <c r="Z21" s="41">
        <v>132</v>
      </c>
      <c r="AA21" s="41">
        <v>39600</v>
      </c>
      <c r="AB21" s="41">
        <v>415</v>
      </c>
      <c r="AC21" s="41">
        <v>20750</v>
      </c>
      <c r="AD21" s="44" t="s">
        <v>340</v>
      </c>
      <c r="AE21" s="44" t="s">
        <v>340</v>
      </c>
      <c r="AF21" s="41">
        <v>547</v>
      </c>
      <c r="AG21" s="41">
        <v>60350</v>
      </c>
    </row>
    <row r="22" spans="1:33" s="50" customFormat="1" ht="15" customHeight="1">
      <c r="A22" s="57" t="s">
        <v>316</v>
      </c>
      <c r="B22" s="48">
        <v>1</v>
      </c>
      <c r="C22" s="48">
        <v>20440</v>
      </c>
      <c r="D22" s="48">
        <v>1257774</v>
      </c>
      <c r="E22" s="48">
        <v>1187833</v>
      </c>
      <c r="F22" s="48">
        <v>158390</v>
      </c>
      <c r="G22" s="134">
        <v>3073788</v>
      </c>
      <c r="H22" s="48">
        <v>3053</v>
      </c>
      <c r="I22" s="48">
        <v>1130443</v>
      </c>
      <c r="J22" s="48">
        <v>88814</v>
      </c>
      <c r="K22" s="48">
        <v>1150485</v>
      </c>
      <c r="L22" s="48">
        <v>18509</v>
      </c>
      <c r="M22" s="48">
        <v>281620</v>
      </c>
      <c r="N22" s="48">
        <v>45260</v>
      </c>
      <c r="O22" s="48">
        <v>453860</v>
      </c>
      <c r="P22" s="41">
        <v>2890</v>
      </c>
      <c r="Q22" s="41">
        <v>106097</v>
      </c>
      <c r="R22" s="41">
        <v>81</v>
      </c>
      <c r="S22" s="41">
        <v>4835</v>
      </c>
      <c r="T22" s="41">
        <v>2272</v>
      </c>
      <c r="U22" s="41">
        <v>22076</v>
      </c>
      <c r="V22" s="88">
        <v>157989</v>
      </c>
      <c r="W22" s="88">
        <v>3043318</v>
      </c>
      <c r="X22" s="41">
        <v>2930</v>
      </c>
      <c r="Y22" s="41">
        <v>243949</v>
      </c>
      <c r="Z22" s="41">
        <v>66</v>
      </c>
      <c r="AA22" s="41">
        <v>19520</v>
      </c>
      <c r="AB22" s="41">
        <v>335</v>
      </c>
      <c r="AC22" s="41">
        <v>10950</v>
      </c>
      <c r="AD22" s="44" t="s">
        <v>341</v>
      </c>
      <c r="AE22" s="44" t="s">
        <v>341</v>
      </c>
      <c r="AF22" s="41">
        <v>401</v>
      </c>
      <c r="AG22" s="41">
        <v>30470</v>
      </c>
    </row>
    <row r="23" spans="1:33" s="50" customFormat="1" ht="15" customHeight="1">
      <c r="A23" s="57" t="s">
        <v>314</v>
      </c>
      <c r="B23" s="48">
        <v>1</v>
      </c>
      <c r="C23" s="48">
        <v>25539</v>
      </c>
      <c r="D23" s="48">
        <v>2159852</v>
      </c>
      <c r="E23" s="48">
        <v>1907553</v>
      </c>
      <c r="F23" s="48">
        <v>231966</v>
      </c>
      <c r="G23" s="134">
        <v>4031523</v>
      </c>
      <c r="H23" s="48">
        <v>3476</v>
      </c>
      <c r="I23" s="48">
        <v>1368635</v>
      </c>
      <c r="J23" s="48">
        <v>131081</v>
      </c>
      <c r="K23" s="48">
        <v>1597117</v>
      </c>
      <c r="L23" s="48">
        <v>24561</v>
      </c>
      <c r="M23" s="48">
        <v>392927</v>
      </c>
      <c r="N23" s="48">
        <v>66625</v>
      </c>
      <c r="O23" s="48">
        <v>544403</v>
      </c>
      <c r="P23" s="41">
        <v>3290</v>
      </c>
      <c r="Q23" s="41">
        <v>111706</v>
      </c>
      <c r="R23" s="41">
        <v>126</v>
      </c>
      <c r="S23" s="41">
        <v>10483</v>
      </c>
      <c r="T23" s="41">
        <v>5647</v>
      </c>
      <c r="U23" s="41">
        <v>57018</v>
      </c>
      <c r="V23" s="88">
        <v>231516</v>
      </c>
      <c r="W23" s="88">
        <v>3970583</v>
      </c>
      <c r="X23" s="41">
        <v>3338</v>
      </c>
      <c r="Y23" s="41">
        <v>309032</v>
      </c>
      <c r="Z23" s="41">
        <v>157</v>
      </c>
      <c r="AA23" s="41">
        <v>47100</v>
      </c>
      <c r="AB23" s="41">
        <v>293</v>
      </c>
      <c r="AC23" s="41">
        <v>13840</v>
      </c>
      <c r="AD23" s="44" t="s">
        <v>342</v>
      </c>
      <c r="AE23" s="44" t="s">
        <v>342</v>
      </c>
      <c r="AF23" s="41">
        <v>450</v>
      </c>
      <c r="AG23" s="41">
        <v>60940</v>
      </c>
    </row>
    <row r="24" spans="1:33" s="50" customFormat="1" ht="15" customHeight="1">
      <c r="A24" s="57" t="s">
        <v>315</v>
      </c>
      <c r="B24" s="48">
        <v>1</v>
      </c>
      <c r="C24" s="48">
        <v>32807</v>
      </c>
      <c r="D24" s="48">
        <v>2541264</v>
      </c>
      <c r="E24" s="48">
        <v>2298323</v>
      </c>
      <c r="F24" s="48">
        <v>267388</v>
      </c>
      <c r="G24" s="134">
        <v>5031023</v>
      </c>
      <c r="H24" s="48">
        <v>4503</v>
      </c>
      <c r="I24" s="48">
        <v>1771718</v>
      </c>
      <c r="J24" s="48">
        <v>150558</v>
      </c>
      <c r="K24" s="48">
        <v>1892997</v>
      </c>
      <c r="L24" s="48">
        <v>27916</v>
      </c>
      <c r="M24" s="48">
        <v>481696</v>
      </c>
      <c r="N24" s="48">
        <v>77586</v>
      </c>
      <c r="O24" s="48">
        <v>753442</v>
      </c>
      <c r="P24" s="41">
        <v>4216</v>
      </c>
      <c r="Q24" s="41">
        <v>142692</v>
      </c>
      <c r="R24" s="41">
        <v>129</v>
      </c>
      <c r="S24" s="41">
        <v>6499</v>
      </c>
      <c r="T24" s="41">
        <v>6112</v>
      </c>
      <c r="U24" s="41">
        <v>56720</v>
      </c>
      <c r="V24" s="88">
        <v>266804</v>
      </c>
      <c r="W24" s="88">
        <v>4963073</v>
      </c>
      <c r="X24" s="41">
        <v>4040</v>
      </c>
      <c r="Y24" s="41">
        <v>372129</v>
      </c>
      <c r="Z24" s="41">
        <v>165</v>
      </c>
      <c r="AA24" s="41">
        <v>50800</v>
      </c>
      <c r="AB24" s="41">
        <v>419</v>
      </c>
      <c r="AC24" s="41">
        <v>17150</v>
      </c>
      <c r="AD24" s="44" t="s">
        <v>334</v>
      </c>
      <c r="AE24" s="44" t="s">
        <v>334</v>
      </c>
      <c r="AF24" s="41">
        <v>584</v>
      </c>
      <c r="AG24" s="41">
        <v>67950</v>
      </c>
    </row>
    <row r="25" spans="1:33" s="50" customFormat="1" ht="15" customHeight="1">
      <c r="A25" s="57" t="s">
        <v>317</v>
      </c>
      <c r="B25" s="48">
        <v>1</v>
      </c>
      <c r="C25" s="48">
        <v>11140</v>
      </c>
      <c r="D25" s="48">
        <v>838054</v>
      </c>
      <c r="E25" s="48">
        <v>794479</v>
      </c>
      <c r="F25" s="48">
        <v>84012</v>
      </c>
      <c r="G25" s="134">
        <v>1819667</v>
      </c>
      <c r="H25" s="48">
        <v>2041</v>
      </c>
      <c r="I25" s="48">
        <v>735475</v>
      </c>
      <c r="J25" s="48">
        <v>49827</v>
      </c>
      <c r="K25" s="48">
        <v>648141</v>
      </c>
      <c r="L25" s="48">
        <v>10757</v>
      </c>
      <c r="M25" s="48">
        <v>161894</v>
      </c>
      <c r="N25" s="48">
        <v>20367</v>
      </c>
      <c r="O25" s="48">
        <v>247564</v>
      </c>
      <c r="P25" s="41">
        <v>1935</v>
      </c>
      <c r="Q25" s="41">
        <v>85117</v>
      </c>
      <c r="R25" s="41">
        <v>3</v>
      </c>
      <c r="S25" s="41">
        <v>124</v>
      </c>
      <c r="T25" s="41">
        <v>814</v>
      </c>
      <c r="U25" s="41">
        <v>8058</v>
      </c>
      <c r="V25" s="88">
        <v>83809</v>
      </c>
      <c r="W25" s="88">
        <v>1801257</v>
      </c>
      <c r="X25" s="41">
        <v>1827</v>
      </c>
      <c r="Y25" s="41">
        <v>152894</v>
      </c>
      <c r="Z25" s="41">
        <v>40</v>
      </c>
      <c r="AA25" s="41">
        <v>12000</v>
      </c>
      <c r="AB25" s="41">
        <v>163</v>
      </c>
      <c r="AC25" s="41">
        <v>6410</v>
      </c>
      <c r="AD25" s="44" t="s">
        <v>343</v>
      </c>
      <c r="AE25" s="44" t="s">
        <v>343</v>
      </c>
      <c r="AF25" s="41">
        <v>203</v>
      </c>
      <c r="AG25" s="41">
        <v>18410</v>
      </c>
    </row>
    <row r="26" spans="1:33" s="50" customFormat="1" ht="15" customHeight="1">
      <c r="A26" s="57"/>
      <c r="B26" s="48"/>
      <c r="C26" s="48"/>
      <c r="D26" s="48"/>
      <c r="F26" s="48"/>
      <c r="G26" s="134"/>
      <c r="P26" s="351"/>
      <c r="Q26" s="351"/>
      <c r="R26" s="351"/>
      <c r="S26" s="351"/>
      <c r="T26" s="351"/>
      <c r="U26" s="41"/>
      <c r="V26" s="88"/>
      <c r="W26" s="88"/>
      <c r="X26" s="351"/>
      <c r="Y26" s="148"/>
      <c r="Z26" s="351"/>
      <c r="AA26" s="41"/>
      <c r="AB26" s="41"/>
      <c r="AC26" s="41"/>
      <c r="AD26" s="41"/>
      <c r="AE26" s="41"/>
      <c r="AF26" s="41"/>
      <c r="AG26" s="41"/>
    </row>
    <row r="27" spans="1:33" s="50" customFormat="1" ht="15" customHeight="1">
      <c r="A27" s="57" t="s">
        <v>185</v>
      </c>
      <c r="B27" s="48">
        <v>2</v>
      </c>
      <c r="C27" s="48">
        <v>5537</v>
      </c>
      <c r="D27" s="48">
        <v>342239</v>
      </c>
      <c r="E27" s="48">
        <v>322594</v>
      </c>
      <c r="F27" s="48">
        <v>43771</v>
      </c>
      <c r="G27" s="134">
        <v>819372</v>
      </c>
      <c r="H27" s="48">
        <v>752</v>
      </c>
      <c r="I27" s="48">
        <v>299721</v>
      </c>
      <c r="J27" s="48">
        <v>24694</v>
      </c>
      <c r="K27" s="48">
        <v>296783</v>
      </c>
      <c r="L27" s="48">
        <v>4753</v>
      </c>
      <c r="M27" s="48">
        <v>78889</v>
      </c>
      <c r="N27" s="48">
        <v>12729</v>
      </c>
      <c r="O27" s="48">
        <v>130079</v>
      </c>
      <c r="P27" s="41">
        <v>734</v>
      </c>
      <c r="Q27" s="41">
        <v>29001</v>
      </c>
      <c r="R27" s="44" t="s">
        <v>344</v>
      </c>
      <c r="S27" s="44" t="s">
        <v>344</v>
      </c>
      <c r="T27" s="41">
        <v>735</v>
      </c>
      <c r="U27" s="41">
        <v>7120</v>
      </c>
      <c r="V27" s="88">
        <v>43663</v>
      </c>
      <c r="W27" s="88">
        <v>812592</v>
      </c>
      <c r="X27" s="149">
        <v>670</v>
      </c>
      <c r="Y27" s="41">
        <v>61268</v>
      </c>
      <c r="Z27" s="41">
        <v>14</v>
      </c>
      <c r="AA27" s="41">
        <v>4900</v>
      </c>
      <c r="AB27" s="41">
        <v>94</v>
      </c>
      <c r="AC27" s="41">
        <v>1880</v>
      </c>
      <c r="AD27" s="44" t="s">
        <v>344</v>
      </c>
      <c r="AE27" s="44" t="s">
        <v>344</v>
      </c>
      <c r="AF27" s="41">
        <v>108</v>
      </c>
      <c r="AG27" s="41">
        <v>6780</v>
      </c>
    </row>
    <row r="28" spans="1:33" s="50" customFormat="1" ht="15" customHeight="1">
      <c r="A28" s="57" t="s">
        <v>186</v>
      </c>
      <c r="B28" s="48">
        <v>3</v>
      </c>
      <c r="C28" s="48">
        <v>4221</v>
      </c>
      <c r="D28" s="48">
        <v>290532</v>
      </c>
      <c r="E28" s="48">
        <v>280655</v>
      </c>
      <c r="F28" s="48">
        <v>32238</v>
      </c>
      <c r="G28" s="134">
        <v>707455</v>
      </c>
      <c r="H28" s="48">
        <v>719</v>
      </c>
      <c r="I28" s="48">
        <v>317944</v>
      </c>
      <c r="J28" s="48">
        <v>18918</v>
      </c>
      <c r="K28" s="48">
        <v>237087</v>
      </c>
      <c r="L28" s="48">
        <v>3475</v>
      </c>
      <c r="M28" s="48">
        <v>58202</v>
      </c>
      <c r="N28" s="48">
        <v>8274</v>
      </c>
      <c r="O28" s="48">
        <v>80078</v>
      </c>
      <c r="P28" s="41">
        <v>677</v>
      </c>
      <c r="Q28" s="41">
        <v>27823</v>
      </c>
      <c r="R28" s="41">
        <v>14</v>
      </c>
      <c r="S28" s="41">
        <v>762</v>
      </c>
      <c r="T28" s="41">
        <v>741</v>
      </c>
      <c r="U28" s="41">
        <v>6152</v>
      </c>
      <c r="V28" s="88">
        <v>32141</v>
      </c>
      <c r="W28" s="88">
        <v>700225</v>
      </c>
      <c r="X28" s="41">
        <v>712</v>
      </c>
      <c r="Y28" s="41">
        <v>67084</v>
      </c>
      <c r="Z28" s="41">
        <v>16</v>
      </c>
      <c r="AA28" s="41">
        <v>4800</v>
      </c>
      <c r="AB28" s="41">
        <v>81</v>
      </c>
      <c r="AC28" s="41">
        <v>2430</v>
      </c>
      <c r="AD28" s="44" t="s">
        <v>344</v>
      </c>
      <c r="AE28" s="44" t="s">
        <v>344</v>
      </c>
      <c r="AF28" s="41">
        <v>97</v>
      </c>
      <c r="AG28" s="41">
        <v>7230</v>
      </c>
    </row>
    <row r="29" spans="1:33" s="50" customFormat="1" ht="15" customHeight="1">
      <c r="A29" s="57" t="s">
        <v>187</v>
      </c>
      <c r="B29" s="48">
        <v>4</v>
      </c>
      <c r="C29" s="48">
        <v>9182</v>
      </c>
      <c r="D29" s="48">
        <v>584794</v>
      </c>
      <c r="E29" s="48">
        <v>561321</v>
      </c>
      <c r="F29" s="48">
        <v>71078</v>
      </c>
      <c r="G29" s="134">
        <v>1425736</v>
      </c>
      <c r="H29" s="48">
        <v>1370</v>
      </c>
      <c r="I29" s="48">
        <v>527443</v>
      </c>
      <c r="J29" s="48">
        <v>38767</v>
      </c>
      <c r="K29" s="48">
        <v>505181</v>
      </c>
      <c r="L29" s="48">
        <v>7586</v>
      </c>
      <c r="M29" s="48">
        <v>116490</v>
      </c>
      <c r="N29" s="48">
        <v>21863</v>
      </c>
      <c r="O29" s="48">
        <v>248500</v>
      </c>
      <c r="P29" s="41">
        <v>1311</v>
      </c>
      <c r="Q29" s="41">
        <v>53649</v>
      </c>
      <c r="R29" s="41">
        <v>19</v>
      </c>
      <c r="S29" s="41">
        <v>1520</v>
      </c>
      <c r="T29" s="41">
        <v>1280</v>
      </c>
      <c r="U29" s="41">
        <v>13522</v>
      </c>
      <c r="V29" s="88">
        <v>70885</v>
      </c>
      <c r="W29" s="88">
        <v>1412656</v>
      </c>
      <c r="X29" s="41">
        <v>1434</v>
      </c>
      <c r="Y29" s="41">
        <v>145015</v>
      </c>
      <c r="Z29" s="41">
        <v>27</v>
      </c>
      <c r="AA29" s="41">
        <v>8100</v>
      </c>
      <c r="AB29" s="41">
        <v>166</v>
      </c>
      <c r="AC29" s="41">
        <v>4980</v>
      </c>
      <c r="AD29" s="44" t="s">
        <v>339</v>
      </c>
      <c r="AE29" s="44" t="s">
        <v>339</v>
      </c>
      <c r="AF29" s="41">
        <v>193</v>
      </c>
      <c r="AG29" s="41">
        <v>13080</v>
      </c>
    </row>
    <row r="30" spans="1:33" s="50" customFormat="1" ht="15" customHeight="1">
      <c r="A30" s="57" t="s">
        <v>188</v>
      </c>
      <c r="B30" s="48">
        <v>5</v>
      </c>
      <c r="C30" s="48">
        <v>20311</v>
      </c>
      <c r="D30" s="48">
        <v>1292999</v>
      </c>
      <c r="E30" s="48">
        <v>1237387</v>
      </c>
      <c r="F30" s="48">
        <v>146830</v>
      </c>
      <c r="G30" s="134">
        <v>3370213</v>
      </c>
      <c r="H30" s="48">
        <v>3385</v>
      </c>
      <c r="I30" s="48">
        <v>1371646</v>
      </c>
      <c r="J30" s="48">
        <v>81618</v>
      </c>
      <c r="K30" s="48">
        <v>1239077</v>
      </c>
      <c r="L30" s="48">
        <v>14709</v>
      </c>
      <c r="M30" s="48">
        <v>238340</v>
      </c>
      <c r="N30" s="48">
        <v>43867</v>
      </c>
      <c r="O30" s="48">
        <v>462495</v>
      </c>
      <c r="P30" s="41">
        <v>3239</v>
      </c>
      <c r="Q30" s="41">
        <v>128516</v>
      </c>
      <c r="R30" s="41">
        <v>62</v>
      </c>
      <c r="S30" s="41">
        <v>4940</v>
      </c>
      <c r="T30" s="41">
        <v>2715</v>
      </c>
      <c r="U30" s="41">
        <v>26683</v>
      </c>
      <c r="V30" s="88">
        <v>146356</v>
      </c>
      <c r="W30" s="88">
        <v>3343183</v>
      </c>
      <c r="X30" s="41">
        <v>3360</v>
      </c>
      <c r="Y30" s="41">
        <v>330577</v>
      </c>
      <c r="Z30" s="41">
        <v>47</v>
      </c>
      <c r="AA30" s="41">
        <v>14190</v>
      </c>
      <c r="AB30" s="41">
        <v>427</v>
      </c>
      <c r="AC30" s="41">
        <v>12840</v>
      </c>
      <c r="AD30" s="44" t="s">
        <v>340</v>
      </c>
      <c r="AE30" s="44" t="s">
        <v>340</v>
      </c>
      <c r="AF30" s="41">
        <v>474</v>
      </c>
      <c r="AG30" s="41">
        <v>27030</v>
      </c>
    </row>
    <row r="31" spans="1:33" s="50" customFormat="1" ht="15" customHeight="1">
      <c r="A31" s="57" t="s">
        <v>184</v>
      </c>
      <c r="B31" s="48">
        <v>3</v>
      </c>
      <c r="C31" s="48">
        <v>15246</v>
      </c>
      <c r="D31" s="48">
        <v>1244457</v>
      </c>
      <c r="E31" s="48">
        <v>1145952</v>
      </c>
      <c r="F31" s="48">
        <v>129765</v>
      </c>
      <c r="G31" s="134">
        <v>2205072</v>
      </c>
      <c r="H31" s="48">
        <v>1821</v>
      </c>
      <c r="I31" s="48">
        <v>720653</v>
      </c>
      <c r="J31" s="48">
        <v>73387</v>
      </c>
      <c r="K31" s="48">
        <v>879118</v>
      </c>
      <c r="L31" s="48">
        <v>15237</v>
      </c>
      <c r="M31" s="48">
        <v>226060</v>
      </c>
      <c r="N31" s="48">
        <v>36174</v>
      </c>
      <c r="O31" s="48">
        <v>309672</v>
      </c>
      <c r="P31" s="41">
        <v>1741</v>
      </c>
      <c r="Q31" s="41">
        <v>57787</v>
      </c>
      <c r="R31" s="41">
        <v>69</v>
      </c>
      <c r="S31" s="41">
        <v>4269</v>
      </c>
      <c r="T31" s="41">
        <v>2825</v>
      </c>
      <c r="U31" s="41">
        <v>27700</v>
      </c>
      <c r="V31" s="88">
        <v>129513</v>
      </c>
      <c r="W31" s="88">
        <v>2167472</v>
      </c>
      <c r="X31" s="41">
        <v>1728</v>
      </c>
      <c r="Y31" s="41">
        <v>153858</v>
      </c>
      <c r="Z31" s="81">
        <v>100</v>
      </c>
      <c r="AA31" s="81">
        <v>30000</v>
      </c>
      <c r="AB31" s="81">
        <v>152</v>
      </c>
      <c r="AC31" s="81">
        <v>7600</v>
      </c>
      <c r="AD31" s="44" t="s">
        <v>345</v>
      </c>
      <c r="AE31" s="44" t="s">
        <v>345</v>
      </c>
      <c r="AF31" s="41">
        <v>252</v>
      </c>
      <c r="AG31" s="41">
        <v>37600</v>
      </c>
    </row>
    <row r="32" spans="1:33" s="50" customFormat="1" ht="15" customHeight="1">
      <c r="A32" s="57" t="s">
        <v>189</v>
      </c>
      <c r="B32" s="409">
        <v>1</v>
      </c>
      <c r="C32" s="409">
        <v>2686</v>
      </c>
      <c r="D32" s="409">
        <v>183000</v>
      </c>
      <c r="E32" s="409">
        <v>176404</v>
      </c>
      <c r="F32" s="409">
        <v>17143</v>
      </c>
      <c r="G32" s="114">
        <v>403464</v>
      </c>
      <c r="H32" s="409">
        <v>408</v>
      </c>
      <c r="I32" s="409">
        <v>148504</v>
      </c>
      <c r="J32" s="409">
        <v>10556</v>
      </c>
      <c r="K32" s="409">
        <v>164128</v>
      </c>
      <c r="L32" s="409">
        <v>2379</v>
      </c>
      <c r="M32" s="409">
        <v>37825</v>
      </c>
      <c r="N32" s="409">
        <v>3206</v>
      </c>
      <c r="O32" s="409">
        <v>41986</v>
      </c>
      <c r="P32" s="41">
        <v>396</v>
      </c>
      <c r="Q32" s="41">
        <v>14244</v>
      </c>
      <c r="R32" s="44" t="s">
        <v>346</v>
      </c>
      <c r="S32" s="44" t="s">
        <v>346</v>
      </c>
      <c r="T32" s="41">
        <v>540</v>
      </c>
      <c r="U32" s="41">
        <v>5701</v>
      </c>
      <c r="V32" s="88">
        <v>17089</v>
      </c>
      <c r="W32" s="88">
        <v>398144</v>
      </c>
      <c r="X32" s="41">
        <v>382</v>
      </c>
      <c r="Y32" s="41">
        <v>33331</v>
      </c>
      <c r="Z32" s="41">
        <v>15</v>
      </c>
      <c r="AA32" s="41">
        <v>4500</v>
      </c>
      <c r="AB32" s="41">
        <v>39</v>
      </c>
      <c r="AC32" s="41">
        <v>820</v>
      </c>
      <c r="AD32" s="44" t="s">
        <v>346</v>
      </c>
      <c r="AE32" s="44" t="s">
        <v>346</v>
      </c>
      <c r="AF32" s="41">
        <v>54</v>
      </c>
      <c r="AG32" s="41">
        <v>5320</v>
      </c>
    </row>
    <row r="33" spans="1:33" s="50" customFormat="1" ht="15" customHeight="1">
      <c r="A33" s="57" t="s">
        <v>190</v>
      </c>
      <c r="B33" s="409">
        <v>6</v>
      </c>
      <c r="C33" s="409">
        <v>20465</v>
      </c>
      <c r="D33" s="409">
        <v>1692881</v>
      </c>
      <c r="E33" s="409">
        <v>1609130</v>
      </c>
      <c r="F33" s="409">
        <v>165661</v>
      </c>
      <c r="G33" s="114">
        <v>3090990</v>
      </c>
      <c r="H33" s="409">
        <v>2891</v>
      </c>
      <c r="I33" s="409">
        <v>1049693</v>
      </c>
      <c r="J33" s="409">
        <v>99196</v>
      </c>
      <c r="K33" s="409">
        <v>1201642</v>
      </c>
      <c r="L33" s="409">
        <v>18669</v>
      </c>
      <c r="M33" s="409">
        <v>277823</v>
      </c>
      <c r="N33" s="409">
        <v>40157</v>
      </c>
      <c r="O33" s="409">
        <v>476998</v>
      </c>
      <c r="P33" s="41">
        <v>2694</v>
      </c>
      <c r="Q33" s="41">
        <v>93856</v>
      </c>
      <c r="R33" s="41">
        <v>19</v>
      </c>
      <c r="S33" s="41">
        <v>1238</v>
      </c>
      <c r="T33" s="41">
        <v>4430</v>
      </c>
      <c r="U33" s="41">
        <v>45197</v>
      </c>
      <c r="V33" s="88">
        <v>165362</v>
      </c>
      <c r="W33" s="88">
        <v>3052590</v>
      </c>
      <c r="X33" s="41">
        <v>2458</v>
      </c>
      <c r="Y33" s="41">
        <v>217268</v>
      </c>
      <c r="Z33" s="41">
        <v>109</v>
      </c>
      <c r="AA33" s="41">
        <v>32700</v>
      </c>
      <c r="AB33" s="41">
        <v>190</v>
      </c>
      <c r="AC33" s="41">
        <v>5700</v>
      </c>
      <c r="AD33" s="44" t="s">
        <v>340</v>
      </c>
      <c r="AE33" s="44" t="s">
        <v>340</v>
      </c>
      <c r="AF33" s="41">
        <v>299</v>
      </c>
      <c r="AG33" s="41">
        <v>38400</v>
      </c>
    </row>
    <row r="34" spans="1:33" s="50" customFormat="1" ht="15" customHeight="1">
      <c r="A34" s="57" t="s">
        <v>191</v>
      </c>
      <c r="B34" s="84">
        <v>2</v>
      </c>
      <c r="C34" s="409">
        <v>1086</v>
      </c>
      <c r="D34" s="409">
        <v>46468</v>
      </c>
      <c r="E34" s="409">
        <v>46468</v>
      </c>
      <c r="F34" s="409">
        <v>6954</v>
      </c>
      <c r="G34" s="114">
        <v>157046</v>
      </c>
      <c r="H34" s="409">
        <v>143</v>
      </c>
      <c r="I34" s="409">
        <v>63756</v>
      </c>
      <c r="J34" s="409">
        <v>4502</v>
      </c>
      <c r="K34" s="409">
        <v>66916</v>
      </c>
      <c r="L34" s="409">
        <v>1003</v>
      </c>
      <c r="M34" s="409">
        <v>13328</v>
      </c>
      <c r="N34" s="409">
        <v>1231</v>
      </c>
      <c r="O34" s="409">
        <v>11504</v>
      </c>
      <c r="P34" s="41">
        <v>137</v>
      </c>
      <c r="Q34" s="41">
        <v>4925</v>
      </c>
      <c r="R34" s="44" t="s">
        <v>346</v>
      </c>
      <c r="S34" s="44" t="s">
        <v>346</v>
      </c>
      <c r="T34" s="41">
        <v>48</v>
      </c>
      <c r="U34" s="41">
        <v>462</v>
      </c>
      <c r="V34" s="88">
        <v>6927</v>
      </c>
      <c r="W34" s="88">
        <v>155966</v>
      </c>
      <c r="X34" s="41">
        <v>119</v>
      </c>
      <c r="Y34" s="41">
        <v>15361</v>
      </c>
      <c r="Z34" s="41">
        <v>1</v>
      </c>
      <c r="AA34" s="41">
        <v>300</v>
      </c>
      <c r="AB34" s="41">
        <v>26</v>
      </c>
      <c r="AC34" s="41">
        <v>780</v>
      </c>
      <c r="AD34" s="44" t="s">
        <v>346</v>
      </c>
      <c r="AE34" s="44" t="s">
        <v>346</v>
      </c>
      <c r="AF34" s="41">
        <v>27</v>
      </c>
      <c r="AG34" s="41">
        <v>1080</v>
      </c>
    </row>
    <row r="35" spans="1:33" s="50" customFormat="1" ht="15" customHeight="1">
      <c r="A35" s="42"/>
      <c r="B35" s="84"/>
      <c r="C35" s="409"/>
      <c r="D35" s="409"/>
      <c r="E35" s="409"/>
      <c r="F35" s="409"/>
      <c r="G35" s="114"/>
      <c r="H35" s="351"/>
      <c r="I35" s="351"/>
      <c r="J35" s="351"/>
      <c r="K35" s="351"/>
      <c r="L35" s="409"/>
      <c r="M35" s="351"/>
      <c r="N35" s="351"/>
      <c r="O35" s="351"/>
      <c r="P35" s="351"/>
      <c r="Q35" s="351"/>
      <c r="R35" s="351"/>
      <c r="S35" s="351"/>
      <c r="T35" s="351"/>
      <c r="U35" s="351"/>
      <c r="V35" s="88"/>
      <c r="W35" s="88"/>
      <c r="X35" s="351"/>
      <c r="Y35" s="41"/>
      <c r="Z35" s="351"/>
      <c r="AA35" s="351"/>
      <c r="AB35" s="41"/>
      <c r="AC35" s="41"/>
      <c r="AD35" s="41"/>
      <c r="AE35" s="41"/>
      <c r="AF35" s="41"/>
      <c r="AG35" s="41"/>
    </row>
    <row r="36" spans="1:33" s="351" customFormat="1" ht="15" customHeight="1">
      <c r="A36" s="410" t="s">
        <v>288</v>
      </c>
      <c r="B36" s="411">
        <v>2</v>
      </c>
      <c r="C36" s="412">
        <v>9144</v>
      </c>
      <c r="D36" s="412">
        <v>1016292</v>
      </c>
      <c r="E36" s="412">
        <v>1005248</v>
      </c>
      <c r="F36" s="412">
        <v>80038</v>
      </c>
      <c r="G36" s="413">
        <v>1186195</v>
      </c>
      <c r="H36" s="412">
        <v>857</v>
      </c>
      <c r="I36" s="412">
        <v>321366</v>
      </c>
      <c r="J36" s="412">
        <v>45213</v>
      </c>
      <c r="K36" s="412">
        <v>491776</v>
      </c>
      <c r="L36" s="412">
        <v>10457</v>
      </c>
      <c r="M36" s="412">
        <v>150235</v>
      </c>
      <c r="N36" s="412">
        <v>20975</v>
      </c>
      <c r="O36" s="412">
        <v>171523</v>
      </c>
      <c r="P36" s="43">
        <v>803</v>
      </c>
      <c r="Q36" s="43">
        <v>19911</v>
      </c>
      <c r="R36" s="43">
        <v>17</v>
      </c>
      <c r="S36" s="43">
        <v>832</v>
      </c>
      <c r="T36" s="43">
        <v>2347</v>
      </c>
      <c r="U36" s="43">
        <v>20263</v>
      </c>
      <c r="V36" s="135">
        <v>79866</v>
      </c>
      <c r="W36" s="135">
        <v>1155995</v>
      </c>
      <c r="X36" s="43">
        <v>458</v>
      </c>
      <c r="Y36" s="43">
        <v>47579</v>
      </c>
      <c r="Z36" s="43">
        <v>72</v>
      </c>
      <c r="AA36" s="43">
        <v>21600</v>
      </c>
      <c r="AB36" s="43">
        <v>55</v>
      </c>
      <c r="AC36" s="43">
        <v>2130</v>
      </c>
      <c r="AD36" s="43">
        <v>45</v>
      </c>
      <c r="AE36" s="43">
        <v>6470</v>
      </c>
      <c r="AF36" s="43">
        <v>172</v>
      </c>
      <c r="AG36" s="43">
        <v>30200</v>
      </c>
    </row>
    <row r="37" spans="12:35" s="50" customFormat="1" ht="15" customHeight="1">
      <c r="L37" s="48"/>
      <c r="AE37" s="642" t="s">
        <v>642</v>
      </c>
      <c r="AF37" s="642"/>
      <c r="AG37" s="642"/>
      <c r="AH37" s="642"/>
      <c r="AI37" s="642"/>
    </row>
    <row r="38" s="50" customFormat="1" ht="15" customHeight="1"/>
    <row r="39" spans="1:7" ht="18" customHeight="1" thickBot="1">
      <c r="A39" s="2" t="s">
        <v>392</v>
      </c>
      <c r="G39" s="2" t="s">
        <v>324</v>
      </c>
    </row>
    <row r="40" spans="1:21" ht="15" customHeight="1" thickTop="1">
      <c r="A40" s="664" t="s">
        <v>296</v>
      </c>
      <c r="B40" s="683" t="s">
        <v>278</v>
      </c>
      <c r="C40" s="686" t="s">
        <v>593</v>
      </c>
      <c r="D40" s="582" t="s">
        <v>393</v>
      </c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8"/>
      <c r="T40" s="598"/>
      <c r="U40" s="598"/>
    </row>
    <row r="41" spans="1:21" ht="15" customHeight="1">
      <c r="A41" s="679"/>
      <c r="B41" s="684"/>
      <c r="C41" s="687"/>
      <c r="D41" s="680" t="s">
        <v>285</v>
      </c>
      <c r="E41" s="682"/>
      <c r="F41" s="680" t="s">
        <v>286</v>
      </c>
      <c r="G41" s="682"/>
      <c r="H41" s="680" t="s">
        <v>394</v>
      </c>
      <c r="I41" s="682"/>
      <c r="J41" s="680" t="s">
        <v>395</v>
      </c>
      <c r="K41" s="682"/>
      <c r="L41" s="680" t="s">
        <v>290</v>
      </c>
      <c r="M41" s="682"/>
      <c r="N41" s="680" t="s">
        <v>291</v>
      </c>
      <c r="O41" s="682"/>
      <c r="P41" s="680" t="s">
        <v>396</v>
      </c>
      <c r="Q41" s="682"/>
      <c r="R41" s="680" t="s">
        <v>292</v>
      </c>
      <c r="S41" s="682"/>
      <c r="T41" s="680" t="s">
        <v>194</v>
      </c>
      <c r="U41" s="681"/>
    </row>
    <row r="42" spans="1:21" ht="15" customHeight="1">
      <c r="A42" s="667"/>
      <c r="B42" s="685"/>
      <c r="C42" s="688"/>
      <c r="D42" s="16" t="s">
        <v>31</v>
      </c>
      <c r="E42" s="16" t="s">
        <v>287</v>
      </c>
      <c r="F42" s="209" t="s">
        <v>31</v>
      </c>
      <c r="G42" s="16" t="s">
        <v>287</v>
      </c>
      <c r="H42" s="209" t="s">
        <v>31</v>
      </c>
      <c r="I42" s="16" t="s">
        <v>287</v>
      </c>
      <c r="J42" s="16" t="s">
        <v>31</v>
      </c>
      <c r="K42" s="62" t="s">
        <v>287</v>
      </c>
      <c r="L42" s="16" t="s">
        <v>295</v>
      </c>
      <c r="M42" s="16" t="s">
        <v>287</v>
      </c>
      <c r="N42" s="209" t="s">
        <v>31</v>
      </c>
      <c r="O42" s="16" t="s">
        <v>287</v>
      </c>
      <c r="P42" s="209" t="s">
        <v>31</v>
      </c>
      <c r="Q42" s="16" t="s">
        <v>287</v>
      </c>
      <c r="R42" s="209" t="s">
        <v>31</v>
      </c>
      <c r="S42" s="16" t="s">
        <v>287</v>
      </c>
      <c r="T42" s="16" t="s">
        <v>31</v>
      </c>
      <c r="U42" s="62" t="s">
        <v>287</v>
      </c>
    </row>
    <row r="43" spans="1:21" s="249" customFormat="1" ht="15" customHeight="1">
      <c r="A43" s="214" t="s">
        <v>397</v>
      </c>
      <c r="B43" s="215">
        <v>40</v>
      </c>
      <c r="C43" s="216">
        <v>93869</v>
      </c>
      <c r="D43" s="216">
        <v>70119</v>
      </c>
      <c r="E43" s="216">
        <v>29226498</v>
      </c>
      <c r="F43" s="216">
        <v>1309465</v>
      </c>
      <c r="G43" s="216">
        <v>20241426</v>
      </c>
      <c r="H43" s="216">
        <v>117192</v>
      </c>
      <c r="I43" s="216">
        <v>2201886</v>
      </c>
      <c r="J43" s="216">
        <v>709354</v>
      </c>
      <c r="K43" s="216">
        <v>9720353</v>
      </c>
      <c r="L43" s="216">
        <v>64815</v>
      </c>
      <c r="M43" s="216">
        <v>2547521</v>
      </c>
      <c r="N43" s="216">
        <v>1844</v>
      </c>
      <c r="O43" s="216">
        <v>128470</v>
      </c>
      <c r="P43" s="217" t="s">
        <v>209</v>
      </c>
      <c r="Q43" s="217" t="s">
        <v>209</v>
      </c>
      <c r="R43" s="216">
        <v>35358</v>
      </c>
      <c r="S43" s="216">
        <v>601308</v>
      </c>
      <c r="T43" s="218">
        <v>2243332</v>
      </c>
      <c r="U43" s="218">
        <v>62119941</v>
      </c>
    </row>
    <row r="44" spans="1:21" s="50" customFormat="1" ht="15" customHeight="1">
      <c r="A44" s="93"/>
      <c r="B44" s="5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P44" s="219"/>
      <c r="Q44" s="219"/>
      <c r="R44" s="17"/>
      <c r="S44" s="17"/>
      <c r="T44" s="218"/>
      <c r="U44" s="218"/>
    </row>
    <row r="45" spans="1:21" s="50" customFormat="1" ht="15" customHeight="1">
      <c r="A45" s="55" t="s">
        <v>160</v>
      </c>
      <c r="B45" s="220">
        <v>1</v>
      </c>
      <c r="C45" s="17">
        <v>5085</v>
      </c>
      <c r="D45" s="17">
        <v>4269</v>
      </c>
      <c r="E45" s="17">
        <v>1731390</v>
      </c>
      <c r="F45" s="17">
        <v>68103</v>
      </c>
      <c r="G45" s="17">
        <v>919136</v>
      </c>
      <c r="H45" s="17">
        <v>6380</v>
      </c>
      <c r="I45" s="17">
        <v>115645</v>
      </c>
      <c r="J45" s="17">
        <v>47591</v>
      </c>
      <c r="K45" s="17">
        <v>752630</v>
      </c>
      <c r="L45" s="17">
        <v>3868</v>
      </c>
      <c r="M45" s="17">
        <v>159568</v>
      </c>
      <c r="N45" s="17">
        <v>63</v>
      </c>
      <c r="O45" s="17">
        <v>4056</v>
      </c>
      <c r="P45" s="221" t="s">
        <v>337</v>
      </c>
      <c r="Q45" s="221" t="s">
        <v>337</v>
      </c>
      <c r="R45" s="17">
        <v>1869</v>
      </c>
      <c r="S45" s="17">
        <v>27838</v>
      </c>
      <c r="T45" s="222">
        <v>128275</v>
      </c>
      <c r="U45" s="222">
        <v>3550694</v>
      </c>
    </row>
    <row r="46" spans="1:21" s="50" customFormat="1" ht="15" customHeight="1">
      <c r="A46" s="55" t="s">
        <v>158</v>
      </c>
      <c r="B46" s="220">
        <v>1</v>
      </c>
      <c r="C46" s="17">
        <v>3526</v>
      </c>
      <c r="D46" s="17">
        <v>2644</v>
      </c>
      <c r="E46" s="17">
        <v>1091825</v>
      </c>
      <c r="F46" s="17">
        <v>42576</v>
      </c>
      <c r="G46" s="17">
        <v>813476</v>
      </c>
      <c r="H46" s="17">
        <v>3664</v>
      </c>
      <c r="I46" s="17">
        <v>73815</v>
      </c>
      <c r="J46" s="17">
        <v>17676</v>
      </c>
      <c r="K46" s="17">
        <v>289466</v>
      </c>
      <c r="L46" s="17">
        <v>2397</v>
      </c>
      <c r="M46" s="17">
        <v>97263</v>
      </c>
      <c r="N46" s="17">
        <v>102</v>
      </c>
      <c r="O46" s="17">
        <v>4566</v>
      </c>
      <c r="P46" s="221" t="s">
        <v>335</v>
      </c>
      <c r="Q46" s="221" t="s">
        <v>335</v>
      </c>
      <c r="R46" s="17">
        <v>1730</v>
      </c>
      <c r="S46" s="17">
        <v>22339</v>
      </c>
      <c r="T46" s="222">
        <v>68392</v>
      </c>
      <c r="U46" s="222">
        <v>2295488</v>
      </c>
    </row>
    <row r="47" spans="1:21" s="50" customFormat="1" ht="15" customHeight="1">
      <c r="A47" s="55" t="s">
        <v>162</v>
      </c>
      <c r="B47" s="220">
        <v>1</v>
      </c>
      <c r="C47" s="17">
        <v>3138</v>
      </c>
      <c r="D47" s="17">
        <v>2413</v>
      </c>
      <c r="E47" s="17">
        <v>920693</v>
      </c>
      <c r="F47" s="17">
        <v>43662</v>
      </c>
      <c r="G47" s="17">
        <v>603132</v>
      </c>
      <c r="H47" s="17">
        <v>3944</v>
      </c>
      <c r="I47" s="17">
        <v>75900</v>
      </c>
      <c r="J47" s="17">
        <v>28179</v>
      </c>
      <c r="K47" s="17">
        <v>341906</v>
      </c>
      <c r="L47" s="17">
        <v>2261</v>
      </c>
      <c r="M47" s="17">
        <v>92525</v>
      </c>
      <c r="N47" s="17">
        <v>63</v>
      </c>
      <c r="O47" s="17">
        <v>5887</v>
      </c>
      <c r="P47" s="221" t="s">
        <v>339</v>
      </c>
      <c r="Q47" s="221" t="s">
        <v>339</v>
      </c>
      <c r="R47" s="17">
        <v>752</v>
      </c>
      <c r="S47" s="17">
        <v>12878</v>
      </c>
      <c r="T47" s="222">
        <v>79013</v>
      </c>
      <c r="U47" s="222">
        <v>1960397</v>
      </c>
    </row>
    <row r="48" spans="1:21" s="50" customFormat="1" ht="15" customHeight="1">
      <c r="A48" s="55" t="s">
        <v>159</v>
      </c>
      <c r="B48" s="220">
        <v>1</v>
      </c>
      <c r="C48" s="17">
        <v>3228</v>
      </c>
      <c r="D48" s="17">
        <v>2314</v>
      </c>
      <c r="E48" s="17">
        <v>828912</v>
      </c>
      <c r="F48" s="17">
        <v>39527</v>
      </c>
      <c r="G48" s="17">
        <v>706006</v>
      </c>
      <c r="H48" s="17">
        <v>3811</v>
      </c>
      <c r="I48" s="17">
        <v>70306</v>
      </c>
      <c r="J48" s="17">
        <v>22987</v>
      </c>
      <c r="K48" s="17">
        <v>346299</v>
      </c>
      <c r="L48" s="17">
        <v>2164</v>
      </c>
      <c r="M48" s="17">
        <v>75606</v>
      </c>
      <c r="N48" s="17">
        <v>27</v>
      </c>
      <c r="O48" s="17">
        <v>1810</v>
      </c>
      <c r="P48" s="221" t="s">
        <v>336</v>
      </c>
      <c r="Q48" s="221" t="s">
        <v>336</v>
      </c>
      <c r="R48" s="17">
        <v>1625</v>
      </c>
      <c r="S48" s="17">
        <v>24654</v>
      </c>
      <c r="T48" s="222">
        <v>70291</v>
      </c>
      <c r="U48" s="222">
        <v>1977987</v>
      </c>
    </row>
    <row r="49" spans="1:21" s="50" customFormat="1" ht="15" customHeight="1">
      <c r="A49" s="55" t="s">
        <v>161</v>
      </c>
      <c r="B49" s="220">
        <v>1</v>
      </c>
      <c r="C49" s="17">
        <v>3616</v>
      </c>
      <c r="D49" s="17">
        <v>2940</v>
      </c>
      <c r="E49" s="17">
        <v>1218628</v>
      </c>
      <c r="F49" s="17">
        <v>51741</v>
      </c>
      <c r="G49" s="17">
        <v>683088</v>
      </c>
      <c r="H49" s="17">
        <v>4501</v>
      </c>
      <c r="I49" s="17">
        <v>87525</v>
      </c>
      <c r="J49" s="17">
        <v>24553</v>
      </c>
      <c r="K49" s="17">
        <v>416165</v>
      </c>
      <c r="L49" s="17">
        <v>2747</v>
      </c>
      <c r="M49" s="17">
        <v>107026</v>
      </c>
      <c r="N49" s="17">
        <v>12</v>
      </c>
      <c r="O49" s="17">
        <v>570</v>
      </c>
      <c r="P49" s="221" t="s">
        <v>338</v>
      </c>
      <c r="Q49" s="221" t="s">
        <v>338</v>
      </c>
      <c r="R49" s="17">
        <v>1056</v>
      </c>
      <c r="S49" s="17">
        <v>20406</v>
      </c>
      <c r="T49" s="222">
        <v>84803</v>
      </c>
      <c r="U49" s="222">
        <v>2426383</v>
      </c>
    </row>
    <row r="50" spans="1:21" s="50" customFormat="1" ht="15" customHeight="1">
      <c r="A50" s="55" t="s">
        <v>156</v>
      </c>
      <c r="B50" s="220">
        <v>1</v>
      </c>
      <c r="C50" s="17">
        <v>21700</v>
      </c>
      <c r="D50" s="17">
        <v>16581</v>
      </c>
      <c r="E50" s="17">
        <v>7329454</v>
      </c>
      <c r="F50" s="17">
        <v>341893</v>
      </c>
      <c r="G50" s="17">
        <v>5131371</v>
      </c>
      <c r="H50" s="17">
        <v>32206</v>
      </c>
      <c r="I50" s="17">
        <v>597360</v>
      </c>
      <c r="J50" s="17">
        <v>183364</v>
      </c>
      <c r="K50" s="17">
        <v>2219403</v>
      </c>
      <c r="L50" s="17">
        <v>15523</v>
      </c>
      <c r="M50" s="17">
        <v>645126</v>
      </c>
      <c r="N50" s="17">
        <v>650</v>
      </c>
      <c r="O50" s="17">
        <v>44858</v>
      </c>
      <c r="P50" s="221" t="s">
        <v>333</v>
      </c>
      <c r="Q50" s="221" t="s">
        <v>333</v>
      </c>
      <c r="R50" s="17">
        <v>10183</v>
      </c>
      <c r="S50" s="17">
        <v>180086</v>
      </c>
      <c r="T50" s="222">
        <v>584877</v>
      </c>
      <c r="U50" s="222">
        <v>15502532</v>
      </c>
    </row>
    <row r="51" spans="1:21" s="50" customFormat="1" ht="15" customHeight="1">
      <c r="A51" s="55" t="s">
        <v>157</v>
      </c>
      <c r="B51" s="220">
        <v>1</v>
      </c>
      <c r="C51" s="17">
        <v>4352</v>
      </c>
      <c r="D51" s="17">
        <v>2555</v>
      </c>
      <c r="E51" s="17">
        <v>1147525</v>
      </c>
      <c r="F51" s="17">
        <v>65257</v>
      </c>
      <c r="G51" s="17">
        <v>1079502</v>
      </c>
      <c r="H51" s="17">
        <v>5667</v>
      </c>
      <c r="I51" s="17">
        <v>103015</v>
      </c>
      <c r="J51" s="17">
        <v>30749</v>
      </c>
      <c r="K51" s="17">
        <v>527978</v>
      </c>
      <c r="L51" s="17">
        <v>2296</v>
      </c>
      <c r="M51" s="17">
        <v>84584</v>
      </c>
      <c r="N51" s="17">
        <v>25</v>
      </c>
      <c r="O51" s="17">
        <v>786</v>
      </c>
      <c r="P51" s="221" t="s">
        <v>334</v>
      </c>
      <c r="Q51" s="221" t="s">
        <v>334</v>
      </c>
      <c r="R51" s="17">
        <v>2195</v>
      </c>
      <c r="S51" s="17">
        <v>49716</v>
      </c>
      <c r="T51" s="222">
        <v>106448</v>
      </c>
      <c r="U51" s="222">
        <v>2908521</v>
      </c>
    </row>
    <row r="52" spans="1:21" s="50" customFormat="1" ht="15" customHeight="1">
      <c r="A52" s="55" t="s">
        <v>171</v>
      </c>
      <c r="B52" s="220">
        <v>1</v>
      </c>
      <c r="C52" s="17">
        <v>6283</v>
      </c>
      <c r="D52" s="17">
        <v>4874</v>
      </c>
      <c r="E52" s="17">
        <v>2046669</v>
      </c>
      <c r="F52" s="17">
        <v>91054</v>
      </c>
      <c r="G52" s="17">
        <v>1325886</v>
      </c>
      <c r="H52" s="17">
        <v>7595</v>
      </c>
      <c r="I52" s="17">
        <v>143059</v>
      </c>
      <c r="J52" s="17">
        <v>53056</v>
      </c>
      <c r="K52" s="17">
        <v>578251</v>
      </c>
      <c r="L52" s="17">
        <v>4452</v>
      </c>
      <c r="M52" s="17">
        <v>169944</v>
      </c>
      <c r="N52" s="17">
        <v>85</v>
      </c>
      <c r="O52" s="17">
        <v>6130</v>
      </c>
      <c r="P52" s="221" t="s">
        <v>340</v>
      </c>
      <c r="Q52" s="221" t="s">
        <v>340</v>
      </c>
      <c r="R52" s="17">
        <v>2979</v>
      </c>
      <c r="S52" s="17">
        <v>42809</v>
      </c>
      <c r="T52" s="222">
        <v>159643</v>
      </c>
      <c r="U52" s="222">
        <v>4142803</v>
      </c>
    </row>
    <row r="53" spans="1:21" s="50" customFormat="1" ht="15" customHeight="1">
      <c r="A53" s="55" t="s">
        <v>316</v>
      </c>
      <c r="B53" s="220">
        <v>1</v>
      </c>
      <c r="C53" s="17">
        <v>5890</v>
      </c>
      <c r="D53" s="17">
        <v>4230</v>
      </c>
      <c r="E53" s="17">
        <v>1674399</v>
      </c>
      <c r="F53" s="17">
        <v>71647</v>
      </c>
      <c r="G53" s="17">
        <v>1133610</v>
      </c>
      <c r="H53" s="17">
        <v>6416</v>
      </c>
      <c r="I53" s="17">
        <v>123508</v>
      </c>
      <c r="J53" s="17">
        <v>41989</v>
      </c>
      <c r="K53" s="17">
        <v>588190</v>
      </c>
      <c r="L53" s="17">
        <v>3961</v>
      </c>
      <c r="M53" s="17">
        <v>141992</v>
      </c>
      <c r="N53" s="17">
        <v>82</v>
      </c>
      <c r="O53" s="17">
        <v>5947</v>
      </c>
      <c r="P53" s="221" t="s">
        <v>341</v>
      </c>
      <c r="Q53" s="221" t="s">
        <v>341</v>
      </c>
      <c r="R53" s="17">
        <v>936</v>
      </c>
      <c r="S53" s="17">
        <v>14919</v>
      </c>
      <c r="T53" s="222">
        <v>125300</v>
      </c>
      <c r="U53" s="222">
        <v>3540573</v>
      </c>
    </row>
    <row r="54" spans="1:21" s="50" customFormat="1" ht="15" customHeight="1">
      <c r="A54" s="55" t="s">
        <v>314</v>
      </c>
      <c r="B54" s="220">
        <v>1</v>
      </c>
      <c r="C54" s="17">
        <v>4733</v>
      </c>
      <c r="D54" s="17">
        <v>3627</v>
      </c>
      <c r="E54" s="17">
        <v>1550447</v>
      </c>
      <c r="F54" s="17">
        <v>70849</v>
      </c>
      <c r="G54" s="17">
        <v>1193160</v>
      </c>
      <c r="H54" s="17">
        <v>6293</v>
      </c>
      <c r="I54" s="17">
        <v>118840</v>
      </c>
      <c r="J54" s="17">
        <v>38239</v>
      </c>
      <c r="K54" s="17">
        <v>417074</v>
      </c>
      <c r="L54" s="17">
        <v>3334</v>
      </c>
      <c r="M54" s="17">
        <v>137388</v>
      </c>
      <c r="N54" s="17">
        <v>88</v>
      </c>
      <c r="O54" s="17">
        <v>4812</v>
      </c>
      <c r="P54" s="221" t="s">
        <v>342</v>
      </c>
      <c r="Q54" s="221" t="s">
        <v>342</v>
      </c>
      <c r="R54" s="17">
        <v>1877</v>
      </c>
      <c r="S54" s="17">
        <v>32024</v>
      </c>
      <c r="T54" s="222">
        <v>120973</v>
      </c>
      <c r="U54" s="222">
        <v>3316356</v>
      </c>
    </row>
    <row r="55" spans="1:21" s="50" customFormat="1" ht="15" customHeight="1">
      <c r="A55" s="55" t="s">
        <v>315</v>
      </c>
      <c r="B55" s="220">
        <v>1</v>
      </c>
      <c r="C55" s="17">
        <v>7493</v>
      </c>
      <c r="D55" s="17">
        <v>5780</v>
      </c>
      <c r="E55" s="17">
        <v>2424043</v>
      </c>
      <c r="F55" s="17">
        <v>98502</v>
      </c>
      <c r="G55" s="17">
        <v>1536918</v>
      </c>
      <c r="H55" s="17">
        <v>7879</v>
      </c>
      <c r="I55" s="17">
        <v>162096</v>
      </c>
      <c r="J55" s="17">
        <v>52531</v>
      </c>
      <c r="K55" s="17">
        <v>721097</v>
      </c>
      <c r="L55" s="17">
        <v>5262</v>
      </c>
      <c r="M55" s="17">
        <v>203647</v>
      </c>
      <c r="N55" s="17">
        <v>232</v>
      </c>
      <c r="O55" s="17">
        <v>20328</v>
      </c>
      <c r="P55" s="221" t="s">
        <v>334</v>
      </c>
      <c r="Q55" s="221" t="s">
        <v>334</v>
      </c>
      <c r="R55" s="17">
        <v>2786</v>
      </c>
      <c r="S55" s="17">
        <v>43244</v>
      </c>
      <c r="T55" s="222">
        <v>167710</v>
      </c>
      <c r="U55" s="222">
        <v>4907726</v>
      </c>
    </row>
    <row r="56" spans="1:21" s="50" customFormat="1" ht="15" customHeight="1">
      <c r="A56" s="55" t="s">
        <v>317</v>
      </c>
      <c r="B56" s="220">
        <v>1</v>
      </c>
      <c r="C56" s="17">
        <v>3181</v>
      </c>
      <c r="D56" s="17">
        <v>2509</v>
      </c>
      <c r="E56" s="17">
        <v>937412</v>
      </c>
      <c r="F56" s="17">
        <v>41696</v>
      </c>
      <c r="G56" s="17">
        <v>611335</v>
      </c>
      <c r="H56" s="17">
        <v>4174</v>
      </c>
      <c r="I56" s="17">
        <v>75854</v>
      </c>
      <c r="J56" s="17">
        <v>21550</v>
      </c>
      <c r="K56" s="17">
        <v>329329</v>
      </c>
      <c r="L56" s="17">
        <v>2340</v>
      </c>
      <c r="M56" s="17">
        <v>97830</v>
      </c>
      <c r="N56" s="17">
        <v>47</v>
      </c>
      <c r="O56" s="17">
        <v>1363</v>
      </c>
      <c r="P56" s="221" t="s">
        <v>343</v>
      </c>
      <c r="Q56" s="221" t="s">
        <v>343</v>
      </c>
      <c r="R56" s="17">
        <v>611</v>
      </c>
      <c r="S56" s="17">
        <v>11538</v>
      </c>
      <c r="T56" s="222">
        <v>70587</v>
      </c>
      <c r="U56" s="222">
        <v>1966830</v>
      </c>
    </row>
    <row r="57" spans="1:21" s="50" customFormat="1" ht="15" customHeight="1">
      <c r="A57" s="55"/>
      <c r="B57" s="220"/>
      <c r="D57" s="17"/>
      <c r="E57" s="44"/>
      <c r="G57" s="17"/>
      <c r="H57" s="17"/>
      <c r="I57" s="17"/>
      <c r="K57" s="44"/>
      <c r="L57" s="17"/>
      <c r="O57" s="17"/>
      <c r="P57" s="221" t="s">
        <v>343</v>
      </c>
      <c r="Q57" s="221" t="s">
        <v>343</v>
      </c>
      <c r="R57" s="17"/>
      <c r="S57" s="17"/>
      <c r="T57" s="222"/>
      <c r="U57" s="222"/>
    </row>
    <row r="58" spans="1:21" s="50" customFormat="1" ht="15" customHeight="1">
      <c r="A58" s="55" t="s">
        <v>185</v>
      </c>
      <c r="B58" s="220">
        <v>2</v>
      </c>
      <c r="C58" s="17">
        <v>1614</v>
      </c>
      <c r="D58" s="17">
        <v>1114</v>
      </c>
      <c r="E58" s="17">
        <v>439906</v>
      </c>
      <c r="F58" s="17">
        <v>20775</v>
      </c>
      <c r="G58" s="17">
        <v>367247</v>
      </c>
      <c r="H58" s="17">
        <v>1786</v>
      </c>
      <c r="I58" s="17">
        <v>35380</v>
      </c>
      <c r="J58" s="17">
        <v>9226</v>
      </c>
      <c r="K58" s="17">
        <v>132897</v>
      </c>
      <c r="L58" s="17">
        <v>1023</v>
      </c>
      <c r="M58" s="17">
        <v>41731</v>
      </c>
      <c r="N58" s="17">
        <v>18</v>
      </c>
      <c r="O58" s="17">
        <v>1825</v>
      </c>
      <c r="P58" s="221" t="s">
        <v>344</v>
      </c>
      <c r="Q58" s="221" t="s">
        <v>344</v>
      </c>
      <c r="R58" s="17">
        <v>313</v>
      </c>
      <c r="S58" s="17">
        <v>4490</v>
      </c>
      <c r="T58" s="222">
        <v>33232</v>
      </c>
      <c r="U58" s="222">
        <v>981745</v>
      </c>
    </row>
    <row r="59" spans="1:21" s="50" customFormat="1" ht="15" customHeight="1">
      <c r="A59" s="55" t="s">
        <v>186</v>
      </c>
      <c r="B59" s="220">
        <v>3</v>
      </c>
      <c r="C59" s="17">
        <v>1172</v>
      </c>
      <c r="D59" s="17">
        <v>926</v>
      </c>
      <c r="E59" s="17">
        <v>400755</v>
      </c>
      <c r="F59" s="17">
        <v>14004</v>
      </c>
      <c r="G59" s="17">
        <v>212206</v>
      </c>
      <c r="H59" s="17">
        <v>1206</v>
      </c>
      <c r="I59" s="17">
        <v>27811</v>
      </c>
      <c r="J59" s="17">
        <v>6471</v>
      </c>
      <c r="K59" s="17">
        <v>86155</v>
      </c>
      <c r="L59" s="17">
        <v>859</v>
      </c>
      <c r="M59" s="17">
        <v>33845</v>
      </c>
      <c r="N59" s="17">
        <v>37</v>
      </c>
      <c r="O59" s="17">
        <v>1841</v>
      </c>
      <c r="P59" s="221" t="s">
        <v>344</v>
      </c>
      <c r="Q59" s="221" t="s">
        <v>344</v>
      </c>
      <c r="R59" s="17">
        <v>199</v>
      </c>
      <c r="S59" s="17">
        <v>2564</v>
      </c>
      <c r="T59" s="222">
        <v>22843</v>
      </c>
      <c r="U59" s="222">
        <v>731332</v>
      </c>
    </row>
    <row r="60" spans="1:21" s="50" customFormat="1" ht="15" customHeight="1">
      <c r="A60" s="55" t="s">
        <v>187</v>
      </c>
      <c r="B60" s="220">
        <v>4</v>
      </c>
      <c r="C60" s="17">
        <v>2949</v>
      </c>
      <c r="D60" s="17">
        <v>1754</v>
      </c>
      <c r="E60" s="17">
        <v>691206</v>
      </c>
      <c r="F60" s="17">
        <v>35212</v>
      </c>
      <c r="G60" s="17">
        <v>556274</v>
      </c>
      <c r="H60" s="17">
        <v>3562</v>
      </c>
      <c r="I60" s="17">
        <v>63378</v>
      </c>
      <c r="J60" s="17">
        <v>22481</v>
      </c>
      <c r="K60" s="17">
        <v>337337</v>
      </c>
      <c r="L60" s="17">
        <v>1639</v>
      </c>
      <c r="M60" s="17">
        <v>59510</v>
      </c>
      <c r="N60" s="17">
        <v>86</v>
      </c>
      <c r="O60" s="17">
        <v>5972</v>
      </c>
      <c r="P60" s="221" t="s">
        <v>339</v>
      </c>
      <c r="Q60" s="221" t="s">
        <v>339</v>
      </c>
      <c r="R60" s="17">
        <v>921</v>
      </c>
      <c r="S60" s="17">
        <v>17173</v>
      </c>
      <c r="T60" s="222">
        <v>64016</v>
      </c>
      <c r="U60" s="222">
        <v>1671339</v>
      </c>
    </row>
    <row r="61" spans="1:21" s="50" customFormat="1" ht="15" customHeight="1">
      <c r="A61" s="55" t="s">
        <v>188</v>
      </c>
      <c r="B61" s="220">
        <v>5</v>
      </c>
      <c r="C61" s="17">
        <v>7596</v>
      </c>
      <c r="D61" s="17">
        <v>5966</v>
      </c>
      <c r="E61" s="17">
        <v>2366160</v>
      </c>
      <c r="F61" s="17">
        <v>97960</v>
      </c>
      <c r="G61" s="17">
        <v>1467665</v>
      </c>
      <c r="H61" s="17">
        <v>7404</v>
      </c>
      <c r="I61" s="17">
        <v>141644</v>
      </c>
      <c r="J61" s="17">
        <v>58694</v>
      </c>
      <c r="K61" s="17">
        <v>862403</v>
      </c>
      <c r="L61" s="17">
        <v>5514</v>
      </c>
      <c r="M61" s="17">
        <v>206920</v>
      </c>
      <c r="N61" s="17">
        <v>49</v>
      </c>
      <c r="O61" s="17">
        <v>4773</v>
      </c>
      <c r="P61" s="221" t="s">
        <v>340</v>
      </c>
      <c r="Q61" s="221" t="s">
        <v>340</v>
      </c>
      <c r="R61" s="17">
        <v>1966</v>
      </c>
      <c r="S61" s="17">
        <v>34501</v>
      </c>
      <c r="T61" s="222">
        <v>172039</v>
      </c>
      <c r="U61" s="222">
        <v>4877147</v>
      </c>
    </row>
    <row r="62" spans="1:21" s="50" customFormat="1" ht="15" customHeight="1">
      <c r="A62" s="55" t="s">
        <v>184</v>
      </c>
      <c r="B62" s="220">
        <v>3</v>
      </c>
      <c r="C62" s="17">
        <v>2740</v>
      </c>
      <c r="D62" s="17">
        <v>1996</v>
      </c>
      <c r="E62" s="17">
        <v>864440</v>
      </c>
      <c r="F62" s="17">
        <v>38650</v>
      </c>
      <c r="G62" s="17">
        <v>627539</v>
      </c>
      <c r="H62" s="17">
        <v>3831</v>
      </c>
      <c r="I62" s="17">
        <v>67690</v>
      </c>
      <c r="J62" s="17">
        <v>18458</v>
      </c>
      <c r="K62" s="17">
        <v>237152</v>
      </c>
      <c r="L62" s="17">
        <v>1862</v>
      </c>
      <c r="M62" s="17">
        <v>71063</v>
      </c>
      <c r="N62" s="17">
        <v>88</v>
      </c>
      <c r="O62" s="17">
        <v>5886</v>
      </c>
      <c r="P62" s="221" t="s">
        <v>345</v>
      </c>
      <c r="Q62" s="221" t="s">
        <v>345</v>
      </c>
      <c r="R62" s="17">
        <v>900</v>
      </c>
      <c r="S62" s="17">
        <v>18704</v>
      </c>
      <c r="T62" s="222">
        <v>63923</v>
      </c>
      <c r="U62" s="222">
        <v>1821411</v>
      </c>
    </row>
    <row r="63" spans="1:21" s="50" customFormat="1" ht="15" customHeight="1">
      <c r="A63" s="55" t="s">
        <v>189</v>
      </c>
      <c r="B63" s="220">
        <v>1</v>
      </c>
      <c r="C63" s="17">
        <v>754</v>
      </c>
      <c r="D63" s="17">
        <v>510</v>
      </c>
      <c r="E63" s="17">
        <v>207840</v>
      </c>
      <c r="F63" s="17">
        <v>8901</v>
      </c>
      <c r="G63" s="17">
        <v>188674</v>
      </c>
      <c r="H63" s="17">
        <v>732</v>
      </c>
      <c r="I63" s="17">
        <v>14586</v>
      </c>
      <c r="J63" s="17">
        <v>2790</v>
      </c>
      <c r="K63" s="17">
        <v>40750</v>
      </c>
      <c r="L63" s="17">
        <v>469</v>
      </c>
      <c r="M63" s="17">
        <v>16852</v>
      </c>
      <c r="N63" s="17">
        <v>19</v>
      </c>
      <c r="O63" s="17">
        <v>1075</v>
      </c>
      <c r="P63" s="221" t="s">
        <v>346</v>
      </c>
      <c r="Q63" s="221" t="s">
        <v>346</v>
      </c>
      <c r="R63" s="17">
        <v>371</v>
      </c>
      <c r="S63" s="17">
        <v>6278</v>
      </c>
      <c r="T63" s="222">
        <v>13323</v>
      </c>
      <c r="U63" s="222">
        <v>459203</v>
      </c>
    </row>
    <row r="64" spans="1:21" s="50" customFormat="1" ht="15" customHeight="1">
      <c r="A64" s="55" t="s">
        <v>190</v>
      </c>
      <c r="B64" s="220">
        <v>6</v>
      </c>
      <c r="C64" s="17">
        <v>3600</v>
      </c>
      <c r="D64" s="17">
        <v>2292</v>
      </c>
      <c r="E64" s="17">
        <v>972515</v>
      </c>
      <c r="F64" s="17">
        <v>52223</v>
      </c>
      <c r="G64" s="17">
        <v>849512</v>
      </c>
      <c r="H64" s="17">
        <v>4493</v>
      </c>
      <c r="I64" s="17">
        <v>77314</v>
      </c>
      <c r="J64" s="17">
        <v>22291</v>
      </c>
      <c r="K64" s="17">
        <v>408711</v>
      </c>
      <c r="L64" s="17">
        <v>2112</v>
      </c>
      <c r="M64" s="17">
        <v>76068</v>
      </c>
      <c r="N64" s="17">
        <v>50</v>
      </c>
      <c r="O64" s="17">
        <v>3363</v>
      </c>
      <c r="P64" s="221" t="s">
        <v>340</v>
      </c>
      <c r="Q64" s="221" t="s">
        <v>340</v>
      </c>
      <c r="R64" s="17">
        <v>1747</v>
      </c>
      <c r="S64" s="17">
        <v>30998</v>
      </c>
      <c r="T64" s="222">
        <v>83096</v>
      </c>
      <c r="U64" s="222">
        <v>2342414</v>
      </c>
    </row>
    <row r="65" spans="1:21" s="50" customFormat="1" ht="15" customHeight="1">
      <c r="A65" s="55" t="s">
        <v>191</v>
      </c>
      <c r="B65" s="223">
        <v>2</v>
      </c>
      <c r="C65" s="17">
        <v>408</v>
      </c>
      <c r="D65" s="17">
        <v>222</v>
      </c>
      <c r="E65" s="17">
        <v>92566</v>
      </c>
      <c r="F65" s="17">
        <v>5340</v>
      </c>
      <c r="G65" s="17">
        <v>74604</v>
      </c>
      <c r="H65" s="17">
        <v>434</v>
      </c>
      <c r="I65" s="17">
        <v>6081</v>
      </c>
      <c r="J65" s="17">
        <v>1665</v>
      </c>
      <c r="K65" s="17">
        <v>18475</v>
      </c>
      <c r="L65" s="17">
        <v>190</v>
      </c>
      <c r="M65" s="17">
        <v>7312</v>
      </c>
      <c r="N65" s="221" t="s">
        <v>346</v>
      </c>
      <c r="O65" s="221" t="s">
        <v>346</v>
      </c>
      <c r="P65" s="221" t="s">
        <v>346</v>
      </c>
      <c r="Q65" s="221" t="s">
        <v>346</v>
      </c>
      <c r="R65" s="17">
        <v>13</v>
      </c>
      <c r="S65" s="17">
        <v>70</v>
      </c>
      <c r="T65" s="222">
        <v>7674</v>
      </c>
      <c r="U65" s="222">
        <v>191795</v>
      </c>
    </row>
    <row r="66" spans="1:21" s="50" customFormat="1" ht="15" customHeight="1">
      <c r="A66" s="93"/>
      <c r="B66" s="223"/>
      <c r="C66" s="17"/>
      <c r="D66" s="17"/>
      <c r="E66" s="17"/>
      <c r="G66" s="17"/>
      <c r="H66" s="17"/>
      <c r="I66" s="17"/>
      <c r="K66" s="17"/>
      <c r="L66" s="17"/>
      <c r="O66" s="17"/>
      <c r="P66" s="221"/>
      <c r="Q66" s="221"/>
      <c r="R66" s="17"/>
      <c r="S66" s="17"/>
      <c r="T66" s="222"/>
      <c r="U66" s="222"/>
    </row>
    <row r="67" spans="1:21" s="50" customFormat="1" ht="15" customHeight="1">
      <c r="A67" s="56" t="s">
        <v>288</v>
      </c>
      <c r="B67" s="224">
        <v>2</v>
      </c>
      <c r="C67" s="15">
        <v>811</v>
      </c>
      <c r="D67" s="15">
        <v>603</v>
      </c>
      <c r="E67" s="15">
        <v>289715</v>
      </c>
      <c r="F67" s="15">
        <v>9893</v>
      </c>
      <c r="G67" s="15">
        <v>161083</v>
      </c>
      <c r="H67" s="15">
        <v>1214</v>
      </c>
      <c r="I67" s="15">
        <v>21080</v>
      </c>
      <c r="J67" s="15">
        <v>4814</v>
      </c>
      <c r="K67" s="15">
        <v>68683</v>
      </c>
      <c r="L67" s="15">
        <v>542</v>
      </c>
      <c r="M67" s="15">
        <v>21722</v>
      </c>
      <c r="N67" s="15">
        <v>21</v>
      </c>
      <c r="O67" s="15">
        <v>2625</v>
      </c>
      <c r="P67" s="225" t="s">
        <v>333</v>
      </c>
      <c r="Q67" s="225" t="s">
        <v>333</v>
      </c>
      <c r="R67" s="15">
        <v>329</v>
      </c>
      <c r="S67" s="15">
        <v>4079</v>
      </c>
      <c r="T67" s="226">
        <v>16874</v>
      </c>
      <c r="U67" s="226">
        <v>547265</v>
      </c>
    </row>
    <row r="68" s="50" customFormat="1" ht="15" customHeight="1">
      <c r="Q68" s="50" t="s">
        <v>398</v>
      </c>
    </row>
    <row r="69" ht="18" customHeight="1" thickBot="1">
      <c r="A69" s="2" t="s">
        <v>420</v>
      </c>
    </row>
    <row r="70" spans="1:25" ht="15" customHeight="1" thickTop="1">
      <c r="A70" s="664" t="s">
        <v>421</v>
      </c>
      <c r="B70" s="582" t="s">
        <v>285</v>
      </c>
      <c r="C70" s="598"/>
      <c r="D70" s="583"/>
      <c r="E70" s="582" t="s">
        <v>286</v>
      </c>
      <c r="F70" s="598"/>
      <c r="G70" s="583"/>
      <c r="H70" s="582" t="s">
        <v>422</v>
      </c>
      <c r="I70" s="598"/>
      <c r="J70" s="583"/>
      <c r="K70" s="582" t="s">
        <v>163</v>
      </c>
      <c r="L70" s="598"/>
      <c r="M70" s="583"/>
      <c r="N70" s="582" t="s">
        <v>164</v>
      </c>
      <c r="O70" s="598"/>
      <c r="P70" s="583"/>
      <c r="Q70" s="582" t="s">
        <v>291</v>
      </c>
      <c r="R70" s="598"/>
      <c r="S70" s="583"/>
      <c r="T70" s="582" t="s">
        <v>399</v>
      </c>
      <c r="U70" s="598"/>
      <c r="V70" s="583"/>
      <c r="W70" s="582" t="s">
        <v>24</v>
      </c>
      <c r="X70" s="598"/>
      <c r="Y70" s="598"/>
    </row>
    <row r="71" spans="1:25" s="7" customFormat="1" ht="15" customHeight="1">
      <c r="A71" s="667"/>
      <c r="B71" s="4" t="s">
        <v>31</v>
      </c>
      <c r="C71" s="4" t="s">
        <v>400</v>
      </c>
      <c r="D71" s="4" t="s">
        <v>401</v>
      </c>
      <c r="E71" s="4" t="s">
        <v>31</v>
      </c>
      <c r="F71" s="5" t="s">
        <v>400</v>
      </c>
      <c r="G71" s="4" t="s">
        <v>401</v>
      </c>
      <c r="H71" s="4" t="s">
        <v>31</v>
      </c>
      <c r="I71" s="4" t="s">
        <v>400</v>
      </c>
      <c r="J71" s="5" t="s">
        <v>401</v>
      </c>
      <c r="K71" s="4" t="s">
        <v>31</v>
      </c>
      <c r="L71" s="4" t="s">
        <v>400</v>
      </c>
      <c r="M71" s="4" t="s">
        <v>401</v>
      </c>
      <c r="N71" s="4" t="s">
        <v>31</v>
      </c>
      <c r="O71" s="4" t="s">
        <v>400</v>
      </c>
      <c r="P71" s="4" t="s">
        <v>401</v>
      </c>
      <c r="Q71" s="227" t="s">
        <v>31</v>
      </c>
      <c r="R71" s="4" t="s">
        <v>400</v>
      </c>
      <c r="S71" s="4" t="s">
        <v>208</v>
      </c>
      <c r="T71" s="4" t="s">
        <v>31</v>
      </c>
      <c r="U71" s="4" t="s">
        <v>400</v>
      </c>
      <c r="V71" s="4" t="s">
        <v>401</v>
      </c>
      <c r="W71" s="4" t="s">
        <v>31</v>
      </c>
      <c r="X71" s="4" t="s">
        <v>400</v>
      </c>
      <c r="Y71" s="5" t="s">
        <v>401</v>
      </c>
    </row>
    <row r="72" spans="1:25" s="144" customFormat="1" ht="15" customHeight="1">
      <c r="A72" s="214" t="s">
        <v>397</v>
      </c>
      <c r="B72" s="414">
        <v>56659</v>
      </c>
      <c r="C72" s="415">
        <v>1002522</v>
      </c>
      <c r="D72" s="416">
        <v>2197319631</v>
      </c>
      <c r="E72" s="415">
        <v>1765379</v>
      </c>
      <c r="F72" s="415">
        <v>3154835</v>
      </c>
      <c r="G72" s="416">
        <v>2222664525</v>
      </c>
      <c r="H72" s="415">
        <v>1822038</v>
      </c>
      <c r="I72" s="415">
        <v>4157357</v>
      </c>
      <c r="J72" s="416">
        <v>4419984156</v>
      </c>
      <c r="K72" s="268">
        <v>342391</v>
      </c>
      <c r="L72" s="268">
        <v>857993</v>
      </c>
      <c r="M72" s="269">
        <v>539798814</v>
      </c>
      <c r="N72" s="268">
        <v>875888</v>
      </c>
      <c r="O72" s="268">
        <v>1172671</v>
      </c>
      <c r="P72" s="429">
        <v>858474005</v>
      </c>
      <c r="Q72" s="268">
        <v>1296</v>
      </c>
      <c r="R72" s="268">
        <v>9795</v>
      </c>
      <c r="S72" s="429">
        <v>95005900</v>
      </c>
      <c r="T72" s="268">
        <v>68437</v>
      </c>
      <c r="U72" s="268">
        <v>448855</v>
      </c>
      <c r="V72" s="429">
        <v>69482711.60000001</v>
      </c>
      <c r="W72" s="268">
        <v>3110050</v>
      </c>
      <c r="X72" s="268">
        <v>6646671</v>
      </c>
      <c r="Y72" s="269">
        <v>5897240276.6</v>
      </c>
    </row>
    <row r="73" spans="1:25" s="50" customFormat="1" ht="15" customHeight="1">
      <c r="A73" s="230"/>
      <c r="B73" s="261"/>
      <c r="C73" s="262"/>
      <c r="D73" s="233"/>
      <c r="E73" s="262"/>
      <c r="F73" s="262"/>
      <c r="G73" s="233"/>
      <c r="H73" s="262"/>
      <c r="I73" s="262"/>
      <c r="J73" s="233"/>
      <c r="K73" s="231"/>
      <c r="L73" s="231"/>
      <c r="M73" s="232"/>
      <c r="N73" s="231"/>
      <c r="O73" s="231"/>
      <c r="P73" s="233"/>
      <c r="Q73" s="231"/>
      <c r="R73" s="231"/>
      <c r="S73" s="233"/>
      <c r="T73" s="231"/>
      <c r="U73" s="231"/>
      <c r="V73" s="233"/>
      <c r="W73" s="231"/>
      <c r="X73" s="231"/>
      <c r="Y73" s="233"/>
    </row>
    <row r="74" spans="1:25" s="50" customFormat="1" ht="15" customHeight="1">
      <c r="A74" s="234" t="s">
        <v>613</v>
      </c>
      <c r="B74" s="261">
        <v>4822</v>
      </c>
      <c r="C74" s="262">
        <v>85174</v>
      </c>
      <c r="D74" s="233">
        <v>188031515</v>
      </c>
      <c r="E74" s="262">
        <v>147977</v>
      </c>
      <c r="F74" s="262">
        <v>273612</v>
      </c>
      <c r="G74" s="233">
        <v>191760196</v>
      </c>
      <c r="H74" s="262">
        <v>152799</v>
      </c>
      <c r="I74" s="262">
        <v>358786</v>
      </c>
      <c r="J74" s="233">
        <v>379791711</v>
      </c>
      <c r="K74" s="231">
        <v>29683</v>
      </c>
      <c r="L74" s="231">
        <v>79098</v>
      </c>
      <c r="M74" s="232">
        <v>50687206</v>
      </c>
      <c r="N74" s="231">
        <v>71770</v>
      </c>
      <c r="O74" s="231">
        <v>99618</v>
      </c>
      <c r="P74" s="233">
        <v>72342363</v>
      </c>
      <c r="Q74" s="231">
        <v>97</v>
      </c>
      <c r="R74" s="231">
        <v>803</v>
      </c>
      <c r="S74" s="233">
        <v>7424250</v>
      </c>
      <c r="T74" s="231">
        <v>5178</v>
      </c>
      <c r="U74" s="231">
        <v>35373</v>
      </c>
      <c r="V74" s="235">
        <v>5690738.8</v>
      </c>
      <c r="W74" s="231">
        <v>259527</v>
      </c>
      <c r="X74" s="231">
        <v>573678</v>
      </c>
      <c r="Y74" s="232">
        <v>509254443.8</v>
      </c>
    </row>
    <row r="75" spans="1:25" s="50" customFormat="1" ht="15" customHeight="1">
      <c r="A75" s="74" t="s">
        <v>614</v>
      </c>
      <c r="B75" s="261">
        <v>4610</v>
      </c>
      <c r="C75" s="262">
        <v>80249</v>
      </c>
      <c r="D75" s="233">
        <v>175231998</v>
      </c>
      <c r="E75" s="262">
        <v>145933</v>
      </c>
      <c r="F75" s="262">
        <v>267891</v>
      </c>
      <c r="G75" s="233">
        <v>185955972</v>
      </c>
      <c r="H75" s="262">
        <v>150543</v>
      </c>
      <c r="I75" s="262">
        <v>348140</v>
      </c>
      <c r="J75" s="233">
        <v>361187970</v>
      </c>
      <c r="K75" s="231">
        <v>28248</v>
      </c>
      <c r="L75" s="231">
        <v>73294</v>
      </c>
      <c r="M75" s="232">
        <v>45801947</v>
      </c>
      <c r="N75" s="231">
        <v>72005</v>
      </c>
      <c r="O75" s="231">
        <v>99218</v>
      </c>
      <c r="P75" s="233">
        <v>70595307</v>
      </c>
      <c r="Q75" s="231">
        <v>100</v>
      </c>
      <c r="R75" s="231">
        <v>777</v>
      </c>
      <c r="S75" s="233">
        <v>7427000</v>
      </c>
      <c r="T75" s="231">
        <v>5486</v>
      </c>
      <c r="U75" s="231">
        <v>37618</v>
      </c>
      <c r="V75" s="235">
        <v>5702371.7</v>
      </c>
      <c r="W75" s="231">
        <v>256382</v>
      </c>
      <c r="X75" s="231">
        <v>559047</v>
      </c>
      <c r="Y75" s="232">
        <v>484030295.7</v>
      </c>
    </row>
    <row r="76" spans="1:25" s="50" customFormat="1" ht="15" customHeight="1">
      <c r="A76" s="74" t="s">
        <v>402</v>
      </c>
      <c r="B76" s="261">
        <v>4795</v>
      </c>
      <c r="C76" s="262">
        <v>85483</v>
      </c>
      <c r="D76" s="233">
        <v>184439468</v>
      </c>
      <c r="E76" s="262">
        <v>141157</v>
      </c>
      <c r="F76" s="262">
        <v>246139</v>
      </c>
      <c r="G76" s="233">
        <v>173726908</v>
      </c>
      <c r="H76" s="262">
        <v>145952</v>
      </c>
      <c r="I76" s="262">
        <v>331622</v>
      </c>
      <c r="J76" s="233">
        <v>358166376</v>
      </c>
      <c r="K76" s="231">
        <v>27654</v>
      </c>
      <c r="L76" s="231">
        <v>67043</v>
      </c>
      <c r="M76" s="232">
        <v>41773751</v>
      </c>
      <c r="N76" s="231">
        <v>68945</v>
      </c>
      <c r="O76" s="231">
        <v>90199</v>
      </c>
      <c r="P76" s="233">
        <v>63925325</v>
      </c>
      <c r="Q76" s="231">
        <v>99</v>
      </c>
      <c r="R76" s="231">
        <v>608</v>
      </c>
      <c r="S76" s="233">
        <v>6558150</v>
      </c>
      <c r="T76" s="231">
        <v>5704</v>
      </c>
      <c r="U76" s="231">
        <v>37839</v>
      </c>
      <c r="V76" s="235">
        <v>5816366</v>
      </c>
      <c r="W76" s="231">
        <v>248354</v>
      </c>
      <c r="X76" s="231">
        <v>527311</v>
      </c>
      <c r="Y76" s="232">
        <v>470337633</v>
      </c>
    </row>
    <row r="77" spans="1:25" s="50" customFormat="1" ht="15" customHeight="1">
      <c r="A77" s="74" t="s">
        <v>403</v>
      </c>
      <c r="B77" s="261">
        <v>4929</v>
      </c>
      <c r="C77" s="262">
        <v>85863</v>
      </c>
      <c r="D77" s="233">
        <v>189424408</v>
      </c>
      <c r="E77" s="262">
        <v>148850</v>
      </c>
      <c r="F77" s="262">
        <v>271264</v>
      </c>
      <c r="G77" s="233">
        <v>188895055</v>
      </c>
      <c r="H77" s="262">
        <v>153779</v>
      </c>
      <c r="I77" s="262">
        <v>357127</v>
      </c>
      <c r="J77" s="233">
        <v>378319463</v>
      </c>
      <c r="K77" s="231">
        <v>29776</v>
      </c>
      <c r="L77" s="231">
        <v>75760</v>
      </c>
      <c r="M77" s="232">
        <v>47103955</v>
      </c>
      <c r="N77" s="231">
        <v>73085</v>
      </c>
      <c r="O77" s="231">
        <v>98096</v>
      </c>
      <c r="P77" s="233">
        <v>68990272</v>
      </c>
      <c r="Q77" s="231">
        <v>115</v>
      </c>
      <c r="R77" s="231">
        <v>916</v>
      </c>
      <c r="S77" s="233">
        <v>8712350</v>
      </c>
      <c r="T77" s="231">
        <v>5651</v>
      </c>
      <c r="U77" s="231">
        <v>36755</v>
      </c>
      <c r="V77" s="235">
        <v>5660326.7</v>
      </c>
      <c r="W77" s="231">
        <v>262406</v>
      </c>
      <c r="X77" s="231">
        <v>568654</v>
      </c>
      <c r="Y77" s="232">
        <v>500945251.7</v>
      </c>
    </row>
    <row r="78" spans="1:25" s="50" customFormat="1" ht="15" customHeight="1">
      <c r="A78" s="74" t="s">
        <v>404</v>
      </c>
      <c r="B78" s="261">
        <v>4701</v>
      </c>
      <c r="C78" s="262">
        <v>86074</v>
      </c>
      <c r="D78" s="233">
        <v>186361652</v>
      </c>
      <c r="E78" s="262">
        <v>146697</v>
      </c>
      <c r="F78" s="262">
        <v>268556</v>
      </c>
      <c r="G78" s="233">
        <v>185102087</v>
      </c>
      <c r="H78" s="262">
        <v>151398</v>
      </c>
      <c r="I78" s="262">
        <v>354630</v>
      </c>
      <c r="J78" s="233">
        <v>371463739</v>
      </c>
      <c r="K78" s="231">
        <v>28823</v>
      </c>
      <c r="L78" s="231">
        <v>73149</v>
      </c>
      <c r="M78" s="232">
        <v>45439388</v>
      </c>
      <c r="N78" s="231">
        <v>72873</v>
      </c>
      <c r="O78" s="231">
        <v>97912</v>
      </c>
      <c r="P78" s="233">
        <v>70778192</v>
      </c>
      <c r="Q78" s="231">
        <v>121</v>
      </c>
      <c r="R78" s="231">
        <v>1065</v>
      </c>
      <c r="S78" s="233">
        <v>10103450</v>
      </c>
      <c r="T78" s="231">
        <v>6524</v>
      </c>
      <c r="U78" s="231">
        <v>42889</v>
      </c>
      <c r="V78" s="235">
        <v>6630486.6</v>
      </c>
      <c r="W78" s="231">
        <v>259739</v>
      </c>
      <c r="X78" s="231">
        <v>569645</v>
      </c>
      <c r="Y78" s="232">
        <v>495322150.6</v>
      </c>
    </row>
    <row r="79" spans="1:25" s="50" customFormat="1" ht="15" customHeight="1">
      <c r="A79" s="74" t="s">
        <v>405</v>
      </c>
      <c r="B79" s="261">
        <v>4667</v>
      </c>
      <c r="C79" s="262">
        <v>83907</v>
      </c>
      <c r="D79" s="233">
        <v>184947992</v>
      </c>
      <c r="E79" s="262">
        <v>140654</v>
      </c>
      <c r="F79" s="262">
        <v>251894</v>
      </c>
      <c r="G79" s="233">
        <v>178072976</v>
      </c>
      <c r="H79" s="262">
        <v>145321</v>
      </c>
      <c r="I79" s="262">
        <v>335801</v>
      </c>
      <c r="J79" s="233">
        <v>363020968</v>
      </c>
      <c r="K79" s="231">
        <v>27982</v>
      </c>
      <c r="L79" s="231">
        <v>68138</v>
      </c>
      <c r="M79" s="232">
        <v>42386403</v>
      </c>
      <c r="N79" s="231">
        <v>69672</v>
      </c>
      <c r="O79" s="231">
        <v>92158</v>
      </c>
      <c r="P79" s="233">
        <v>68650488</v>
      </c>
      <c r="Q79" s="231">
        <v>117</v>
      </c>
      <c r="R79" s="231">
        <v>917</v>
      </c>
      <c r="S79" s="233">
        <v>8661250</v>
      </c>
      <c r="T79" s="231">
        <v>5925</v>
      </c>
      <c r="U79" s="231">
        <v>38698</v>
      </c>
      <c r="V79" s="235">
        <v>5784294.1</v>
      </c>
      <c r="W79" s="231">
        <v>249017</v>
      </c>
      <c r="X79" s="231">
        <v>535712</v>
      </c>
      <c r="Y79" s="232">
        <v>480708278.1</v>
      </c>
    </row>
    <row r="80" spans="1:25" s="50" customFormat="1" ht="15" customHeight="1">
      <c r="A80" s="74" t="s">
        <v>406</v>
      </c>
      <c r="B80" s="261">
        <v>4737</v>
      </c>
      <c r="C80" s="262">
        <v>82479</v>
      </c>
      <c r="D80" s="233">
        <v>178125395</v>
      </c>
      <c r="E80" s="262">
        <v>142280</v>
      </c>
      <c r="F80" s="262">
        <v>255371</v>
      </c>
      <c r="G80" s="233">
        <v>181682399</v>
      </c>
      <c r="H80" s="262">
        <v>147017</v>
      </c>
      <c r="I80" s="262">
        <v>337850</v>
      </c>
      <c r="J80" s="233">
        <v>359807794</v>
      </c>
      <c r="K80" s="231">
        <v>27331</v>
      </c>
      <c r="L80" s="231">
        <v>67871</v>
      </c>
      <c r="M80" s="232">
        <v>42930225</v>
      </c>
      <c r="N80" s="231">
        <v>70818</v>
      </c>
      <c r="O80" s="231">
        <v>94152</v>
      </c>
      <c r="P80" s="233">
        <v>69855702</v>
      </c>
      <c r="Q80" s="231">
        <v>108</v>
      </c>
      <c r="R80" s="231">
        <v>828</v>
      </c>
      <c r="S80" s="233">
        <v>8033200</v>
      </c>
      <c r="T80" s="231">
        <v>5646</v>
      </c>
      <c r="U80" s="231">
        <v>35548</v>
      </c>
      <c r="V80" s="235">
        <v>5429868.2</v>
      </c>
      <c r="W80" s="231">
        <v>250920</v>
      </c>
      <c r="X80" s="231">
        <v>536249</v>
      </c>
      <c r="Y80" s="232">
        <v>478826909.2</v>
      </c>
    </row>
    <row r="81" spans="1:25" s="50" customFormat="1" ht="15" customHeight="1">
      <c r="A81" s="74" t="s">
        <v>407</v>
      </c>
      <c r="B81" s="261">
        <v>4712</v>
      </c>
      <c r="C81" s="262">
        <v>83207</v>
      </c>
      <c r="D81" s="233">
        <v>184589671</v>
      </c>
      <c r="E81" s="262">
        <v>146561</v>
      </c>
      <c r="F81" s="262">
        <v>262562</v>
      </c>
      <c r="G81" s="233">
        <v>185681263</v>
      </c>
      <c r="H81" s="262">
        <v>151273</v>
      </c>
      <c r="I81" s="262">
        <v>345769</v>
      </c>
      <c r="J81" s="233">
        <v>370270934</v>
      </c>
      <c r="K81" s="231">
        <v>27985</v>
      </c>
      <c r="L81" s="231">
        <v>70184</v>
      </c>
      <c r="M81" s="232">
        <v>44401021</v>
      </c>
      <c r="N81" s="231">
        <v>73060</v>
      </c>
      <c r="O81" s="231">
        <v>98071</v>
      </c>
      <c r="P81" s="233">
        <v>72099320</v>
      </c>
      <c r="Q81" s="231">
        <v>106</v>
      </c>
      <c r="R81" s="231">
        <v>787</v>
      </c>
      <c r="S81" s="233">
        <v>7595200</v>
      </c>
      <c r="T81" s="231">
        <v>5957</v>
      </c>
      <c r="U81" s="231">
        <v>38009</v>
      </c>
      <c r="V81" s="235">
        <v>5887043</v>
      </c>
      <c r="W81" s="231">
        <v>258381</v>
      </c>
      <c r="X81" s="231">
        <v>552820</v>
      </c>
      <c r="Y81" s="232">
        <v>493417838</v>
      </c>
    </row>
    <row r="82" spans="1:25" s="50" customFormat="1" ht="15" customHeight="1">
      <c r="A82" s="74" t="s">
        <v>408</v>
      </c>
      <c r="B82" s="261">
        <v>4744</v>
      </c>
      <c r="C82" s="262">
        <v>82824</v>
      </c>
      <c r="D82" s="233">
        <v>180577329</v>
      </c>
      <c r="E82" s="262">
        <v>149166</v>
      </c>
      <c r="F82" s="262">
        <v>266677</v>
      </c>
      <c r="G82" s="233">
        <v>187708808</v>
      </c>
      <c r="H82" s="262">
        <v>153910</v>
      </c>
      <c r="I82" s="262">
        <v>349501</v>
      </c>
      <c r="J82" s="233">
        <v>368286137</v>
      </c>
      <c r="K82" s="231">
        <v>28818</v>
      </c>
      <c r="L82" s="231">
        <v>72880</v>
      </c>
      <c r="M82" s="232">
        <v>46489160</v>
      </c>
      <c r="N82" s="231">
        <v>74074</v>
      </c>
      <c r="O82" s="231">
        <v>100203</v>
      </c>
      <c r="P82" s="233">
        <v>73487096</v>
      </c>
      <c r="Q82" s="231">
        <v>97</v>
      </c>
      <c r="R82" s="231">
        <v>695</v>
      </c>
      <c r="S82" s="233">
        <v>6973950</v>
      </c>
      <c r="T82" s="231">
        <v>5778</v>
      </c>
      <c r="U82" s="231">
        <v>37586</v>
      </c>
      <c r="V82" s="235">
        <v>5947886.6</v>
      </c>
      <c r="W82" s="231">
        <v>262677</v>
      </c>
      <c r="X82" s="231">
        <v>560865</v>
      </c>
      <c r="Y82" s="232">
        <v>494907674.6</v>
      </c>
    </row>
    <row r="83" spans="1:25" s="50" customFormat="1" ht="15" customHeight="1">
      <c r="A83" s="74" t="s">
        <v>409</v>
      </c>
      <c r="B83" s="261">
        <v>4644</v>
      </c>
      <c r="C83" s="262">
        <v>82799</v>
      </c>
      <c r="D83" s="233">
        <v>176531670</v>
      </c>
      <c r="E83" s="262">
        <v>153763</v>
      </c>
      <c r="F83" s="262">
        <v>274468</v>
      </c>
      <c r="G83" s="233">
        <v>193843922</v>
      </c>
      <c r="H83" s="262">
        <v>158407</v>
      </c>
      <c r="I83" s="262">
        <v>357267</v>
      </c>
      <c r="J83" s="233">
        <v>370375592</v>
      </c>
      <c r="K83" s="231">
        <v>29434</v>
      </c>
      <c r="L83" s="231">
        <v>73284</v>
      </c>
      <c r="M83" s="232">
        <v>47139228</v>
      </c>
      <c r="N83" s="231">
        <v>77462</v>
      </c>
      <c r="O83" s="231">
        <v>105109</v>
      </c>
      <c r="P83" s="233">
        <v>80725945</v>
      </c>
      <c r="Q83" s="231">
        <v>111</v>
      </c>
      <c r="R83" s="231">
        <v>882</v>
      </c>
      <c r="S83" s="233">
        <v>8572250</v>
      </c>
      <c r="T83" s="231">
        <v>5708</v>
      </c>
      <c r="U83" s="231">
        <v>37291</v>
      </c>
      <c r="V83" s="235">
        <v>5741361.5</v>
      </c>
      <c r="W83" s="231">
        <v>271122</v>
      </c>
      <c r="X83" s="231">
        <v>573833</v>
      </c>
      <c r="Y83" s="232">
        <v>504839351.5</v>
      </c>
    </row>
    <row r="84" spans="1:25" s="50" customFormat="1" ht="15" customHeight="1">
      <c r="A84" s="234" t="s">
        <v>615</v>
      </c>
      <c r="B84" s="261">
        <v>4583</v>
      </c>
      <c r="C84" s="262">
        <v>85685</v>
      </c>
      <c r="D84" s="233">
        <v>190441511</v>
      </c>
      <c r="E84" s="262">
        <v>143805</v>
      </c>
      <c r="F84" s="262">
        <v>244681</v>
      </c>
      <c r="G84" s="233">
        <v>179378905</v>
      </c>
      <c r="H84" s="262">
        <v>148388</v>
      </c>
      <c r="I84" s="262">
        <v>330366</v>
      </c>
      <c r="J84" s="233">
        <v>369820416</v>
      </c>
      <c r="K84" s="231">
        <v>27745</v>
      </c>
      <c r="L84" s="231">
        <v>67496</v>
      </c>
      <c r="M84" s="232">
        <v>41524143</v>
      </c>
      <c r="N84" s="231">
        <v>72893</v>
      </c>
      <c r="O84" s="231">
        <v>93781</v>
      </c>
      <c r="P84" s="233">
        <v>71659251</v>
      </c>
      <c r="Q84" s="231">
        <v>108</v>
      </c>
      <c r="R84" s="231">
        <v>740</v>
      </c>
      <c r="S84" s="233">
        <v>7354500</v>
      </c>
      <c r="T84" s="231">
        <v>5605</v>
      </c>
      <c r="U84" s="231">
        <v>37554</v>
      </c>
      <c r="V84" s="235">
        <v>5775707.5</v>
      </c>
      <c r="W84" s="231">
        <v>254739</v>
      </c>
      <c r="X84" s="231">
        <v>529937</v>
      </c>
      <c r="Y84" s="232">
        <v>489514967.5</v>
      </c>
    </row>
    <row r="85" spans="1:25" s="50" customFormat="1" ht="15" customHeight="1">
      <c r="A85" s="236" t="s">
        <v>410</v>
      </c>
      <c r="B85" s="263">
        <v>4715</v>
      </c>
      <c r="C85" s="264">
        <v>78778</v>
      </c>
      <c r="D85" s="239">
        <v>178617022</v>
      </c>
      <c r="E85" s="264">
        <v>158536</v>
      </c>
      <c r="F85" s="264">
        <v>271720</v>
      </c>
      <c r="G85" s="239">
        <v>190856034</v>
      </c>
      <c r="H85" s="264">
        <v>163251</v>
      </c>
      <c r="I85" s="264">
        <v>350498</v>
      </c>
      <c r="J85" s="239">
        <v>369473056</v>
      </c>
      <c r="K85" s="237">
        <v>28912</v>
      </c>
      <c r="L85" s="237">
        <v>69796</v>
      </c>
      <c r="M85" s="238">
        <v>44122387</v>
      </c>
      <c r="N85" s="237">
        <v>79231</v>
      </c>
      <c r="O85" s="237">
        <v>104154</v>
      </c>
      <c r="P85" s="239">
        <v>75364744</v>
      </c>
      <c r="Q85" s="237">
        <v>117</v>
      </c>
      <c r="R85" s="237">
        <v>777</v>
      </c>
      <c r="S85" s="239">
        <v>7590350</v>
      </c>
      <c r="T85" s="237">
        <v>5275</v>
      </c>
      <c r="U85" s="237">
        <v>33695</v>
      </c>
      <c r="V85" s="240">
        <v>5416260.9</v>
      </c>
      <c r="W85" s="237">
        <v>276786</v>
      </c>
      <c r="X85" s="237">
        <v>558920</v>
      </c>
      <c r="Y85" s="238">
        <v>495135482.9</v>
      </c>
    </row>
    <row r="86" spans="1:22" s="50" customFormat="1" ht="15" customHeight="1">
      <c r="A86" s="661" t="s">
        <v>411</v>
      </c>
      <c r="B86" s="661"/>
      <c r="C86" s="661"/>
      <c r="D86" s="661"/>
      <c r="E86" s="661"/>
      <c r="H86" s="430"/>
      <c r="I86" s="241"/>
      <c r="T86" s="241" t="s">
        <v>412</v>
      </c>
      <c r="U86" s="241"/>
      <c r="V86" s="241"/>
    </row>
    <row r="87" spans="1:8" s="50" customFormat="1" ht="15" customHeight="1">
      <c r="A87" s="244"/>
      <c r="B87" s="244"/>
      <c r="C87" s="244"/>
      <c r="D87" s="244"/>
      <c r="E87" s="244"/>
      <c r="H87" s="430"/>
    </row>
    <row r="88" ht="18" customHeight="1" thickBot="1">
      <c r="A88" s="14" t="s">
        <v>413</v>
      </c>
    </row>
    <row r="89" spans="1:22" ht="15" customHeight="1" thickTop="1">
      <c r="A89" s="664" t="s">
        <v>414</v>
      </c>
      <c r="B89" s="623" t="s">
        <v>415</v>
      </c>
      <c r="C89" s="626"/>
      <c r="D89" s="626"/>
      <c r="E89" s="626"/>
      <c r="F89" s="626"/>
      <c r="G89" s="596"/>
      <c r="H89" s="662" t="s">
        <v>163</v>
      </c>
      <c r="I89" s="663"/>
      <c r="J89" s="664"/>
      <c r="K89" s="662" t="s">
        <v>164</v>
      </c>
      <c r="L89" s="663"/>
      <c r="M89" s="664"/>
      <c r="N89" s="662" t="s">
        <v>291</v>
      </c>
      <c r="O89" s="663"/>
      <c r="P89" s="664"/>
      <c r="Q89" s="662" t="s">
        <v>416</v>
      </c>
      <c r="R89" s="663"/>
      <c r="S89" s="664"/>
      <c r="T89" s="662" t="s">
        <v>24</v>
      </c>
      <c r="U89" s="663"/>
      <c r="V89" s="663"/>
    </row>
    <row r="90" spans="1:22" ht="15" customHeight="1">
      <c r="A90" s="679"/>
      <c r="B90" s="680" t="s">
        <v>285</v>
      </c>
      <c r="C90" s="681"/>
      <c r="D90" s="682"/>
      <c r="E90" s="680" t="s">
        <v>286</v>
      </c>
      <c r="F90" s="681"/>
      <c r="G90" s="682"/>
      <c r="H90" s="665"/>
      <c r="I90" s="666"/>
      <c r="J90" s="667"/>
      <c r="K90" s="665"/>
      <c r="L90" s="666"/>
      <c r="M90" s="667"/>
      <c r="N90" s="665"/>
      <c r="O90" s="666"/>
      <c r="P90" s="667"/>
      <c r="Q90" s="665"/>
      <c r="R90" s="666"/>
      <c r="S90" s="667"/>
      <c r="T90" s="665"/>
      <c r="U90" s="666"/>
      <c r="V90" s="666"/>
    </row>
    <row r="91" spans="1:22" ht="15" customHeight="1">
      <c r="A91" s="667"/>
      <c r="B91" s="9" t="s">
        <v>418</v>
      </c>
      <c r="C91" s="9" t="s">
        <v>419</v>
      </c>
      <c r="D91" s="9" t="s">
        <v>417</v>
      </c>
      <c r="E91" s="9" t="s">
        <v>418</v>
      </c>
      <c r="F91" s="9" t="s">
        <v>419</v>
      </c>
      <c r="G91" s="9" t="s">
        <v>417</v>
      </c>
      <c r="H91" s="9" t="s">
        <v>418</v>
      </c>
      <c r="I91" s="9" t="s">
        <v>419</v>
      </c>
      <c r="J91" s="9" t="s">
        <v>417</v>
      </c>
      <c r="K91" s="11" t="s">
        <v>418</v>
      </c>
      <c r="L91" s="12" t="s">
        <v>419</v>
      </c>
      <c r="M91" s="9" t="s">
        <v>417</v>
      </c>
      <c r="N91" s="9" t="s">
        <v>418</v>
      </c>
      <c r="O91" s="9" t="s">
        <v>419</v>
      </c>
      <c r="P91" s="9" t="s">
        <v>417</v>
      </c>
      <c r="Q91" s="9" t="s">
        <v>418</v>
      </c>
      <c r="R91" s="9" t="s">
        <v>419</v>
      </c>
      <c r="S91" s="9" t="s">
        <v>417</v>
      </c>
      <c r="T91" s="9" t="s">
        <v>418</v>
      </c>
      <c r="U91" s="9" t="s">
        <v>419</v>
      </c>
      <c r="V91" s="11" t="s">
        <v>417</v>
      </c>
    </row>
    <row r="92" spans="1:23" s="249" customFormat="1" ht="15" customHeight="1">
      <c r="A92" s="214" t="s">
        <v>397</v>
      </c>
      <c r="B92" s="245">
        <v>17.7</v>
      </c>
      <c r="C92" s="246">
        <v>38781.5</v>
      </c>
      <c r="D92" s="246">
        <v>2191.8</v>
      </c>
      <c r="E92" s="246">
        <v>1.8</v>
      </c>
      <c r="F92" s="246">
        <v>1259</v>
      </c>
      <c r="G92" s="246">
        <v>704.5</v>
      </c>
      <c r="H92" s="246">
        <v>2.5</v>
      </c>
      <c r="I92" s="246">
        <v>1576.6</v>
      </c>
      <c r="J92" s="246">
        <v>629.1</v>
      </c>
      <c r="K92" s="246">
        <v>1.3</v>
      </c>
      <c r="L92" s="246">
        <v>980.1</v>
      </c>
      <c r="M92" s="246">
        <v>732.1</v>
      </c>
      <c r="N92" s="247">
        <v>7.6</v>
      </c>
      <c r="O92" s="247">
        <v>73307</v>
      </c>
      <c r="P92" s="247">
        <v>9699.4</v>
      </c>
      <c r="Q92" s="247">
        <v>6.6</v>
      </c>
      <c r="R92" s="247">
        <v>1015.3</v>
      </c>
      <c r="S92" s="247">
        <v>154.8</v>
      </c>
      <c r="T92" s="246">
        <v>2.1</v>
      </c>
      <c r="U92" s="246">
        <v>1896.2</v>
      </c>
      <c r="V92" s="246">
        <v>887.2</v>
      </c>
      <c r="W92" s="248"/>
    </row>
    <row r="93" spans="1:23" s="50" customFormat="1" ht="15" customHeight="1">
      <c r="A93" s="230"/>
      <c r="B93" s="250"/>
      <c r="C93" s="251"/>
      <c r="D93" s="251"/>
      <c r="E93" s="251"/>
      <c r="F93" s="251"/>
      <c r="G93" s="251"/>
      <c r="H93" s="252"/>
      <c r="I93" s="252"/>
      <c r="J93" s="252"/>
      <c r="K93" s="252"/>
      <c r="L93" s="252"/>
      <c r="M93" s="252"/>
      <c r="N93" s="253"/>
      <c r="O93" s="254"/>
      <c r="P93" s="253"/>
      <c r="Q93" s="253"/>
      <c r="R93" s="253"/>
      <c r="S93" s="253"/>
      <c r="T93" s="252"/>
      <c r="U93" s="252"/>
      <c r="V93" s="252"/>
      <c r="W93" s="248"/>
    </row>
    <row r="94" spans="1:23" s="50" customFormat="1" ht="15" customHeight="1">
      <c r="A94" s="234" t="s">
        <v>613</v>
      </c>
      <c r="B94" s="255">
        <v>17.7</v>
      </c>
      <c r="C94" s="256">
        <v>38994.5</v>
      </c>
      <c r="D94" s="256">
        <v>2207.6</v>
      </c>
      <c r="E94" s="256">
        <v>1.8</v>
      </c>
      <c r="F94" s="256">
        <v>1295.9</v>
      </c>
      <c r="G94" s="256">
        <v>700.8</v>
      </c>
      <c r="H94" s="256">
        <v>2.7</v>
      </c>
      <c r="I94" s="256">
        <v>1707.6</v>
      </c>
      <c r="J94" s="256">
        <v>640.8</v>
      </c>
      <c r="K94" s="256">
        <v>1.4</v>
      </c>
      <c r="L94" s="256">
        <v>1008</v>
      </c>
      <c r="M94" s="256">
        <v>726.2</v>
      </c>
      <c r="N94" s="257">
        <v>8.3</v>
      </c>
      <c r="O94" s="257">
        <v>76538.7</v>
      </c>
      <c r="P94" s="257">
        <v>9245.6</v>
      </c>
      <c r="Q94" s="257">
        <v>6.8</v>
      </c>
      <c r="R94" s="257">
        <v>1099</v>
      </c>
      <c r="S94" s="257">
        <v>160.9</v>
      </c>
      <c r="T94" s="256">
        <v>2.2</v>
      </c>
      <c r="U94" s="256">
        <v>1962.2</v>
      </c>
      <c r="V94" s="256">
        <v>887.7</v>
      </c>
      <c r="W94" s="248"/>
    </row>
    <row r="95" spans="1:23" s="50" customFormat="1" ht="15" customHeight="1">
      <c r="A95" s="74" t="s">
        <v>614</v>
      </c>
      <c r="B95" s="255">
        <v>17.4</v>
      </c>
      <c r="C95" s="256">
        <v>38011.3</v>
      </c>
      <c r="D95" s="256">
        <v>2183.6</v>
      </c>
      <c r="E95" s="256">
        <v>1.8</v>
      </c>
      <c r="F95" s="256">
        <v>1274.3</v>
      </c>
      <c r="G95" s="256">
        <v>694.1</v>
      </c>
      <c r="H95" s="256">
        <v>2.6</v>
      </c>
      <c r="I95" s="256">
        <v>1621.4</v>
      </c>
      <c r="J95" s="256">
        <v>624.9</v>
      </c>
      <c r="K95" s="256">
        <v>1.4</v>
      </c>
      <c r="L95" s="256">
        <v>980.4</v>
      </c>
      <c r="M95" s="256">
        <v>711.5</v>
      </c>
      <c r="N95" s="257">
        <v>7.8</v>
      </c>
      <c r="O95" s="257">
        <v>74270</v>
      </c>
      <c r="P95" s="257">
        <v>9558.6</v>
      </c>
      <c r="Q95" s="257">
        <v>6.9</v>
      </c>
      <c r="R95" s="257">
        <v>1039.4</v>
      </c>
      <c r="S95" s="257">
        <v>151.6</v>
      </c>
      <c r="T95" s="256">
        <v>2.2</v>
      </c>
      <c r="U95" s="256">
        <v>1887.9</v>
      </c>
      <c r="V95" s="256">
        <v>865.8</v>
      </c>
      <c r="W95" s="248"/>
    </row>
    <row r="96" spans="1:23" s="50" customFormat="1" ht="15" customHeight="1">
      <c r="A96" s="74" t="s">
        <v>402</v>
      </c>
      <c r="B96" s="255">
        <v>17.8</v>
      </c>
      <c r="C96" s="256">
        <v>38465</v>
      </c>
      <c r="D96" s="256">
        <v>2157.6</v>
      </c>
      <c r="E96" s="256">
        <v>1.7</v>
      </c>
      <c r="F96" s="256">
        <v>1230.7</v>
      </c>
      <c r="G96" s="256">
        <v>705.8</v>
      </c>
      <c r="H96" s="256">
        <v>2.4</v>
      </c>
      <c r="I96" s="256">
        <v>1510.6</v>
      </c>
      <c r="J96" s="256">
        <v>623.1</v>
      </c>
      <c r="K96" s="256">
        <v>1.3</v>
      </c>
      <c r="L96" s="256">
        <v>927.2</v>
      </c>
      <c r="M96" s="256">
        <v>708.7</v>
      </c>
      <c r="N96" s="257">
        <v>6.1</v>
      </c>
      <c r="O96" s="257">
        <v>66243.9</v>
      </c>
      <c r="P96" s="257">
        <v>10786.4</v>
      </c>
      <c r="Q96" s="257">
        <v>6.6</v>
      </c>
      <c r="R96" s="257">
        <v>1019.7</v>
      </c>
      <c r="S96" s="257">
        <v>153.7</v>
      </c>
      <c r="T96" s="256">
        <v>2.1</v>
      </c>
      <c r="U96" s="256">
        <v>1893.8</v>
      </c>
      <c r="V96" s="256">
        <v>892</v>
      </c>
      <c r="W96" s="248"/>
    </row>
    <row r="97" spans="1:23" s="50" customFormat="1" ht="15" customHeight="1">
      <c r="A97" s="74" t="s">
        <v>403</v>
      </c>
      <c r="B97" s="255">
        <v>17.4</v>
      </c>
      <c r="C97" s="256">
        <v>38430.6</v>
      </c>
      <c r="D97" s="256">
        <v>2206.1</v>
      </c>
      <c r="E97" s="256">
        <v>1.8</v>
      </c>
      <c r="F97" s="256">
        <v>1269</v>
      </c>
      <c r="G97" s="256">
        <v>696.4</v>
      </c>
      <c r="H97" s="256">
        <v>2.5</v>
      </c>
      <c r="I97" s="256">
        <v>1581.9</v>
      </c>
      <c r="J97" s="256">
        <v>621.8</v>
      </c>
      <c r="K97" s="256">
        <v>1.3</v>
      </c>
      <c r="L97" s="256">
        <v>944</v>
      </c>
      <c r="M97" s="256">
        <v>703.3</v>
      </c>
      <c r="N97" s="257">
        <v>8</v>
      </c>
      <c r="O97" s="257">
        <v>75759.6</v>
      </c>
      <c r="P97" s="257">
        <v>9511.3</v>
      </c>
      <c r="Q97" s="257">
        <v>6.5</v>
      </c>
      <c r="R97" s="257">
        <v>1001.7</v>
      </c>
      <c r="S97" s="257">
        <v>154</v>
      </c>
      <c r="T97" s="256">
        <v>2.2</v>
      </c>
      <c r="U97" s="256">
        <v>1909</v>
      </c>
      <c r="V97" s="256">
        <v>880.9</v>
      </c>
      <c r="W97" s="248"/>
    </row>
    <row r="98" spans="1:23" s="50" customFormat="1" ht="15" customHeight="1">
      <c r="A98" s="74" t="s">
        <v>404</v>
      </c>
      <c r="B98" s="255">
        <v>18.3</v>
      </c>
      <c r="C98" s="256">
        <v>39643</v>
      </c>
      <c r="D98" s="256">
        <v>2165.1</v>
      </c>
      <c r="E98" s="256">
        <v>1.8</v>
      </c>
      <c r="F98" s="256">
        <v>1261.8</v>
      </c>
      <c r="G98" s="256">
        <v>689.2</v>
      </c>
      <c r="H98" s="256">
        <v>2.5</v>
      </c>
      <c r="I98" s="256">
        <v>1576.5</v>
      </c>
      <c r="J98" s="256">
        <v>621.2</v>
      </c>
      <c r="K98" s="256">
        <v>1.3</v>
      </c>
      <c r="L98" s="256">
        <v>971.3</v>
      </c>
      <c r="M98" s="256">
        <v>722.9</v>
      </c>
      <c r="N98" s="257">
        <v>8.8</v>
      </c>
      <c r="O98" s="257">
        <v>83499.6</v>
      </c>
      <c r="P98" s="257">
        <v>9486.8</v>
      </c>
      <c r="Q98" s="257">
        <v>6.6</v>
      </c>
      <c r="R98" s="257">
        <v>1016.3</v>
      </c>
      <c r="S98" s="257">
        <v>154.6</v>
      </c>
      <c r="T98" s="256">
        <v>2.2</v>
      </c>
      <c r="U98" s="256">
        <v>1907</v>
      </c>
      <c r="V98" s="256">
        <v>869.5</v>
      </c>
      <c r="W98" s="248"/>
    </row>
    <row r="99" spans="1:23" s="50" customFormat="1" ht="15" customHeight="1">
      <c r="A99" s="74" t="s">
        <v>405</v>
      </c>
      <c r="B99" s="255">
        <v>18</v>
      </c>
      <c r="C99" s="256">
        <v>39628.9</v>
      </c>
      <c r="D99" s="256">
        <v>2204.2</v>
      </c>
      <c r="E99" s="256">
        <v>1.8</v>
      </c>
      <c r="F99" s="256">
        <v>1266</v>
      </c>
      <c r="G99" s="256">
        <v>706.9</v>
      </c>
      <c r="H99" s="256">
        <v>2.4</v>
      </c>
      <c r="I99" s="256">
        <v>1514.8</v>
      </c>
      <c r="J99" s="256">
        <v>622.1</v>
      </c>
      <c r="K99" s="256">
        <v>1.3</v>
      </c>
      <c r="L99" s="256">
        <v>985.3</v>
      </c>
      <c r="M99" s="256">
        <v>744.9</v>
      </c>
      <c r="N99" s="257">
        <v>7.8</v>
      </c>
      <c r="O99" s="257">
        <v>74027.8</v>
      </c>
      <c r="P99" s="257">
        <v>9445.2</v>
      </c>
      <c r="Q99" s="257">
        <v>6.5</v>
      </c>
      <c r="R99" s="257">
        <v>976.3</v>
      </c>
      <c r="S99" s="257">
        <v>149.5</v>
      </c>
      <c r="T99" s="256">
        <v>2.2</v>
      </c>
      <c r="U99" s="256">
        <v>1930.4</v>
      </c>
      <c r="V99" s="256">
        <v>897.3</v>
      </c>
      <c r="W99" s="248"/>
    </row>
    <row r="100" spans="1:23" s="50" customFormat="1" ht="15" customHeight="1">
      <c r="A100" s="74" t="s">
        <v>406</v>
      </c>
      <c r="B100" s="255">
        <v>17.4</v>
      </c>
      <c r="C100" s="256">
        <v>37603</v>
      </c>
      <c r="D100" s="256">
        <v>2159.6</v>
      </c>
      <c r="E100" s="256">
        <v>1.8</v>
      </c>
      <c r="F100" s="256">
        <v>1276.9</v>
      </c>
      <c r="G100" s="256">
        <v>711.4</v>
      </c>
      <c r="H100" s="256">
        <v>2.5</v>
      </c>
      <c r="I100" s="256">
        <v>1570.8</v>
      </c>
      <c r="J100" s="256">
        <v>632.5</v>
      </c>
      <c r="K100" s="256">
        <v>1.3</v>
      </c>
      <c r="L100" s="256">
        <v>986.4</v>
      </c>
      <c r="M100" s="256">
        <v>741.9</v>
      </c>
      <c r="N100" s="257">
        <v>7.7</v>
      </c>
      <c r="O100" s="257">
        <v>74381.5</v>
      </c>
      <c r="P100" s="257">
        <v>9701.9</v>
      </c>
      <c r="Q100" s="257">
        <v>6.3</v>
      </c>
      <c r="R100" s="257">
        <v>961.7</v>
      </c>
      <c r="S100" s="257">
        <v>152.7</v>
      </c>
      <c r="T100" s="256">
        <v>2.1</v>
      </c>
      <c r="U100" s="256">
        <v>1908.3</v>
      </c>
      <c r="V100" s="256">
        <v>892.9</v>
      </c>
      <c r="W100" s="248"/>
    </row>
    <row r="101" spans="1:23" s="50" customFormat="1" ht="15" customHeight="1">
      <c r="A101" s="74" t="s">
        <v>407</v>
      </c>
      <c r="B101" s="255">
        <v>17.7</v>
      </c>
      <c r="C101" s="256">
        <v>39174.4</v>
      </c>
      <c r="D101" s="256">
        <v>2218.4</v>
      </c>
      <c r="E101" s="256">
        <v>1.8</v>
      </c>
      <c r="F101" s="256">
        <v>1266.9</v>
      </c>
      <c r="G101" s="256">
        <v>707.2</v>
      </c>
      <c r="H101" s="256">
        <v>2.5</v>
      </c>
      <c r="I101" s="256">
        <v>1586.6</v>
      </c>
      <c r="J101" s="256">
        <v>632.6</v>
      </c>
      <c r="K101" s="256">
        <v>1.3</v>
      </c>
      <c r="L101" s="256">
        <v>986.9</v>
      </c>
      <c r="M101" s="256">
        <v>735.2</v>
      </c>
      <c r="N101" s="257">
        <v>7.4</v>
      </c>
      <c r="O101" s="257">
        <v>71652.8</v>
      </c>
      <c r="P101" s="257">
        <v>9650.8</v>
      </c>
      <c r="Q101" s="257">
        <v>6.4</v>
      </c>
      <c r="R101" s="257">
        <v>988.3</v>
      </c>
      <c r="S101" s="257">
        <v>154.9</v>
      </c>
      <c r="T101" s="256">
        <v>2.1</v>
      </c>
      <c r="U101" s="256">
        <v>1909.7</v>
      </c>
      <c r="V101" s="256">
        <v>892.5</v>
      </c>
      <c r="W101" s="248"/>
    </row>
    <row r="102" spans="1:23" s="50" customFormat="1" ht="15" customHeight="1">
      <c r="A102" s="74" t="s">
        <v>408</v>
      </c>
      <c r="B102" s="255">
        <v>17.5</v>
      </c>
      <c r="C102" s="256">
        <v>38064.4</v>
      </c>
      <c r="D102" s="256">
        <v>2180.3</v>
      </c>
      <c r="E102" s="256">
        <v>1.8</v>
      </c>
      <c r="F102" s="256">
        <v>1258.4</v>
      </c>
      <c r="G102" s="256">
        <v>703.9</v>
      </c>
      <c r="H102" s="256">
        <v>2.5</v>
      </c>
      <c r="I102" s="256">
        <v>1613.2</v>
      </c>
      <c r="J102" s="256">
        <v>637.9</v>
      </c>
      <c r="K102" s="256">
        <v>1.4</v>
      </c>
      <c r="L102" s="256">
        <v>992.1</v>
      </c>
      <c r="M102" s="256">
        <v>733.4</v>
      </c>
      <c r="N102" s="257">
        <v>7.2</v>
      </c>
      <c r="O102" s="257">
        <v>71896.4</v>
      </c>
      <c r="P102" s="257">
        <v>10034.5</v>
      </c>
      <c r="Q102" s="257">
        <v>6.5</v>
      </c>
      <c r="R102" s="257">
        <v>1029.4</v>
      </c>
      <c r="S102" s="257">
        <v>158.2</v>
      </c>
      <c r="T102" s="256">
        <v>2.1</v>
      </c>
      <c r="U102" s="256">
        <v>1884.1</v>
      </c>
      <c r="V102" s="256">
        <v>882.4</v>
      </c>
      <c r="W102" s="248"/>
    </row>
    <row r="103" spans="1:23" s="50" customFormat="1" ht="15" customHeight="1">
      <c r="A103" s="74" t="s">
        <v>409</v>
      </c>
      <c r="B103" s="255">
        <v>17.8</v>
      </c>
      <c r="C103" s="256">
        <v>38012.8</v>
      </c>
      <c r="D103" s="256">
        <v>2132.1</v>
      </c>
      <c r="E103" s="256">
        <v>1.8</v>
      </c>
      <c r="F103" s="256">
        <v>1260.7</v>
      </c>
      <c r="G103" s="256">
        <v>706.3</v>
      </c>
      <c r="H103" s="256">
        <v>2.5</v>
      </c>
      <c r="I103" s="256">
        <v>1601.5</v>
      </c>
      <c r="J103" s="256">
        <v>643.2</v>
      </c>
      <c r="K103" s="256">
        <v>1.4</v>
      </c>
      <c r="L103" s="256">
        <v>1042.1</v>
      </c>
      <c r="M103" s="256">
        <v>768</v>
      </c>
      <c r="N103" s="257">
        <v>7.9</v>
      </c>
      <c r="O103" s="257">
        <v>77227.5</v>
      </c>
      <c r="P103" s="257">
        <v>9719.1</v>
      </c>
      <c r="Q103" s="257">
        <v>6.5</v>
      </c>
      <c r="R103" s="257">
        <v>1005.8</v>
      </c>
      <c r="S103" s="257">
        <v>154</v>
      </c>
      <c r="T103" s="256">
        <v>2.1</v>
      </c>
      <c r="U103" s="256">
        <v>1862</v>
      </c>
      <c r="V103" s="256">
        <v>879.8</v>
      </c>
      <c r="W103" s="248"/>
    </row>
    <row r="104" spans="1:23" s="50" customFormat="1" ht="15" customHeight="1">
      <c r="A104" s="234" t="s">
        <v>615</v>
      </c>
      <c r="B104" s="255">
        <v>18.7</v>
      </c>
      <c r="C104" s="256">
        <v>41553.9</v>
      </c>
      <c r="D104" s="256">
        <v>2222.6</v>
      </c>
      <c r="E104" s="256">
        <v>1.7</v>
      </c>
      <c r="F104" s="256">
        <v>1247.4</v>
      </c>
      <c r="G104" s="256">
        <v>733.1</v>
      </c>
      <c r="H104" s="256">
        <v>2.4</v>
      </c>
      <c r="I104" s="256">
        <v>1496.6</v>
      </c>
      <c r="J104" s="256">
        <v>615.2</v>
      </c>
      <c r="K104" s="256">
        <v>1.3</v>
      </c>
      <c r="L104" s="256">
        <v>983.1</v>
      </c>
      <c r="M104" s="256">
        <v>764.1</v>
      </c>
      <c r="N104" s="257">
        <v>6.9</v>
      </c>
      <c r="O104" s="257">
        <v>68097.2</v>
      </c>
      <c r="P104" s="257">
        <v>9938.5</v>
      </c>
      <c r="Q104" s="257">
        <v>6.7</v>
      </c>
      <c r="R104" s="257">
        <v>1030.5</v>
      </c>
      <c r="S104" s="257">
        <v>153.8</v>
      </c>
      <c r="T104" s="256">
        <v>2.1</v>
      </c>
      <c r="U104" s="256">
        <v>1921.6</v>
      </c>
      <c r="V104" s="256">
        <v>923.7</v>
      </c>
      <c r="W104" s="248"/>
    </row>
    <row r="105" spans="1:23" s="50" customFormat="1" ht="15" customHeight="1">
      <c r="A105" s="236" t="s">
        <v>410</v>
      </c>
      <c r="B105" s="258">
        <v>16.7</v>
      </c>
      <c r="C105" s="259">
        <v>37882.7</v>
      </c>
      <c r="D105" s="259">
        <v>2267.3</v>
      </c>
      <c r="E105" s="259">
        <v>1.7</v>
      </c>
      <c r="F105" s="259">
        <v>1203.9</v>
      </c>
      <c r="G105" s="259">
        <v>702.4</v>
      </c>
      <c r="H105" s="259">
        <v>2.4</v>
      </c>
      <c r="I105" s="259">
        <v>1526.1</v>
      </c>
      <c r="J105" s="259">
        <v>632.2</v>
      </c>
      <c r="K105" s="259">
        <v>1.3</v>
      </c>
      <c r="L105" s="259">
        <v>951.2</v>
      </c>
      <c r="M105" s="259">
        <v>723.6</v>
      </c>
      <c r="N105" s="260">
        <v>6.6</v>
      </c>
      <c r="O105" s="260">
        <v>64874.8</v>
      </c>
      <c r="P105" s="260">
        <v>9768.8</v>
      </c>
      <c r="Q105" s="260">
        <v>6.4</v>
      </c>
      <c r="R105" s="260">
        <v>1026.8</v>
      </c>
      <c r="S105" s="260">
        <v>160.7</v>
      </c>
      <c r="T105" s="259">
        <v>2</v>
      </c>
      <c r="U105" s="259">
        <v>1788.9</v>
      </c>
      <c r="V105" s="259">
        <v>885.9</v>
      </c>
      <c r="W105" s="248"/>
    </row>
    <row r="106" spans="1:20" s="50" customFormat="1" ht="15" customHeight="1">
      <c r="A106" s="661" t="s">
        <v>411</v>
      </c>
      <c r="B106" s="661"/>
      <c r="C106" s="661"/>
      <c r="D106" s="661"/>
      <c r="E106" s="661"/>
      <c r="F106" s="661"/>
      <c r="G106" s="661"/>
      <c r="H106" s="284"/>
      <c r="I106" s="284"/>
      <c r="Q106" s="241" t="s">
        <v>412</v>
      </c>
      <c r="S106" s="241"/>
      <c r="T106" s="431"/>
    </row>
    <row r="107" s="50" customFormat="1" ht="15" customHeight="1"/>
    <row r="108" s="242" customFormat="1" ht="15" customHeight="1" thickBot="1">
      <c r="A108" s="242" t="s">
        <v>423</v>
      </c>
    </row>
    <row r="109" spans="1:31" s="242" customFormat="1" ht="15" customHeight="1" thickTop="1">
      <c r="A109" s="668" t="s">
        <v>424</v>
      </c>
      <c r="B109" s="670" t="s">
        <v>415</v>
      </c>
      <c r="C109" s="670"/>
      <c r="D109" s="670"/>
      <c r="E109" s="670"/>
      <c r="F109" s="670"/>
      <c r="G109" s="670"/>
      <c r="H109" s="656" t="s">
        <v>422</v>
      </c>
      <c r="I109" s="656"/>
      <c r="J109" s="656"/>
      <c r="K109" s="656" t="s">
        <v>163</v>
      </c>
      <c r="L109" s="656"/>
      <c r="M109" s="656"/>
      <c r="N109" s="656" t="s">
        <v>164</v>
      </c>
      <c r="O109" s="656"/>
      <c r="P109" s="657"/>
      <c r="Q109" s="671" t="s">
        <v>425</v>
      </c>
      <c r="R109" s="671"/>
      <c r="S109" s="671"/>
      <c r="T109" s="656" t="s">
        <v>426</v>
      </c>
      <c r="U109" s="656"/>
      <c r="V109" s="656"/>
      <c r="W109" s="656" t="s">
        <v>291</v>
      </c>
      <c r="X109" s="656"/>
      <c r="Y109" s="656"/>
      <c r="Z109" s="656" t="s">
        <v>427</v>
      </c>
      <c r="AA109" s="656"/>
      <c r="AB109" s="656"/>
      <c r="AC109" s="656" t="s">
        <v>24</v>
      </c>
      <c r="AD109" s="656"/>
      <c r="AE109" s="657"/>
    </row>
    <row r="110" spans="1:31" s="242" customFormat="1" ht="15" customHeight="1">
      <c r="A110" s="669"/>
      <c r="B110" s="660" t="s">
        <v>285</v>
      </c>
      <c r="C110" s="660"/>
      <c r="D110" s="660"/>
      <c r="E110" s="660" t="s">
        <v>286</v>
      </c>
      <c r="F110" s="660"/>
      <c r="G110" s="660"/>
      <c r="H110" s="658"/>
      <c r="I110" s="658"/>
      <c r="J110" s="658"/>
      <c r="K110" s="658"/>
      <c r="L110" s="658"/>
      <c r="M110" s="658"/>
      <c r="N110" s="658"/>
      <c r="O110" s="658"/>
      <c r="P110" s="659"/>
      <c r="Q110" s="672"/>
      <c r="R110" s="672"/>
      <c r="S110" s="672"/>
      <c r="T110" s="658"/>
      <c r="U110" s="658"/>
      <c r="V110" s="658"/>
      <c r="W110" s="658"/>
      <c r="X110" s="658"/>
      <c r="Y110" s="658"/>
      <c r="Z110" s="658"/>
      <c r="AA110" s="658"/>
      <c r="AB110" s="658"/>
      <c r="AC110" s="658"/>
      <c r="AD110" s="658"/>
      <c r="AE110" s="659"/>
    </row>
    <row r="111" spans="1:31" s="242" customFormat="1" ht="15" customHeight="1">
      <c r="A111" s="669"/>
      <c r="B111" s="265" t="s">
        <v>31</v>
      </c>
      <c r="C111" s="265" t="s">
        <v>400</v>
      </c>
      <c r="D111" s="265" t="s">
        <v>401</v>
      </c>
      <c r="E111" s="265" t="s">
        <v>31</v>
      </c>
      <c r="F111" s="265" t="s">
        <v>400</v>
      </c>
      <c r="G111" s="265" t="s">
        <v>401</v>
      </c>
      <c r="H111" s="266" t="s">
        <v>31</v>
      </c>
      <c r="I111" s="265" t="s">
        <v>400</v>
      </c>
      <c r="J111" s="265" t="s">
        <v>401</v>
      </c>
      <c r="K111" s="265" t="s">
        <v>31</v>
      </c>
      <c r="L111" s="265" t="s">
        <v>400</v>
      </c>
      <c r="M111" s="265" t="s">
        <v>401</v>
      </c>
      <c r="N111" s="265" t="s">
        <v>31</v>
      </c>
      <c r="O111" s="265" t="s">
        <v>400</v>
      </c>
      <c r="P111" s="266" t="s">
        <v>401</v>
      </c>
      <c r="Q111" s="273" t="s">
        <v>31</v>
      </c>
      <c r="R111" s="273" t="s">
        <v>400</v>
      </c>
      <c r="S111" s="273" t="s">
        <v>208</v>
      </c>
      <c r="T111" s="265" t="s">
        <v>31</v>
      </c>
      <c r="U111" s="265" t="s">
        <v>400</v>
      </c>
      <c r="V111" s="265" t="s">
        <v>208</v>
      </c>
      <c r="W111" s="266" t="s">
        <v>31</v>
      </c>
      <c r="X111" s="265" t="s">
        <v>400</v>
      </c>
      <c r="Y111" s="265" t="s">
        <v>208</v>
      </c>
      <c r="Z111" s="265" t="s">
        <v>31</v>
      </c>
      <c r="AA111" s="265" t="s">
        <v>400</v>
      </c>
      <c r="AB111" s="265" t="s">
        <v>401</v>
      </c>
      <c r="AC111" s="265" t="s">
        <v>31</v>
      </c>
      <c r="AD111" s="265" t="s">
        <v>400</v>
      </c>
      <c r="AE111" s="266" t="s">
        <v>401</v>
      </c>
    </row>
    <row r="112" spans="1:31" s="272" customFormat="1" ht="15" customHeight="1">
      <c r="A112" s="229" t="s">
        <v>616</v>
      </c>
      <c r="B112" s="267">
        <v>72071</v>
      </c>
      <c r="C112" s="268">
        <v>1353716</v>
      </c>
      <c r="D112" s="269">
        <v>3014746355</v>
      </c>
      <c r="E112" s="268">
        <v>1289971</v>
      </c>
      <c r="F112" s="268">
        <v>2604284</v>
      </c>
      <c r="G112" s="269">
        <v>1995536583</v>
      </c>
      <c r="H112" s="270">
        <f aca="true" t="shared" si="0" ref="H112:P112">SUM(H114:H125)</f>
        <v>1362042</v>
      </c>
      <c r="I112" s="270">
        <f t="shared" si="0"/>
        <v>3958000</v>
      </c>
      <c r="J112" s="271">
        <f t="shared" si="0"/>
        <v>5010282938</v>
      </c>
      <c r="K112" s="270">
        <f t="shared" si="0"/>
        <v>117370</v>
      </c>
      <c r="L112" s="270">
        <f t="shared" si="0"/>
        <v>306791</v>
      </c>
      <c r="M112" s="271">
        <f t="shared" si="0"/>
        <v>220618130</v>
      </c>
      <c r="N112" s="270">
        <f t="shared" si="0"/>
        <v>703662</v>
      </c>
      <c r="O112" s="270">
        <f t="shared" si="0"/>
        <v>1013921</v>
      </c>
      <c r="P112" s="271">
        <f t="shared" si="0"/>
        <v>965400285</v>
      </c>
      <c r="Q112" s="274" t="s">
        <v>617</v>
      </c>
      <c r="R112" s="274" t="s">
        <v>617</v>
      </c>
      <c r="S112" s="274" t="s">
        <v>617</v>
      </c>
      <c r="T112" s="274" t="s">
        <v>617</v>
      </c>
      <c r="U112" s="274" t="s">
        <v>617</v>
      </c>
      <c r="V112" s="274" t="s">
        <v>617</v>
      </c>
      <c r="W112" s="268">
        <v>1821</v>
      </c>
      <c r="X112" s="268">
        <v>13208</v>
      </c>
      <c r="Y112" s="269">
        <v>130486800</v>
      </c>
      <c r="Z112" s="268">
        <v>45830</v>
      </c>
      <c r="AA112" s="268">
        <v>402198</v>
      </c>
      <c r="AB112" s="269">
        <v>79744439.20000002</v>
      </c>
      <c r="AC112" s="275">
        <v>2230725</v>
      </c>
      <c r="AD112" s="275">
        <v>5694118</v>
      </c>
      <c r="AE112" s="276">
        <v>6289094472.2</v>
      </c>
    </row>
    <row r="113" spans="1:31" s="241" customFormat="1" ht="15" customHeight="1">
      <c r="A113" s="230"/>
      <c r="B113" s="261"/>
      <c r="C113" s="262"/>
      <c r="D113" s="233"/>
      <c r="E113" s="262"/>
      <c r="F113" s="262"/>
      <c r="G113" s="233"/>
      <c r="H113" s="232"/>
      <c r="I113" s="232"/>
      <c r="J113" s="232"/>
      <c r="K113" s="232"/>
      <c r="L113" s="232"/>
      <c r="M113" s="232"/>
      <c r="N113" s="232"/>
      <c r="O113" s="232"/>
      <c r="P113" s="232"/>
      <c r="Q113" s="277"/>
      <c r="R113" s="277"/>
      <c r="S113" s="277"/>
      <c r="T113" s="277"/>
      <c r="U113" s="277"/>
      <c r="V113" s="277"/>
      <c r="W113" s="278"/>
      <c r="X113" s="278"/>
      <c r="Y113" s="279"/>
      <c r="Z113" s="278"/>
      <c r="AA113" s="278"/>
      <c r="AB113" s="279"/>
      <c r="AC113" s="278"/>
      <c r="AD113" s="278"/>
      <c r="AE113" s="279"/>
    </row>
    <row r="114" spans="1:31" s="241" customFormat="1" ht="15" customHeight="1">
      <c r="A114" s="234" t="s">
        <v>618</v>
      </c>
      <c r="B114" s="261">
        <v>6273</v>
      </c>
      <c r="C114" s="262">
        <v>119121</v>
      </c>
      <c r="D114" s="233">
        <v>271496020</v>
      </c>
      <c r="E114" s="262">
        <v>110872</v>
      </c>
      <c r="F114" s="262">
        <v>233535</v>
      </c>
      <c r="G114" s="233">
        <v>177653111</v>
      </c>
      <c r="H114" s="231">
        <f aca="true" t="shared" si="1" ref="H114:J125">B114+E114</f>
        <v>117145</v>
      </c>
      <c r="I114" s="231">
        <f t="shared" si="1"/>
        <v>352656</v>
      </c>
      <c r="J114" s="232">
        <f t="shared" si="1"/>
        <v>449149131</v>
      </c>
      <c r="K114" s="231">
        <v>10671</v>
      </c>
      <c r="L114" s="231">
        <v>29701</v>
      </c>
      <c r="M114" s="232">
        <v>21807766</v>
      </c>
      <c r="N114" s="231">
        <v>58647</v>
      </c>
      <c r="O114" s="231">
        <v>88327</v>
      </c>
      <c r="P114" s="232">
        <v>82637845</v>
      </c>
      <c r="Q114" s="277" t="s">
        <v>617</v>
      </c>
      <c r="R114" s="277" t="s">
        <v>617</v>
      </c>
      <c r="S114" s="277" t="s">
        <v>617</v>
      </c>
      <c r="T114" s="277" t="s">
        <v>617</v>
      </c>
      <c r="U114" s="277" t="s">
        <v>617</v>
      </c>
      <c r="V114" s="277" t="s">
        <v>617</v>
      </c>
      <c r="W114" s="278">
        <v>130</v>
      </c>
      <c r="X114" s="278">
        <v>954</v>
      </c>
      <c r="Y114" s="280">
        <v>9013800</v>
      </c>
      <c r="Z114" s="278">
        <v>3516</v>
      </c>
      <c r="AA114" s="278">
        <v>31865</v>
      </c>
      <c r="AB114" s="280">
        <v>6124120.9</v>
      </c>
      <c r="AC114" s="278">
        <v>190109</v>
      </c>
      <c r="AD114" s="278">
        <v>503503</v>
      </c>
      <c r="AE114" s="280">
        <v>560620242.9</v>
      </c>
    </row>
    <row r="115" spans="1:31" s="241" customFormat="1" ht="15" customHeight="1">
      <c r="A115" s="74" t="s">
        <v>619</v>
      </c>
      <c r="B115" s="261">
        <v>5982</v>
      </c>
      <c r="C115" s="262">
        <v>109731</v>
      </c>
      <c r="D115" s="233">
        <v>247410416</v>
      </c>
      <c r="E115" s="262">
        <v>109930</v>
      </c>
      <c r="F115" s="262">
        <v>230509</v>
      </c>
      <c r="G115" s="233">
        <v>174072973</v>
      </c>
      <c r="H115" s="231">
        <f t="shared" si="1"/>
        <v>115912</v>
      </c>
      <c r="I115" s="231">
        <f t="shared" si="1"/>
        <v>340240</v>
      </c>
      <c r="J115" s="232">
        <f t="shared" si="1"/>
        <v>421483389</v>
      </c>
      <c r="K115" s="231">
        <v>10421</v>
      </c>
      <c r="L115" s="231">
        <v>27932</v>
      </c>
      <c r="M115" s="232">
        <v>19784130</v>
      </c>
      <c r="N115" s="231">
        <v>59334</v>
      </c>
      <c r="O115" s="231">
        <v>88291</v>
      </c>
      <c r="P115" s="232">
        <v>82057629</v>
      </c>
      <c r="Q115" s="277" t="s">
        <v>617</v>
      </c>
      <c r="R115" s="277" t="s">
        <v>617</v>
      </c>
      <c r="S115" s="277" t="s">
        <v>617</v>
      </c>
      <c r="T115" s="277" t="s">
        <v>617</v>
      </c>
      <c r="U115" s="277" t="s">
        <v>617</v>
      </c>
      <c r="V115" s="277" t="s">
        <v>617</v>
      </c>
      <c r="W115" s="278">
        <v>145</v>
      </c>
      <c r="X115" s="278">
        <v>1006</v>
      </c>
      <c r="Y115" s="280">
        <v>9928250</v>
      </c>
      <c r="Z115" s="278">
        <v>3636</v>
      </c>
      <c r="AA115" s="278">
        <v>33214</v>
      </c>
      <c r="AB115" s="280">
        <v>6321455.4</v>
      </c>
      <c r="AC115" s="278">
        <v>189448</v>
      </c>
      <c r="AD115" s="278">
        <v>490683</v>
      </c>
      <c r="AE115" s="280">
        <v>530639428.4</v>
      </c>
    </row>
    <row r="116" spans="1:31" s="241" customFormat="1" ht="15" customHeight="1">
      <c r="A116" s="74" t="s">
        <v>402</v>
      </c>
      <c r="B116" s="261">
        <v>5897</v>
      </c>
      <c r="C116" s="262">
        <v>113947</v>
      </c>
      <c r="D116" s="233">
        <v>246778120</v>
      </c>
      <c r="E116" s="262">
        <v>106406</v>
      </c>
      <c r="F116" s="262">
        <v>208688</v>
      </c>
      <c r="G116" s="233">
        <v>161383354</v>
      </c>
      <c r="H116" s="231">
        <f t="shared" si="1"/>
        <v>112303</v>
      </c>
      <c r="I116" s="231">
        <f t="shared" si="1"/>
        <v>322635</v>
      </c>
      <c r="J116" s="232">
        <f t="shared" si="1"/>
        <v>408161474</v>
      </c>
      <c r="K116" s="231">
        <v>9433</v>
      </c>
      <c r="L116" s="231">
        <v>24335</v>
      </c>
      <c r="M116" s="232">
        <v>17408295</v>
      </c>
      <c r="N116" s="231">
        <v>56997</v>
      </c>
      <c r="O116" s="231">
        <v>79245</v>
      </c>
      <c r="P116" s="232">
        <v>73446187</v>
      </c>
      <c r="Q116" s="277" t="s">
        <v>617</v>
      </c>
      <c r="R116" s="277" t="s">
        <v>617</v>
      </c>
      <c r="S116" s="277" t="s">
        <v>617</v>
      </c>
      <c r="T116" s="277" t="s">
        <v>617</v>
      </c>
      <c r="U116" s="277" t="s">
        <v>617</v>
      </c>
      <c r="V116" s="277" t="s">
        <v>617</v>
      </c>
      <c r="W116" s="278">
        <v>137</v>
      </c>
      <c r="X116" s="278">
        <v>738</v>
      </c>
      <c r="Y116" s="280">
        <v>8879800</v>
      </c>
      <c r="Z116" s="278">
        <v>3760</v>
      </c>
      <c r="AA116" s="278">
        <v>33846</v>
      </c>
      <c r="AB116" s="280">
        <v>6466623.6</v>
      </c>
      <c r="AC116" s="278">
        <v>182630</v>
      </c>
      <c r="AD116" s="278">
        <v>460799</v>
      </c>
      <c r="AE116" s="280">
        <v>506370559.6</v>
      </c>
    </row>
    <row r="117" spans="1:31" s="241" customFormat="1" ht="15" customHeight="1">
      <c r="A117" s="74" t="s">
        <v>403</v>
      </c>
      <c r="B117" s="261">
        <v>5936</v>
      </c>
      <c r="C117" s="262">
        <v>110102</v>
      </c>
      <c r="D117" s="233">
        <v>246705780</v>
      </c>
      <c r="E117" s="262">
        <v>109858</v>
      </c>
      <c r="F117" s="262">
        <v>226946</v>
      </c>
      <c r="G117" s="233">
        <v>171275661</v>
      </c>
      <c r="H117" s="231">
        <f t="shared" si="1"/>
        <v>115794</v>
      </c>
      <c r="I117" s="231">
        <f t="shared" si="1"/>
        <v>337048</v>
      </c>
      <c r="J117" s="232">
        <f t="shared" si="1"/>
        <v>417981441</v>
      </c>
      <c r="K117" s="231">
        <v>9896</v>
      </c>
      <c r="L117" s="231">
        <v>26551</v>
      </c>
      <c r="M117" s="232">
        <v>19187779</v>
      </c>
      <c r="N117" s="231">
        <v>59998</v>
      </c>
      <c r="O117" s="231">
        <v>87072</v>
      </c>
      <c r="P117" s="232">
        <v>79850908</v>
      </c>
      <c r="Q117" s="277" t="s">
        <v>617</v>
      </c>
      <c r="R117" s="277" t="s">
        <v>617</v>
      </c>
      <c r="S117" s="277" t="s">
        <v>617</v>
      </c>
      <c r="T117" s="277" t="s">
        <v>617</v>
      </c>
      <c r="U117" s="277" t="s">
        <v>617</v>
      </c>
      <c r="V117" s="277" t="s">
        <v>617</v>
      </c>
      <c r="W117" s="278">
        <v>140</v>
      </c>
      <c r="X117" s="278">
        <v>1019</v>
      </c>
      <c r="Y117" s="280">
        <v>10116400</v>
      </c>
      <c r="Z117" s="278">
        <v>3807</v>
      </c>
      <c r="AA117" s="278">
        <v>33127</v>
      </c>
      <c r="AB117" s="280">
        <v>6662624</v>
      </c>
      <c r="AC117" s="278">
        <v>189635</v>
      </c>
      <c r="AD117" s="278">
        <v>484817</v>
      </c>
      <c r="AE117" s="280">
        <v>524694392</v>
      </c>
    </row>
    <row r="118" spans="1:31" s="241" customFormat="1" ht="15" customHeight="1">
      <c r="A118" s="74" t="s">
        <v>404</v>
      </c>
      <c r="B118" s="261">
        <v>6046</v>
      </c>
      <c r="C118" s="262">
        <v>115431</v>
      </c>
      <c r="D118" s="233">
        <v>257040293</v>
      </c>
      <c r="E118" s="262">
        <v>109242</v>
      </c>
      <c r="F118" s="262">
        <v>228192</v>
      </c>
      <c r="G118" s="233">
        <v>170881887</v>
      </c>
      <c r="H118" s="231">
        <f t="shared" si="1"/>
        <v>115288</v>
      </c>
      <c r="I118" s="231">
        <f t="shared" si="1"/>
        <v>343623</v>
      </c>
      <c r="J118" s="232">
        <f t="shared" si="1"/>
        <v>427922180</v>
      </c>
      <c r="K118" s="231">
        <v>9414</v>
      </c>
      <c r="L118" s="231">
        <v>24743</v>
      </c>
      <c r="M118" s="232">
        <v>17727069</v>
      </c>
      <c r="N118" s="231">
        <v>59945</v>
      </c>
      <c r="O118" s="231">
        <v>88065</v>
      </c>
      <c r="P118" s="232">
        <v>82838074</v>
      </c>
      <c r="Q118" s="277" t="s">
        <v>617</v>
      </c>
      <c r="R118" s="277" t="s">
        <v>617</v>
      </c>
      <c r="S118" s="277" t="s">
        <v>617</v>
      </c>
      <c r="T118" s="277" t="s">
        <v>617</v>
      </c>
      <c r="U118" s="277" t="s">
        <v>617</v>
      </c>
      <c r="V118" s="277" t="s">
        <v>617</v>
      </c>
      <c r="W118" s="278">
        <v>165</v>
      </c>
      <c r="X118" s="278">
        <v>1236</v>
      </c>
      <c r="Y118" s="280">
        <v>12130550</v>
      </c>
      <c r="Z118" s="278">
        <v>4127</v>
      </c>
      <c r="AA118" s="278">
        <v>36543</v>
      </c>
      <c r="AB118" s="280">
        <v>6852343.8</v>
      </c>
      <c r="AC118" s="278">
        <v>188939</v>
      </c>
      <c r="AD118" s="278">
        <v>494210</v>
      </c>
      <c r="AE118" s="280">
        <v>536552721.8</v>
      </c>
    </row>
    <row r="119" spans="1:31" s="241" customFormat="1" ht="15" customHeight="1">
      <c r="A119" s="74" t="s">
        <v>405</v>
      </c>
      <c r="B119" s="261">
        <v>5838</v>
      </c>
      <c r="C119" s="262">
        <v>113060</v>
      </c>
      <c r="D119" s="233">
        <v>250674148</v>
      </c>
      <c r="E119" s="262">
        <v>106537</v>
      </c>
      <c r="F119" s="262">
        <v>216385</v>
      </c>
      <c r="G119" s="233">
        <v>164006226</v>
      </c>
      <c r="H119" s="231">
        <f t="shared" si="1"/>
        <v>112375</v>
      </c>
      <c r="I119" s="231">
        <f t="shared" si="1"/>
        <v>329445</v>
      </c>
      <c r="J119" s="232">
        <f t="shared" si="1"/>
        <v>414680374</v>
      </c>
      <c r="K119" s="231">
        <v>8869</v>
      </c>
      <c r="L119" s="231">
        <v>22175</v>
      </c>
      <c r="M119" s="232">
        <v>15664520</v>
      </c>
      <c r="N119" s="231">
        <v>58547</v>
      </c>
      <c r="O119" s="231">
        <v>84621</v>
      </c>
      <c r="P119" s="232">
        <v>80323267</v>
      </c>
      <c r="Q119" s="277" t="s">
        <v>617</v>
      </c>
      <c r="R119" s="277" t="s">
        <v>617</v>
      </c>
      <c r="S119" s="277" t="s">
        <v>617</v>
      </c>
      <c r="T119" s="277" t="s">
        <v>617</v>
      </c>
      <c r="U119" s="277" t="s">
        <v>617</v>
      </c>
      <c r="V119" s="277" t="s">
        <v>617</v>
      </c>
      <c r="W119" s="278">
        <v>175</v>
      </c>
      <c r="X119" s="278">
        <v>1349</v>
      </c>
      <c r="Y119" s="280">
        <v>13315050</v>
      </c>
      <c r="Z119" s="278">
        <v>3955</v>
      </c>
      <c r="AA119" s="278">
        <v>35859</v>
      </c>
      <c r="AB119" s="280">
        <v>7056018.4</v>
      </c>
      <c r="AC119" s="278">
        <v>183921</v>
      </c>
      <c r="AD119" s="278">
        <v>473449</v>
      </c>
      <c r="AE119" s="280">
        <v>519055684.4</v>
      </c>
    </row>
    <row r="120" spans="1:31" s="241" customFormat="1" ht="15" customHeight="1">
      <c r="A120" s="74" t="s">
        <v>406</v>
      </c>
      <c r="B120" s="261">
        <v>5836</v>
      </c>
      <c r="C120" s="262">
        <v>108557</v>
      </c>
      <c r="D120" s="233">
        <v>239930809</v>
      </c>
      <c r="E120" s="262">
        <v>106855</v>
      </c>
      <c r="F120" s="262">
        <v>217099</v>
      </c>
      <c r="G120" s="233">
        <v>165417706</v>
      </c>
      <c r="H120" s="231">
        <f t="shared" si="1"/>
        <v>112691</v>
      </c>
      <c r="I120" s="231">
        <f t="shared" si="1"/>
        <v>325656</v>
      </c>
      <c r="J120" s="232">
        <f t="shared" si="1"/>
        <v>405348515</v>
      </c>
      <c r="K120" s="231">
        <v>9453</v>
      </c>
      <c r="L120" s="231">
        <v>24491</v>
      </c>
      <c r="M120" s="232">
        <v>17543781</v>
      </c>
      <c r="N120" s="231">
        <v>58615</v>
      </c>
      <c r="O120" s="231">
        <v>84659</v>
      </c>
      <c r="P120" s="232">
        <v>80601553</v>
      </c>
      <c r="Q120" s="277" t="s">
        <v>617</v>
      </c>
      <c r="R120" s="277" t="s">
        <v>617</v>
      </c>
      <c r="S120" s="277" t="s">
        <v>617</v>
      </c>
      <c r="T120" s="277" t="s">
        <v>617</v>
      </c>
      <c r="U120" s="277" t="s">
        <v>617</v>
      </c>
      <c r="V120" s="277" t="s">
        <v>617</v>
      </c>
      <c r="W120" s="278">
        <v>165</v>
      </c>
      <c r="X120" s="278">
        <v>1250</v>
      </c>
      <c r="Y120" s="280">
        <v>12174250</v>
      </c>
      <c r="Z120" s="278">
        <v>3945</v>
      </c>
      <c r="AA120" s="278">
        <v>35068</v>
      </c>
      <c r="AB120" s="280">
        <v>6986911.4</v>
      </c>
      <c r="AC120" s="278">
        <v>184869</v>
      </c>
      <c r="AD120" s="278">
        <v>471124</v>
      </c>
      <c r="AE120" s="280">
        <v>511698185.4</v>
      </c>
    </row>
    <row r="121" spans="1:31" s="241" customFormat="1" ht="15" customHeight="1">
      <c r="A121" s="74" t="s">
        <v>407</v>
      </c>
      <c r="B121" s="261">
        <v>5930</v>
      </c>
      <c r="C121" s="262">
        <v>111397</v>
      </c>
      <c r="D121" s="233">
        <v>246662852</v>
      </c>
      <c r="E121" s="262">
        <v>107192</v>
      </c>
      <c r="F121" s="262">
        <v>215757</v>
      </c>
      <c r="G121" s="233">
        <v>165633802</v>
      </c>
      <c r="H121" s="231">
        <f t="shared" si="1"/>
        <v>113122</v>
      </c>
      <c r="I121" s="231">
        <f t="shared" si="1"/>
        <v>327154</v>
      </c>
      <c r="J121" s="232">
        <f t="shared" si="1"/>
        <v>412296654</v>
      </c>
      <c r="K121" s="231">
        <v>9948</v>
      </c>
      <c r="L121" s="231">
        <v>26204</v>
      </c>
      <c r="M121" s="232">
        <v>18995499</v>
      </c>
      <c r="N121" s="231">
        <v>58700</v>
      </c>
      <c r="O121" s="231">
        <v>84615</v>
      </c>
      <c r="P121" s="232">
        <v>80430784</v>
      </c>
      <c r="Q121" s="277" t="s">
        <v>617</v>
      </c>
      <c r="R121" s="277" t="s">
        <v>617</v>
      </c>
      <c r="S121" s="277" t="s">
        <v>617</v>
      </c>
      <c r="T121" s="277" t="s">
        <v>617</v>
      </c>
      <c r="U121" s="277" t="s">
        <v>617</v>
      </c>
      <c r="V121" s="277" t="s">
        <v>617</v>
      </c>
      <c r="W121" s="278">
        <v>156</v>
      </c>
      <c r="X121" s="278">
        <v>1168</v>
      </c>
      <c r="Y121" s="280">
        <v>11232400</v>
      </c>
      <c r="Z121" s="278">
        <v>3924</v>
      </c>
      <c r="AA121" s="278">
        <v>34454</v>
      </c>
      <c r="AB121" s="280">
        <v>6776555.2</v>
      </c>
      <c r="AC121" s="278">
        <v>185850</v>
      </c>
      <c r="AD121" s="278">
        <v>473595</v>
      </c>
      <c r="AE121" s="280">
        <v>519622732.2</v>
      </c>
    </row>
    <row r="122" spans="1:31" s="241" customFormat="1" ht="15" customHeight="1">
      <c r="A122" s="74" t="s">
        <v>408</v>
      </c>
      <c r="B122" s="261">
        <v>6021</v>
      </c>
      <c r="C122" s="262">
        <v>110905</v>
      </c>
      <c r="D122" s="233">
        <v>245313377</v>
      </c>
      <c r="E122" s="262">
        <v>108551</v>
      </c>
      <c r="F122" s="262">
        <v>219459</v>
      </c>
      <c r="G122" s="233">
        <v>167220475</v>
      </c>
      <c r="H122" s="231">
        <f t="shared" si="1"/>
        <v>114572</v>
      </c>
      <c r="I122" s="231">
        <f t="shared" si="1"/>
        <v>330364</v>
      </c>
      <c r="J122" s="232">
        <f t="shared" si="1"/>
        <v>412533852</v>
      </c>
      <c r="K122" s="231">
        <v>10123</v>
      </c>
      <c r="L122" s="231">
        <v>26575</v>
      </c>
      <c r="M122" s="232">
        <v>19156441</v>
      </c>
      <c r="N122" s="231">
        <v>59124</v>
      </c>
      <c r="O122" s="231">
        <v>85873</v>
      </c>
      <c r="P122" s="232">
        <v>82025366</v>
      </c>
      <c r="Q122" s="277" t="s">
        <v>617</v>
      </c>
      <c r="R122" s="277" t="s">
        <v>617</v>
      </c>
      <c r="S122" s="277" t="s">
        <v>617</v>
      </c>
      <c r="T122" s="277" t="s">
        <v>617</v>
      </c>
      <c r="U122" s="277" t="s">
        <v>617</v>
      </c>
      <c r="V122" s="277" t="s">
        <v>617</v>
      </c>
      <c r="W122" s="278">
        <v>156</v>
      </c>
      <c r="X122" s="278">
        <v>1236</v>
      </c>
      <c r="Y122" s="280">
        <v>11754200</v>
      </c>
      <c r="Z122" s="278">
        <v>4011</v>
      </c>
      <c r="AA122" s="278">
        <v>33655</v>
      </c>
      <c r="AB122" s="280">
        <v>7238262</v>
      </c>
      <c r="AC122" s="278">
        <v>187986</v>
      </c>
      <c r="AD122" s="278">
        <v>477703</v>
      </c>
      <c r="AE122" s="280">
        <v>522129341</v>
      </c>
    </row>
    <row r="123" spans="1:31" s="241" customFormat="1" ht="15" customHeight="1">
      <c r="A123" s="74" t="s">
        <v>409</v>
      </c>
      <c r="B123" s="261">
        <v>6095</v>
      </c>
      <c r="C123" s="262">
        <v>113405</v>
      </c>
      <c r="D123" s="233">
        <v>251976426</v>
      </c>
      <c r="E123" s="262">
        <v>109879</v>
      </c>
      <c r="F123" s="262">
        <v>219280</v>
      </c>
      <c r="G123" s="233">
        <v>169883467</v>
      </c>
      <c r="H123" s="231">
        <f t="shared" si="1"/>
        <v>115974</v>
      </c>
      <c r="I123" s="231">
        <f t="shared" si="1"/>
        <v>332685</v>
      </c>
      <c r="J123" s="232">
        <f t="shared" si="1"/>
        <v>421859893</v>
      </c>
      <c r="K123" s="231">
        <v>10227</v>
      </c>
      <c r="L123" s="231">
        <v>26409</v>
      </c>
      <c r="M123" s="232">
        <v>19261822</v>
      </c>
      <c r="N123" s="231">
        <v>60561</v>
      </c>
      <c r="O123" s="231">
        <v>87111</v>
      </c>
      <c r="P123" s="232">
        <v>88030089</v>
      </c>
      <c r="Q123" s="277" t="s">
        <v>617</v>
      </c>
      <c r="R123" s="277" t="s">
        <v>617</v>
      </c>
      <c r="S123" s="277" t="s">
        <v>617</v>
      </c>
      <c r="T123" s="277" t="s">
        <v>617</v>
      </c>
      <c r="U123" s="277" t="s">
        <v>617</v>
      </c>
      <c r="V123" s="277" t="s">
        <v>617</v>
      </c>
      <c r="W123" s="278">
        <v>152</v>
      </c>
      <c r="X123" s="278">
        <v>1132</v>
      </c>
      <c r="Y123" s="280">
        <v>10946300</v>
      </c>
      <c r="Z123" s="278">
        <v>3970</v>
      </c>
      <c r="AA123" s="278">
        <v>34342</v>
      </c>
      <c r="AB123" s="280">
        <v>6901812.9</v>
      </c>
      <c r="AC123" s="278">
        <v>190884</v>
      </c>
      <c r="AD123" s="278">
        <v>481679</v>
      </c>
      <c r="AE123" s="280">
        <v>537148246.9</v>
      </c>
    </row>
    <row r="124" spans="1:31" s="241" customFormat="1" ht="15" customHeight="1">
      <c r="A124" s="234" t="s">
        <v>620</v>
      </c>
      <c r="B124" s="261">
        <v>5992</v>
      </c>
      <c r="C124" s="262">
        <v>118001</v>
      </c>
      <c r="D124" s="233">
        <v>261399180</v>
      </c>
      <c r="E124" s="262">
        <v>101735</v>
      </c>
      <c r="F124" s="262">
        <v>191180</v>
      </c>
      <c r="G124" s="233">
        <v>152749043</v>
      </c>
      <c r="H124" s="231">
        <f t="shared" si="1"/>
        <v>107727</v>
      </c>
      <c r="I124" s="231">
        <f t="shared" si="1"/>
        <v>309181</v>
      </c>
      <c r="J124" s="232">
        <f t="shared" si="1"/>
        <v>414148223</v>
      </c>
      <c r="K124" s="231">
        <v>9227</v>
      </c>
      <c r="L124" s="231">
        <v>23108</v>
      </c>
      <c r="M124" s="232">
        <v>16231782</v>
      </c>
      <c r="N124" s="231">
        <v>56408</v>
      </c>
      <c r="O124" s="231">
        <v>77192</v>
      </c>
      <c r="P124" s="232">
        <v>76964380</v>
      </c>
      <c r="Q124" s="277" t="s">
        <v>617</v>
      </c>
      <c r="R124" s="277" t="s">
        <v>617</v>
      </c>
      <c r="S124" s="277" t="s">
        <v>617</v>
      </c>
      <c r="T124" s="277" t="s">
        <v>617</v>
      </c>
      <c r="U124" s="277" t="s">
        <v>617</v>
      </c>
      <c r="V124" s="277" t="s">
        <v>617</v>
      </c>
      <c r="W124" s="278">
        <v>151</v>
      </c>
      <c r="X124" s="278">
        <v>1081</v>
      </c>
      <c r="Y124" s="280">
        <v>10485850</v>
      </c>
      <c r="Z124" s="278">
        <v>3712</v>
      </c>
      <c r="AA124" s="278">
        <v>32138</v>
      </c>
      <c r="AB124" s="280">
        <v>6452311.7</v>
      </c>
      <c r="AC124" s="278">
        <v>177225</v>
      </c>
      <c r="AD124" s="278">
        <v>442700</v>
      </c>
      <c r="AE124" s="280">
        <v>514845281.7</v>
      </c>
    </row>
    <row r="125" spans="1:31" s="241" customFormat="1" ht="15" customHeight="1">
      <c r="A125" s="236" t="s">
        <v>410</v>
      </c>
      <c r="B125" s="263">
        <v>6225</v>
      </c>
      <c r="C125" s="264">
        <v>110059</v>
      </c>
      <c r="D125" s="239">
        <v>249358934</v>
      </c>
      <c r="E125" s="264">
        <v>102914</v>
      </c>
      <c r="F125" s="264">
        <v>197254</v>
      </c>
      <c r="G125" s="239">
        <v>155358878</v>
      </c>
      <c r="H125" s="237">
        <f t="shared" si="1"/>
        <v>109139</v>
      </c>
      <c r="I125" s="237">
        <f t="shared" si="1"/>
        <v>307313</v>
      </c>
      <c r="J125" s="238">
        <f t="shared" si="1"/>
        <v>404717812</v>
      </c>
      <c r="K125" s="237">
        <v>9688</v>
      </c>
      <c r="L125" s="237">
        <v>24567</v>
      </c>
      <c r="M125" s="238">
        <v>17849246</v>
      </c>
      <c r="N125" s="237">
        <v>56786</v>
      </c>
      <c r="O125" s="237">
        <v>78850</v>
      </c>
      <c r="P125" s="238">
        <v>76194203</v>
      </c>
      <c r="Q125" s="281" t="s">
        <v>617</v>
      </c>
      <c r="R125" s="281" t="s">
        <v>617</v>
      </c>
      <c r="S125" s="281" t="s">
        <v>617</v>
      </c>
      <c r="T125" s="281" t="s">
        <v>617</v>
      </c>
      <c r="U125" s="281" t="s">
        <v>617</v>
      </c>
      <c r="V125" s="281" t="s">
        <v>617</v>
      </c>
      <c r="W125" s="282">
        <v>149</v>
      </c>
      <c r="X125" s="282">
        <v>1039</v>
      </c>
      <c r="Y125" s="283">
        <v>10509950</v>
      </c>
      <c r="Z125" s="282">
        <v>3467</v>
      </c>
      <c r="AA125" s="282">
        <v>28087</v>
      </c>
      <c r="AB125" s="283">
        <v>5905399.9</v>
      </c>
      <c r="AC125" s="282">
        <v>179229</v>
      </c>
      <c r="AD125" s="282">
        <v>439856</v>
      </c>
      <c r="AE125" s="283">
        <v>505717655.9</v>
      </c>
    </row>
    <row r="126" spans="1:32" s="50" customFormat="1" ht="15" customHeight="1">
      <c r="A126" s="284" t="s">
        <v>411</v>
      </c>
      <c r="R126" s="284"/>
      <c r="S126" s="284"/>
      <c r="T126" s="284"/>
      <c r="U126" s="284"/>
      <c r="V126" s="284"/>
      <c r="W126" s="284"/>
      <c r="X126" s="241"/>
      <c r="Y126" s="241" t="s">
        <v>594</v>
      </c>
      <c r="Z126" s="241"/>
      <c r="AA126" s="241"/>
      <c r="AB126" s="285"/>
      <c r="AC126" s="285"/>
      <c r="AD126" s="285"/>
      <c r="AE126" s="285"/>
      <c r="AF126" s="285"/>
    </row>
    <row r="127" s="50" customFormat="1" ht="15" customHeight="1"/>
    <row r="128" s="242" customFormat="1" ht="15" customHeight="1" thickBot="1">
      <c r="A128" s="286" t="s">
        <v>428</v>
      </c>
    </row>
    <row r="129" spans="1:28" s="242" customFormat="1" ht="15" customHeight="1" thickTop="1">
      <c r="A129" s="668" t="s">
        <v>421</v>
      </c>
      <c r="B129" s="670" t="s">
        <v>415</v>
      </c>
      <c r="C129" s="670"/>
      <c r="D129" s="670"/>
      <c r="E129" s="670"/>
      <c r="F129" s="670"/>
      <c r="G129" s="670"/>
      <c r="H129" s="656" t="s">
        <v>163</v>
      </c>
      <c r="I129" s="656"/>
      <c r="J129" s="656"/>
      <c r="K129" s="656" t="s">
        <v>164</v>
      </c>
      <c r="L129" s="656"/>
      <c r="M129" s="656"/>
      <c r="N129" s="673" t="s">
        <v>429</v>
      </c>
      <c r="O129" s="674"/>
      <c r="P129" s="675"/>
      <c r="Q129" s="656" t="s">
        <v>430</v>
      </c>
      <c r="R129" s="656"/>
      <c r="S129" s="656"/>
      <c r="T129" s="656" t="s">
        <v>291</v>
      </c>
      <c r="U129" s="656"/>
      <c r="V129" s="656"/>
      <c r="W129" s="656" t="s">
        <v>431</v>
      </c>
      <c r="X129" s="656"/>
      <c r="Y129" s="656"/>
      <c r="Z129" s="656" t="s">
        <v>24</v>
      </c>
      <c r="AA129" s="656"/>
      <c r="AB129" s="657"/>
    </row>
    <row r="130" spans="1:28" s="242" customFormat="1" ht="15" customHeight="1">
      <c r="A130" s="669"/>
      <c r="B130" s="660" t="s">
        <v>285</v>
      </c>
      <c r="C130" s="660"/>
      <c r="D130" s="660"/>
      <c r="E130" s="660" t="s">
        <v>286</v>
      </c>
      <c r="F130" s="660"/>
      <c r="G130" s="660"/>
      <c r="H130" s="658"/>
      <c r="I130" s="658"/>
      <c r="J130" s="658"/>
      <c r="K130" s="658"/>
      <c r="L130" s="658"/>
      <c r="M130" s="658"/>
      <c r="N130" s="676"/>
      <c r="O130" s="677"/>
      <c r="P130" s="678"/>
      <c r="Q130" s="658"/>
      <c r="R130" s="658"/>
      <c r="S130" s="658"/>
      <c r="T130" s="658"/>
      <c r="U130" s="658"/>
      <c r="V130" s="658"/>
      <c r="W130" s="658"/>
      <c r="X130" s="658"/>
      <c r="Y130" s="658"/>
      <c r="Z130" s="658"/>
      <c r="AA130" s="658"/>
      <c r="AB130" s="659"/>
    </row>
    <row r="131" spans="1:28" s="242" customFormat="1" ht="15" customHeight="1">
      <c r="A131" s="669"/>
      <c r="B131" s="459" t="s">
        <v>418</v>
      </c>
      <c r="C131" s="459" t="s">
        <v>419</v>
      </c>
      <c r="D131" s="459" t="s">
        <v>417</v>
      </c>
      <c r="E131" s="459" t="s">
        <v>418</v>
      </c>
      <c r="F131" s="459" t="s">
        <v>419</v>
      </c>
      <c r="G131" s="459" t="s">
        <v>417</v>
      </c>
      <c r="H131" s="459" t="s">
        <v>418</v>
      </c>
      <c r="I131" s="459" t="s">
        <v>419</v>
      </c>
      <c r="J131" s="459" t="s">
        <v>417</v>
      </c>
      <c r="K131" s="459" t="s">
        <v>418</v>
      </c>
      <c r="L131" s="459" t="s">
        <v>419</v>
      </c>
      <c r="M131" s="459" t="s">
        <v>417</v>
      </c>
      <c r="N131" s="459" t="s">
        <v>418</v>
      </c>
      <c r="O131" s="461" t="s">
        <v>432</v>
      </c>
      <c r="P131" s="459" t="s">
        <v>433</v>
      </c>
      <c r="Q131" s="459" t="s">
        <v>418</v>
      </c>
      <c r="R131" s="459" t="s">
        <v>432</v>
      </c>
      <c r="S131" s="459" t="s">
        <v>433</v>
      </c>
      <c r="T131" s="459" t="s">
        <v>418</v>
      </c>
      <c r="U131" s="459" t="s">
        <v>419</v>
      </c>
      <c r="V131" s="459" t="s">
        <v>417</v>
      </c>
      <c r="W131" s="459" t="s">
        <v>418</v>
      </c>
      <c r="X131" s="459" t="s">
        <v>419</v>
      </c>
      <c r="Y131" s="459" t="s">
        <v>417</v>
      </c>
      <c r="Z131" s="459" t="s">
        <v>418</v>
      </c>
      <c r="AA131" s="459" t="s">
        <v>419</v>
      </c>
      <c r="AB131" s="460" t="s">
        <v>417</v>
      </c>
    </row>
    <row r="132" spans="1:28" s="290" customFormat="1" ht="15" customHeight="1">
      <c r="A132" s="229" t="s">
        <v>621</v>
      </c>
      <c r="B132" s="288">
        <v>18.8</v>
      </c>
      <c r="C132" s="289">
        <v>41830.2</v>
      </c>
      <c r="D132" s="289">
        <v>2227</v>
      </c>
      <c r="E132" s="289">
        <v>2</v>
      </c>
      <c r="F132" s="289">
        <v>1547</v>
      </c>
      <c r="G132" s="289">
        <v>766.3</v>
      </c>
      <c r="H132" s="289">
        <v>2.6</v>
      </c>
      <c r="I132" s="289">
        <v>1879.7</v>
      </c>
      <c r="J132" s="289">
        <v>719.1</v>
      </c>
      <c r="K132" s="289">
        <v>1.4</v>
      </c>
      <c r="L132" s="289">
        <v>1372</v>
      </c>
      <c r="M132" s="289">
        <v>952.1</v>
      </c>
      <c r="N132" s="271" t="s">
        <v>622</v>
      </c>
      <c r="O132" s="271" t="s">
        <v>622</v>
      </c>
      <c r="P132" s="271" t="s">
        <v>622</v>
      </c>
      <c r="Q132" s="271" t="s">
        <v>622</v>
      </c>
      <c r="R132" s="271" t="s">
        <v>622</v>
      </c>
      <c r="S132" s="271" t="s">
        <v>622</v>
      </c>
      <c r="T132" s="289">
        <v>7.3</v>
      </c>
      <c r="U132" s="289">
        <v>71656.7</v>
      </c>
      <c r="V132" s="289">
        <v>9879.4</v>
      </c>
      <c r="W132" s="289">
        <v>8.8</v>
      </c>
      <c r="X132" s="289">
        <v>1740</v>
      </c>
      <c r="Y132" s="289">
        <v>198.3</v>
      </c>
      <c r="Z132" s="271">
        <v>2.6</v>
      </c>
      <c r="AA132" s="271">
        <v>2819.3</v>
      </c>
      <c r="AB132" s="271">
        <v>1104.5</v>
      </c>
    </row>
    <row r="133" spans="1:28" s="241" customFormat="1" ht="15" customHeight="1">
      <c r="A133" s="230"/>
      <c r="B133" s="291"/>
      <c r="C133" s="432"/>
      <c r="D133" s="292"/>
      <c r="E133" s="292"/>
      <c r="F133" s="432"/>
      <c r="G133" s="292"/>
      <c r="H133" s="292"/>
      <c r="I133" s="292"/>
      <c r="J133" s="292"/>
      <c r="K133" s="292"/>
      <c r="L133" s="292"/>
      <c r="M133" s="292"/>
      <c r="N133" s="277"/>
      <c r="O133" s="277"/>
      <c r="P133" s="277"/>
      <c r="Q133" s="277"/>
      <c r="R133" s="277"/>
      <c r="S133" s="277"/>
      <c r="T133" s="292"/>
      <c r="U133" s="292"/>
      <c r="V133" s="292"/>
      <c r="W133" s="292"/>
      <c r="X133" s="432"/>
      <c r="Y133" s="292"/>
      <c r="Z133" s="232"/>
      <c r="AA133" s="232"/>
      <c r="AB133" s="232"/>
    </row>
    <row r="134" spans="1:28" s="241" customFormat="1" ht="15" customHeight="1">
      <c r="A134" s="234" t="s">
        <v>623</v>
      </c>
      <c r="B134" s="291">
        <v>19</v>
      </c>
      <c r="C134" s="292">
        <v>43280.1</v>
      </c>
      <c r="D134" s="292">
        <v>2279.2</v>
      </c>
      <c r="E134" s="292">
        <v>2.1</v>
      </c>
      <c r="F134" s="292">
        <v>1602.3</v>
      </c>
      <c r="G134" s="292">
        <v>760.7</v>
      </c>
      <c r="H134" s="292">
        <v>2.8</v>
      </c>
      <c r="I134" s="292">
        <v>2043.6</v>
      </c>
      <c r="J134" s="292">
        <v>734.2</v>
      </c>
      <c r="K134" s="292">
        <v>1.5</v>
      </c>
      <c r="L134" s="292">
        <v>1409.1</v>
      </c>
      <c r="M134" s="292">
        <v>935.6</v>
      </c>
      <c r="N134" s="232" t="s">
        <v>622</v>
      </c>
      <c r="O134" s="232" t="s">
        <v>622</v>
      </c>
      <c r="P134" s="232" t="s">
        <v>622</v>
      </c>
      <c r="Q134" s="232" t="s">
        <v>622</v>
      </c>
      <c r="R134" s="232" t="s">
        <v>622</v>
      </c>
      <c r="S134" s="269" t="s">
        <v>622</v>
      </c>
      <c r="T134" s="292">
        <v>7.3</v>
      </c>
      <c r="U134" s="292">
        <v>69336.9</v>
      </c>
      <c r="V134" s="292">
        <v>9448.4</v>
      </c>
      <c r="W134" s="292">
        <v>9.1</v>
      </c>
      <c r="X134" s="292">
        <v>1741.8</v>
      </c>
      <c r="Y134" s="292">
        <v>192.2</v>
      </c>
      <c r="Z134" s="232">
        <v>2.6</v>
      </c>
      <c r="AA134" s="232">
        <v>2948.9</v>
      </c>
      <c r="AB134" s="232">
        <v>1113.4</v>
      </c>
    </row>
    <row r="135" spans="1:28" s="241" customFormat="1" ht="15" customHeight="1">
      <c r="A135" s="74" t="s">
        <v>624</v>
      </c>
      <c r="B135" s="291">
        <v>18.3</v>
      </c>
      <c r="C135" s="292">
        <v>41359.1</v>
      </c>
      <c r="D135" s="292">
        <v>2254.7</v>
      </c>
      <c r="E135" s="292">
        <v>2.1</v>
      </c>
      <c r="F135" s="292">
        <v>1583.5</v>
      </c>
      <c r="G135" s="292">
        <v>755.2</v>
      </c>
      <c r="H135" s="292">
        <v>2.7</v>
      </c>
      <c r="I135" s="292">
        <v>1898.5</v>
      </c>
      <c r="J135" s="292">
        <v>708.3</v>
      </c>
      <c r="K135" s="292">
        <v>1.5</v>
      </c>
      <c r="L135" s="292">
        <v>1383</v>
      </c>
      <c r="M135" s="292">
        <v>929.4</v>
      </c>
      <c r="N135" s="232" t="s">
        <v>622</v>
      </c>
      <c r="O135" s="232" t="s">
        <v>622</v>
      </c>
      <c r="P135" s="232" t="s">
        <v>622</v>
      </c>
      <c r="Q135" s="232" t="s">
        <v>622</v>
      </c>
      <c r="R135" s="232" t="s">
        <v>622</v>
      </c>
      <c r="S135" s="269" t="s">
        <v>622</v>
      </c>
      <c r="T135" s="292">
        <v>6.9</v>
      </c>
      <c r="U135" s="292">
        <v>68470.7</v>
      </c>
      <c r="V135" s="292">
        <v>9869</v>
      </c>
      <c r="W135" s="292">
        <v>9.1</v>
      </c>
      <c r="X135" s="292">
        <v>1738.6</v>
      </c>
      <c r="Y135" s="292">
        <v>190.3</v>
      </c>
      <c r="Z135" s="232">
        <v>2.6</v>
      </c>
      <c r="AA135" s="232">
        <v>2801</v>
      </c>
      <c r="AB135" s="232">
        <v>1081.4</v>
      </c>
    </row>
    <row r="136" spans="1:28" s="241" customFormat="1" ht="15" customHeight="1">
      <c r="A136" s="74" t="s">
        <v>402</v>
      </c>
      <c r="B136" s="291">
        <v>19.3</v>
      </c>
      <c r="C136" s="292">
        <v>41848.1</v>
      </c>
      <c r="D136" s="292">
        <v>2165.7</v>
      </c>
      <c r="E136" s="292">
        <v>2</v>
      </c>
      <c r="F136" s="292">
        <v>1516.7</v>
      </c>
      <c r="G136" s="292">
        <v>773.3</v>
      </c>
      <c r="H136" s="292">
        <v>2.6</v>
      </c>
      <c r="I136" s="292">
        <v>1845.5</v>
      </c>
      <c r="J136" s="292">
        <v>715.4</v>
      </c>
      <c r="K136" s="292">
        <v>1.4</v>
      </c>
      <c r="L136" s="292">
        <v>1288.6</v>
      </c>
      <c r="M136" s="292">
        <v>926.8</v>
      </c>
      <c r="N136" s="232" t="s">
        <v>622</v>
      </c>
      <c r="O136" s="232" t="s">
        <v>622</v>
      </c>
      <c r="P136" s="232" t="s">
        <v>622</v>
      </c>
      <c r="Q136" s="232" t="s">
        <v>622</v>
      </c>
      <c r="R136" s="232" t="s">
        <v>622</v>
      </c>
      <c r="S136" s="269" t="s">
        <v>622</v>
      </c>
      <c r="T136" s="292">
        <v>5.4</v>
      </c>
      <c r="U136" s="292">
        <v>64816.1</v>
      </c>
      <c r="V136" s="292">
        <v>12032.2</v>
      </c>
      <c r="W136" s="292">
        <v>9</v>
      </c>
      <c r="X136" s="292">
        <v>1719.8</v>
      </c>
      <c r="Y136" s="292">
        <v>191.1</v>
      </c>
      <c r="Z136" s="232">
        <v>2.5</v>
      </c>
      <c r="AA136" s="232">
        <v>2772.7</v>
      </c>
      <c r="AB136" s="232">
        <v>1098.9</v>
      </c>
    </row>
    <row r="137" spans="1:28" s="241" customFormat="1" ht="15" customHeight="1">
      <c r="A137" s="74" t="s">
        <v>403</v>
      </c>
      <c r="B137" s="291">
        <v>18.5</v>
      </c>
      <c r="C137" s="292">
        <v>41560.9</v>
      </c>
      <c r="D137" s="292">
        <v>2240.7</v>
      </c>
      <c r="E137" s="292">
        <v>2.1</v>
      </c>
      <c r="F137" s="292">
        <v>1559.1</v>
      </c>
      <c r="G137" s="292">
        <v>754.7</v>
      </c>
      <c r="H137" s="292">
        <v>2.7</v>
      </c>
      <c r="I137" s="292">
        <v>1938.9</v>
      </c>
      <c r="J137" s="292">
        <v>722.7</v>
      </c>
      <c r="K137" s="292">
        <v>1.5</v>
      </c>
      <c r="L137" s="292">
        <v>1330.9</v>
      </c>
      <c r="M137" s="292">
        <v>917.1</v>
      </c>
      <c r="N137" s="232" t="s">
        <v>622</v>
      </c>
      <c r="O137" s="232" t="s">
        <v>622</v>
      </c>
      <c r="P137" s="232" t="s">
        <v>622</v>
      </c>
      <c r="Q137" s="232" t="s">
        <v>622</v>
      </c>
      <c r="R137" s="232" t="s">
        <v>622</v>
      </c>
      <c r="S137" s="269" t="s">
        <v>622</v>
      </c>
      <c r="T137" s="292">
        <v>7.3</v>
      </c>
      <c r="U137" s="292">
        <v>72260</v>
      </c>
      <c r="V137" s="292">
        <v>9927.8</v>
      </c>
      <c r="W137" s="292">
        <v>8.7</v>
      </c>
      <c r="X137" s="292">
        <v>1750.1</v>
      </c>
      <c r="Y137" s="292">
        <v>201.1</v>
      </c>
      <c r="Z137" s="232">
        <v>2.6</v>
      </c>
      <c r="AA137" s="232">
        <v>2766.9</v>
      </c>
      <c r="AB137" s="232">
        <v>1082.3</v>
      </c>
    </row>
    <row r="138" spans="1:28" s="241" customFormat="1" ht="15" customHeight="1">
      <c r="A138" s="74" t="s">
        <v>404</v>
      </c>
      <c r="B138" s="291">
        <v>19.1</v>
      </c>
      <c r="C138" s="292">
        <v>42514.1</v>
      </c>
      <c r="D138" s="292">
        <v>2226.8</v>
      </c>
      <c r="E138" s="292">
        <v>2.1</v>
      </c>
      <c r="F138" s="292">
        <v>1564.3</v>
      </c>
      <c r="G138" s="292">
        <v>748.9</v>
      </c>
      <c r="H138" s="292">
        <v>2.6</v>
      </c>
      <c r="I138" s="292">
        <v>1883.1</v>
      </c>
      <c r="J138" s="292">
        <v>716.4</v>
      </c>
      <c r="K138" s="292">
        <v>1.5</v>
      </c>
      <c r="L138" s="292">
        <v>1381.9</v>
      </c>
      <c r="M138" s="292">
        <v>940.6</v>
      </c>
      <c r="N138" s="232" t="s">
        <v>622</v>
      </c>
      <c r="O138" s="232" t="s">
        <v>622</v>
      </c>
      <c r="P138" s="232" t="s">
        <v>622</v>
      </c>
      <c r="Q138" s="232" t="s">
        <v>622</v>
      </c>
      <c r="R138" s="232" t="s">
        <v>622</v>
      </c>
      <c r="S138" s="269" t="s">
        <v>622</v>
      </c>
      <c r="T138" s="292">
        <v>7.5</v>
      </c>
      <c r="U138" s="292">
        <v>73518.5</v>
      </c>
      <c r="V138" s="292">
        <v>9814.4</v>
      </c>
      <c r="W138" s="292">
        <v>8.9</v>
      </c>
      <c r="X138" s="292">
        <v>1660.4</v>
      </c>
      <c r="Y138" s="292">
        <v>187.5</v>
      </c>
      <c r="Z138" s="232">
        <v>2.6</v>
      </c>
      <c r="AA138" s="232">
        <v>2839.8</v>
      </c>
      <c r="AB138" s="232">
        <v>1085.7</v>
      </c>
    </row>
    <row r="139" spans="1:28" s="241" customFormat="1" ht="15" customHeight="1">
      <c r="A139" s="74" t="s">
        <v>405</v>
      </c>
      <c r="B139" s="291">
        <v>19.4</v>
      </c>
      <c r="C139" s="292">
        <v>42938.4</v>
      </c>
      <c r="D139" s="292">
        <v>2217.2</v>
      </c>
      <c r="E139" s="292">
        <v>2</v>
      </c>
      <c r="F139" s="292">
        <v>1539.4</v>
      </c>
      <c r="G139" s="292">
        <v>757.9</v>
      </c>
      <c r="H139" s="292">
        <v>2.5</v>
      </c>
      <c r="I139" s="292">
        <v>1766.2</v>
      </c>
      <c r="J139" s="292">
        <v>706.4</v>
      </c>
      <c r="K139" s="292">
        <v>1.4</v>
      </c>
      <c r="L139" s="292">
        <v>1371.9</v>
      </c>
      <c r="M139" s="292">
        <v>949.2</v>
      </c>
      <c r="N139" s="232" t="s">
        <v>622</v>
      </c>
      <c r="O139" s="232" t="s">
        <v>622</v>
      </c>
      <c r="P139" s="232" t="s">
        <v>622</v>
      </c>
      <c r="Q139" s="232" t="s">
        <v>622</v>
      </c>
      <c r="R139" s="232" t="s">
        <v>622</v>
      </c>
      <c r="S139" s="269" t="s">
        <v>622</v>
      </c>
      <c r="T139" s="292">
        <v>7.7</v>
      </c>
      <c r="U139" s="292">
        <v>76086</v>
      </c>
      <c r="V139" s="292">
        <v>9870.3</v>
      </c>
      <c r="W139" s="292">
        <v>9.1</v>
      </c>
      <c r="X139" s="292">
        <v>1784.1</v>
      </c>
      <c r="Y139" s="292">
        <v>196.8</v>
      </c>
      <c r="Z139" s="232">
        <v>2.6</v>
      </c>
      <c r="AA139" s="232">
        <v>2822.2</v>
      </c>
      <c r="AB139" s="232">
        <v>1096.3</v>
      </c>
    </row>
    <row r="140" spans="1:28" s="241" customFormat="1" ht="15" customHeight="1">
      <c r="A140" s="74" t="s">
        <v>406</v>
      </c>
      <c r="B140" s="291">
        <v>18.6</v>
      </c>
      <c r="C140" s="292">
        <v>41112.2</v>
      </c>
      <c r="D140" s="292">
        <v>2210.2</v>
      </c>
      <c r="E140" s="292">
        <v>2</v>
      </c>
      <c r="F140" s="292">
        <v>1548.1</v>
      </c>
      <c r="G140" s="292">
        <v>761.9</v>
      </c>
      <c r="H140" s="292">
        <v>2.6</v>
      </c>
      <c r="I140" s="292">
        <v>1855.9</v>
      </c>
      <c r="J140" s="292">
        <v>716.3</v>
      </c>
      <c r="K140" s="292">
        <v>1.4</v>
      </c>
      <c r="L140" s="292">
        <v>1375.1</v>
      </c>
      <c r="M140" s="292">
        <v>952.1</v>
      </c>
      <c r="N140" s="232" t="s">
        <v>622</v>
      </c>
      <c r="O140" s="232" t="s">
        <v>622</v>
      </c>
      <c r="P140" s="232" t="s">
        <v>622</v>
      </c>
      <c r="Q140" s="232" t="s">
        <v>622</v>
      </c>
      <c r="R140" s="232" t="s">
        <v>622</v>
      </c>
      <c r="S140" s="269" t="s">
        <v>622</v>
      </c>
      <c r="T140" s="292">
        <v>7.6</v>
      </c>
      <c r="U140" s="292">
        <v>73783.3</v>
      </c>
      <c r="V140" s="292">
        <v>9739.4</v>
      </c>
      <c r="W140" s="292">
        <v>8.9</v>
      </c>
      <c r="X140" s="292">
        <v>1771.1</v>
      </c>
      <c r="Y140" s="292">
        <v>199.2</v>
      </c>
      <c r="Z140" s="232">
        <v>2.5</v>
      </c>
      <c r="AA140" s="232">
        <v>2767.9</v>
      </c>
      <c r="AB140" s="232">
        <v>1086.1</v>
      </c>
    </row>
    <row r="141" spans="1:28" s="241" customFormat="1" ht="15" customHeight="1">
      <c r="A141" s="74" t="s">
        <v>407</v>
      </c>
      <c r="B141" s="291">
        <v>18.8</v>
      </c>
      <c r="C141" s="292">
        <v>41595.8</v>
      </c>
      <c r="D141" s="292">
        <v>2214.3</v>
      </c>
      <c r="E141" s="292">
        <v>2</v>
      </c>
      <c r="F141" s="292">
        <v>1545.2</v>
      </c>
      <c r="G141" s="292">
        <v>767.7</v>
      </c>
      <c r="H141" s="292">
        <v>2.6</v>
      </c>
      <c r="I141" s="292">
        <v>1909.5</v>
      </c>
      <c r="J141" s="292">
        <v>724.9</v>
      </c>
      <c r="K141" s="292">
        <v>1.4</v>
      </c>
      <c r="L141" s="292">
        <v>1370.2</v>
      </c>
      <c r="M141" s="292">
        <v>950.5</v>
      </c>
      <c r="N141" s="232" t="s">
        <v>622</v>
      </c>
      <c r="O141" s="232" t="s">
        <v>622</v>
      </c>
      <c r="P141" s="232" t="s">
        <v>622</v>
      </c>
      <c r="Q141" s="232" t="s">
        <v>622</v>
      </c>
      <c r="R141" s="232" t="s">
        <v>622</v>
      </c>
      <c r="S141" s="269" t="s">
        <v>622</v>
      </c>
      <c r="T141" s="292">
        <v>7.5</v>
      </c>
      <c r="U141" s="292">
        <v>72002.6</v>
      </c>
      <c r="V141" s="292">
        <v>9616.8</v>
      </c>
      <c r="W141" s="292">
        <v>8.8</v>
      </c>
      <c r="X141" s="292">
        <v>1727</v>
      </c>
      <c r="Y141" s="292">
        <v>196.7</v>
      </c>
      <c r="Z141" s="232">
        <v>2.5</v>
      </c>
      <c r="AA141" s="232">
        <v>2795.9</v>
      </c>
      <c r="AB141" s="232">
        <v>1097.2</v>
      </c>
    </row>
    <row r="142" spans="1:28" s="241" customFormat="1" ht="15" customHeight="1">
      <c r="A142" s="74" t="s">
        <v>408</v>
      </c>
      <c r="B142" s="291">
        <v>18.4</v>
      </c>
      <c r="C142" s="292">
        <v>40743</v>
      </c>
      <c r="D142" s="292">
        <v>2211.9</v>
      </c>
      <c r="E142" s="292">
        <v>2</v>
      </c>
      <c r="F142" s="292">
        <v>1540.5</v>
      </c>
      <c r="G142" s="292">
        <v>762</v>
      </c>
      <c r="H142" s="292">
        <v>2.6</v>
      </c>
      <c r="I142" s="292">
        <v>1892.4</v>
      </c>
      <c r="J142" s="292">
        <v>720.8</v>
      </c>
      <c r="K142" s="292">
        <v>1.5</v>
      </c>
      <c r="L142" s="292">
        <v>1387.3</v>
      </c>
      <c r="M142" s="292">
        <v>955.2</v>
      </c>
      <c r="N142" s="232" t="s">
        <v>622</v>
      </c>
      <c r="O142" s="232" t="s">
        <v>622</v>
      </c>
      <c r="P142" s="232" t="s">
        <v>622</v>
      </c>
      <c r="Q142" s="232" t="s">
        <v>622</v>
      </c>
      <c r="R142" s="232" t="s">
        <v>622</v>
      </c>
      <c r="S142" s="269" t="s">
        <v>622</v>
      </c>
      <c r="T142" s="292">
        <v>7.9</v>
      </c>
      <c r="U142" s="292">
        <v>75347.4</v>
      </c>
      <c r="V142" s="292">
        <v>9509.9</v>
      </c>
      <c r="W142" s="292">
        <v>8.4</v>
      </c>
      <c r="X142" s="292">
        <v>1804.6</v>
      </c>
      <c r="Y142" s="292">
        <v>215.1</v>
      </c>
      <c r="Z142" s="232">
        <v>2.5</v>
      </c>
      <c r="AA142" s="232">
        <v>2777.5</v>
      </c>
      <c r="AB142" s="232">
        <v>1093</v>
      </c>
    </row>
    <row r="143" spans="1:28" s="241" customFormat="1" ht="15" customHeight="1">
      <c r="A143" s="74" t="s">
        <v>409</v>
      </c>
      <c r="B143" s="291">
        <v>18.6</v>
      </c>
      <c r="C143" s="292">
        <v>41341.5</v>
      </c>
      <c r="D143" s="292">
        <v>2221.9</v>
      </c>
      <c r="E143" s="292">
        <v>2</v>
      </c>
      <c r="F143" s="292">
        <v>1546.1</v>
      </c>
      <c r="G143" s="292">
        <v>774.7</v>
      </c>
      <c r="H143" s="292">
        <v>2.6</v>
      </c>
      <c r="I143" s="292">
        <v>1883.4</v>
      </c>
      <c r="J143" s="292">
        <v>729.4</v>
      </c>
      <c r="K143" s="292">
        <v>1.4</v>
      </c>
      <c r="L143" s="292">
        <v>1453.6</v>
      </c>
      <c r="M143" s="292">
        <v>1010.6</v>
      </c>
      <c r="N143" s="232" t="s">
        <v>622</v>
      </c>
      <c r="O143" s="232" t="s">
        <v>622</v>
      </c>
      <c r="P143" s="232" t="s">
        <v>622</v>
      </c>
      <c r="Q143" s="232" t="s">
        <v>622</v>
      </c>
      <c r="R143" s="232" t="s">
        <v>622</v>
      </c>
      <c r="S143" s="269" t="s">
        <v>622</v>
      </c>
      <c r="T143" s="292">
        <v>7.4</v>
      </c>
      <c r="U143" s="292">
        <v>72015.1</v>
      </c>
      <c r="V143" s="292">
        <v>9669.9</v>
      </c>
      <c r="W143" s="292">
        <v>8.7</v>
      </c>
      <c r="X143" s="292">
        <v>1738.5</v>
      </c>
      <c r="Y143" s="292">
        <v>201</v>
      </c>
      <c r="Z143" s="232">
        <v>2.5</v>
      </c>
      <c r="AA143" s="232">
        <v>2814</v>
      </c>
      <c r="AB143" s="232">
        <v>1115.2</v>
      </c>
    </row>
    <row r="144" spans="1:28" s="241" customFormat="1" ht="15" customHeight="1">
      <c r="A144" s="234" t="s">
        <v>625</v>
      </c>
      <c r="B144" s="291">
        <v>19.7</v>
      </c>
      <c r="C144" s="292">
        <v>43624.7</v>
      </c>
      <c r="D144" s="292">
        <v>2215.2</v>
      </c>
      <c r="E144" s="292">
        <v>1.9</v>
      </c>
      <c r="F144" s="292">
        <v>1501.4</v>
      </c>
      <c r="G144" s="292">
        <v>799</v>
      </c>
      <c r="H144" s="292">
        <v>2.5</v>
      </c>
      <c r="I144" s="292">
        <v>1759.2</v>
      </c>
      <c r="J144" s="292">
        <v>702.4</v>
      </c>
      <c r="K144" s="292">
        <v>1.4</v>
      </c>
      <c r="L144" s="292">
        <v>1364.4</v>
      </c>
      <c r="M144" s="292">
        <v>997.1</v>
      </c>
      <c r="N144" s="232" t="s">
        <v>622</v>
      </c>
      <c r="O144" s="232" t="s">
        <v>622</v>
      </c>
      <c r="P144" s="232" t="s">
        <v>622</v>
      </c>
      <c r="Q144" s="232" t="s">
        <v>622</v>
      </c>
      <c r="R144" s="232" t="s">
        <v>622</v>
      </c>
      <c r="S144" s="269" t="s">
        <v>622</v>
      </c>
      <c r="T144" s="292">
        <v>7.2</v>
      </c>
      <c r="U144" s="292">
        <v>69442.7</v>
      </c>
      <c r="V144" s="292">
        <v>9700.1</v>
      </c>
      <c r="W144" s="292">
        <v>8.7</v>
      </c>
      <c r="X144" s="292">
        <v>1738.2</v>
      </c>
      <c r="Y144" s="292">
        <v>200.8</v>
      </c>
      <c r="Z144" s="232">
        <v>2.5</v>
      </c>
      <c r="AA144" s="232">
        <v>2905</v>
      </c>
      <c r="AB144" s="232">
        <v>1163</v>
      </c>
    </row>
    <row r="145" spans="1:28" s="241" customFormat="1" ht="15" customHeight="1">
      <c r="A145" s="236" t="s">
        <v>410</v>
      </c>
      <c r="B145" s="293">
        <v>17.7</v>
      </c>
      <c r="C145" s="294">
        <v>40057.7</v>
      </c>
      <c r="D145" s="294">
        <v>2265.7</v>
      </c>
      <c r="E145" s="294">
        <v>1.9</v>
      </c>
      <c r="F145" s="294">
        <v>1509.6</v>
      </c>
      <c r="G145" s="294">
        <v>787.6</v>
      </c>
      <c r="H145" s="294">
        <v>2.5</v>
      </c>
      <c r="I145" s="294">
        <v>1842.4</v>
      </c>
      <c r="J145" s="294">
        <v>726.6</v>
      </c>
      <c r="K145" s="294">
        <v>1.4</v>
      </c>
      <c r="L145" s="294">
        <v>1341.8</v>
      </c>
      <c r="M145" s="294">
        <v>966.3</v>
      </c>
      <c r="N145" s="238" t="s">
        <v>622</v>
      </c>
      <c r="O145" s="238" t="s">
        <v>622</v>
      </c>
      <c r="P145" s="238" t="s">
        <v>622</v>
      </c>
      <c r="Q145" s="238" t="s">
        <v>622</v>
      </c>
      <c r="R145" s="238" t="s">
        <v>622</v>
      </c>
      <c r="S145" s="295" t="s">
        <v>622</v>
      </c>
      <c r="T145" s="294">
        <v>7</v>
      </c>
      <c r="U145" s="294">
        <v>70536.6</v>
      </c>
      <c r="V145" s="294">
        <v>10115.4</v>
      </c>
      <c r="W145" s="294">
        <v>8.1</v>
      </c>
      <c r="X145" s="294">
        <v>1703.3</v>
      </c>
      <c r="Y145" s="294">
        <v>210.3</v>
      </c>
      <c r="Z145" s="238">
        <v>2.5</v>
      </c>
      <c r="AA145" s="238">
        <v>2821.6</v>
      </c>
      <c r="AB145" s="238">
        <v>1149.7</v>
      </c>
    </row>
    <row r="146" spans="1:23" s="241" customFormat="1" ht="15" customHeight="1">
      <c r="A146" s="661" t="s">
        <v>411</v>
      </c>
      <c r="B146" s="661"/>
      <c r="C146" s="661"/>
      <c r="D146" s="661"/>
      <c r="E146" s="661"/>
      <c r="F146" s="661"/>
      <c r="G146" s="661"/>
      <c r="H146" s="661"/>
      <c r="I146" s="661"/>
      <c r="J146" s="661"/>
      <c r="K146" s="284"/>
      <c r="W146" s="287" t="s">
        <v>595</v>
      </c>
    </row>
    <row r="147" spans="9:29" s="241" customFormat="1" ht="15" customHeight="1">
      <c r="I147" s="287"/>
      <c r="J147" s="287"/>
      <c r="K147" s="287"/>
      <c r="L147" s="243"/>
      <c r="M147" s="243"/>
      <c r="N147" s="243"/>
      <c r="O147" s="243"/>
      <c r="P147" s="243"/>
      <c r="Q147" s="287"/>
      <c r="X147" s="287"/>
      <c r="Y147" s="287"/>
      <c r="Z147" s="243"/>
      <c r="AA147" s="243"/>
      <c r="AB147" s="243"/>
      <c r="AC147" s="243"/>
    </row>
    <row r="148" spans="1:10" ht="15" customHeight="1">
      <c r="A148" s="2" t="s">
        <v>434</v>
      </c>
      <c r="J148" s="7"/>
    </row>
    <row r="149" spans="1:49" ht="15" customHeight="1" thickBot="1">
      <c r="A149" s="2" t="s">
        <v>435</v>
      </c>
      <c r="B149" s="653"/>
      <c r="C149" s="653"/>
      <c r="D149" s="653"/>
      <c r="E149" s="653"/>
      <c r="F149" s="654"/>
      <c r="G149" s="654"/>
      <c r="H149" s="654"/>
      <c r="I149" s="654"/>
      <c r="J149" s="654"/>
      <c r="K149" s="654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</row>
    <row r="150" spans="1:49" ht="15" customHeight="1" thickTop="1">
      <c r="A150" s="304" t="s">
        <v>196</v>
      </c>
      <c r="B150" s="305" t="s">
        <v>436</v>
      </c>
      <c r="C150" s="305" t="s">
        <v>603</v>
      </c>
      <c r="D150" s="305" t="s">
        <v>604</v>
      </c>
      <c r="E150" s="305" t="s">
        <v>437</v>
      </c>
      <c r="F150" s="305" t="s">
        <v>438</v>
      </c>
      <c r="G150" s="305" t="s">
        <v>439</v>
      </c>
      <c r="H150" s="305" t="s">
        <v>440</v>
      </c>
      <c r="I150" s="305" t="s">
        <v>441</v>
      </c>
      <c r="J150" s="207" t="s">
        <v>442</v>
      </c>
      <c r="L150" s="131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</row>
    <row r="151" spans="1:49" s="50" customFormat="1" ht="15" customHeight="1">
      <c r="A151" s="306" t="s">
        <v>597</v>
      </c>
      <c r="B151" s="433">
        <v>50423</v>
      </c>
      <c r="C151" s="434">
        <v>861</v>
      </c>
      <c r="D151" s="434">
        <v>49562</v>
      </c>
      <c r="E151" s="434">
        <v>403</v>
      </c>
      <c r="F151" s="434">
        <v>49159</v>
      </c>
      <c r="G151" s="322">
        <v>1848328497</v>
      </c>
      <c r="H151" s="322">
        <v>1842073489</v>
      </c>
      <c r="I151" s="322">
        <v>22519336</v>
      </c>
      <c r="J151" s="322">
        <v>1819554153</v>
      </c>
      <c r="L151" s="423"/>
      <c r="W151" s="351"/>
      <c r="X151" s="351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1"/>
      <c r="AL151" s="351"/>
      <c r="AM151" s="351"/>
      <c r="AN151" s="351"/>
      <c r="AO151" s="351"/>
      <c r="AP151" s="351"/>
      <c r="AQ151" s="351"/>
      <c r="AR151" s="351"/>
      <c r="AS151" s="351"/>
      <c r="AT151" s="351"/>
      <c r="AU151" s="351"/>
      <c r="AV151" s="351"/>
      <c r="AW151" s="351"/>
    </row>
    <row r="152" spans="1:49" s="145" customFormat="1" ht="15" customHeight="1">
      <c r="A152" s="306" t="s">
        <v>598</v>
      </c>
      <c r="B152" s="434">
        <v>56677</v>
      </c>
      <c r="C152" s="434">
        <v>980</v>
      </c>
      <c r="D152" s="434">
        <v>55697</v>
      </c>
      <c r="E152" s="434">
        <v>433</v>
      </c>
      <c r="F152" s="434">
        <v>55264</v>
      </c>
      <c r="G152" s="322">
        <v>2120576896</v>
      </c>
      <c r="H152" s="322">
        <v>2113597378</v>
      </c>
      <c r="I152" s="322">
        <v>16390986</v>
      </c>
      <c r="J152" s="322">
        <v>2097206392</v>
      </c>
      <c r="K152" s="145" t="s">
        <v>626</v>
      </c>
      <c r="L152" s="365"/>
      <c r="W152" s="420"/>
      <c r="X152" s="420"/>
      <c r="Y152" s="420"/>
      <c r="Z152" s="420"/>
      <c r="AA152" s="420"/>
      <c r="AB152" s="420"/>
      <c r="AC152" s="420"/>
      <c r="AD152" s="420"/>
      <c r="AE152" s="420"/>
      <c r="AF152" s="420"/>
      <c r="AG152" s="420"/>
      <c r="AH152" s="420"/>
      <c r="AI152" s="420"/>
      <c r="AJ152" s="420"/>
      <c r="AK152" s="420"/>
      <c r="AL152" s="420"/>
      <c r="AM152" s="420"/>
      <c r="AN152" s="420"/>
      <c r="AO152" s="420"/>
      <c r="AP152" s="420"/>
      <c r="AQ152" s="420"/>
      <c r="AR152" s="420"/>
      <c r="AS152" s="420"/>
      <c r="AT152" s="420"/>
      <c r="AU152" s="420"/>
      <c r="AV152" s="420"/>
      <c r="AW152" s="420"/>
    </row>
    <row r="153" spans="1:12" s="144" customFormat="1" ht="15" customHeight="1">
      <c r="A153" s="307" t="s">
        <v>599</v>
      </c>
      <c r="B153" s="435">
        <v>57648</v>
      </c>
      <c r="C153" s="435">
        <v>989</v>
      </c>
      <c r="D153" s="435">
        <v>56659</v>
      </c>
      <c r="E153" s="435">
        <v>486</v>
      </c>
      <c r="F153" s="435">
        <v>56173</v>
      </c>
      <c r="G153" s="329">
        <v>2203590385</v>
      </c>
      <c r="H153" s="329">
        <v>2197319631</v>
      </c>
      <c r="I153" s="329">
        <v>25303146</v>
      </c>
      <c r="J153" s="329">
        <v>2172016485</v>
      </c>
      <c r="L153" s="436"/>
    </row>
    <row r="154" spans="1:49" ht="15" customHeight="1" thickBot="1">
      <c r="A154" s="2" t="s">
        <v>443</v>
      </c>
      <c r="J154" s="7"/>
      <c r="L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</row>
    <row r="155" spans="1:49" ht="15" customHeight="1" thickTop="1">
      <c r="A155" s="304" t="s">
        <v>196</v>
      </c>
      <c r="B155" s="305" t="s">
        <v>436</v>
      </c>
      <c r="C155" s="305" t="s">
        <v>603</v>
      </c>
      <c r="D155" s="305" t="s">
        <v>604</v>
      </c>
      <c r="E155" s="305" t="s">
        <v>437</v>
      </c>
      <c r="F155" s="305" t="s">
        <v>438</v>
      </c>
      <c r="G155" s="305" t="s">
        <v>439</v>
      </c>
      <c r="H155" s="305" t="s">
        <v>440</v>
      </c>
      <c r="I155" s="305" t="s">
        <v>441</v>
      </c>
      <c r="J155" s="207" t="s">
        <v>442</v>
      </c>
      <c r="L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</row>
    <row r="156" spans="1:49" s="50" customFormat="1" ht="15" customHeight="1">
      <c r="A156" s="306" t="s">
        <v>597</v>
      </c>
      <c r="B156" s="433">
        <v>1453267</v>
      </c>
      <c r="C156" s="434">
        <v>11040</v>
      </c>
      <c r="D156" s="434">
        <v>1442227</v>
      </c>
      <c r="E156" s="434">
        <v>4005</v>
      </c>
      <c r="F156" s="434">
        <v>1438222</v>
      </c>
      <c r="G156" s="437">
        <v>1794728883</v>
      </c>
      <c r="H156" s="437">
        <v>1793592267</v>
      </c>
      <c r="I156" s="437">
        <v>10108919</v>
      </c>
      <c r="J156" s="437">
        <v>1783483348</v>
      </c>
      <c r="L156" s="351"/>
      <c r="W156" s="351"/>
      <c r="X156" s="351"/>
      <c r="Y156" s="351"/>
      <c r="Z156" s="351"/>
      <c r="AA156" s="351"/>
      <c r="AB156" s="351"/>
      <c r="AC156" s="351"/>
      <c r="AD156" s="351"/>
      <c r="AE156" s="351"/>
      <c r="AF156" s="351"/>
      <c r="AG156" s="351"/>
      <c r="AH156" s="351"/>
      <c r="AI156" s="351"/>
      <c r="AJ156" s="351"/>
      <c r="AK156" s="351"/>
      <c r="AL156" s="351"/>
      <c r="AM156" s="351"/>
      <c r="AN156" s="351"/>
      <c r="AO156" s="351"/>
      <c r="AP156" s="351"/>
      <c r="AQ156" s="351"/>
      <c r="AR156" s="351"/>
      <c r="AS156" s="351"/>
      <c r="AT156" s="351"/>
      <c r="AU156" s="351"/>
      <c r="AV156" s="351"/>
      <c r="AW156" s="351"/>
    </row>
    <row r="157" spans="1:49" s="50" customFormat="1" ht="15" customHeight="1">
      <c r="A157" s="306" t="s">
        <v>598</v>
      </c>
      <c r="B157" s="434">
        <v>1676178</v>
      </c>
      <c r="C157" s="434">
        <v>12767</v>
      </c>
      <c r="D157" s="434">
        <v>1663411</v>
      </c>
      <c r="E157" s="434">
        <v>4699</v>
      </c>
      <c r="F157" s="434">
        <v>1658712</v>
      </c>
      <c r="G157" s="437">
        <v>2118529643</v>
      </c>
      <c r="H157" s="437">
        <v>2117136920</v>
      </c>
      <c r="I157" s="437">
        <v>12875579</v>
      </c>
      <c r="J157" s="437">
        <v>2104261341</v>
      </c>
      <c r="L157" s="74"/>
      <c r="W157" s="351"/>
      <c r="X157" s="351"/>
      <c r="Y157" s="351"/>
      <c r="Z157" s="351"/>
      <c r="AA157" s="351"/>
      <c r="AB157" s="351"/>
      <c r="AC157" s="351"/>
      <c r="AD157" s="351"/>
      <c r="AE157" s="351"/>
      <c r="AF157" s="351"/>
      <c r="AG157" s="351"/>
      <c r="AH157" s="351"/>
      <c r="AI157" s="351"/>
      <c r="AJ157" s="351"/>
      <c r="AK157" s="351"/>
      <c r="AL157" s="351"/>
      <c r="AM157" s="351"/>
      <c r="AN157" s="351"/>
      <c r="AO157" s="351"/>
      <c r="AP157" s="351"/>
      <c r="AQ157" s="351"/>
      <c r="AR157" s="351"/>
      <c r="AS157" s="351"/>
      <c r="AT157" s="351"/>
      <c r="AU157" s="351"/>
      <c r="AV157" s="351"/>
      <c r="AW157" s="351"/>
    </row>
    <row r="158" spans="1:12" s="144" customFormat="1" ht="15" customHeight="1">
      <c r="A158" s="307" t="s">
        <v>599</v>
      </c>
      <c r="B158" s="438">
        <v>1778960</v>
      </c>
      <c r="C158" s="438">
        <v>13581</v>
      </c>
      <c r="D158" s="438">
        <v>1765379</v>
      </c>
      <c r="E158" s="438">
        <v>5328</v>
      </c>
      <c r="F158" s="438">
        <v>1760051</v>
      </c>
      <c r="G158" s="329">
        <v>2223688037</v>
      </c>
      <c r="H158" s="329">
        <v>2222664525</v>
      </c>
      <c r="I158" s="329">
        <v>14024430</v>
      </c>
      <c r="J158" s="329">
        <v>2208640095</v>
      </c>
      <c r="L158" s="436"/>
    </row>
    <row r="159" spans="1:49" ht="15" customHeight="1" thickBot="1">
      <c r="A159" s="2" t="s">
        <v>444</v>
      </c>
      <c r="J159" s="7"/>
      <c r="L159" s="14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</row>
    <row r="160" spans="1:49" ht="15" customHeight="1" thickTop="1">
      <c r="A160" s="304" t="s">
        <v>196</v>
      </c>
      <c r="B160" s="305" t="s">
        <v>436</v>
      </c>
      <c r="C160" s="305" t="s">
        <v>603</v>
      </c>
      <c r="D160" s="305" t="s">
        <v>604</v>
      </c>
      <c r="E160" s="305" t="s">
        <v>437</v>
      </c>
      <c r="F160" s="305" t="s">
        <v>438</v>
      </c>
      <c r="G160" s="305" t="s">
        <v>439</v>
      </c>
      <c r="H160" s="305" t="s">
        <v>440</v>
      </c>
      <c r="I160" s="305" t="s">
        <v>441</v>
      </c>
      <c r="J160" s="207" t="s">
        <v>442</v>
      </c>
      <c r="L160" s="131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</row>
    <row r="161" spans="1:49" s="50" customFormat="1" ht="15" customHeight="1">
      <c r="A161" s="306" t="s">
        <v>597</v>
      </c>
      <c r="B161" s="433">
        <v>285276</v>
      </c>
      <c r="C161" s="434">
        <v>3854</v>
      </c>
      <c r="D161" s="434">
        <v>281422</v>
      </c>
      <c r="E161" s="434">
        <v>704</v>
      </c>
      <c r="F161" s="434">
        <v>280718</v>
      </c>
      <c r="G161" s="437">
        <v>463720592</v>
      </c>
      <c r="H161" s="437">
        <v>463650860</v>
      </c>
      <c r="I161" s="437">
        <v>1272508</v>
      </c>
      <c r="J161" s="437">
        <v>462378352</v>
      </c>
      <c r="L161" s="351"/>
      <c r="W161" s="351"/>
      <c r="X161" s="351"/>
      <c r="Y161" s="351"/>
      <c r="Z161" s="351"/>
      <c r="AA161" s="351"/>
      <c r="AB161" s="351"/>
      <c r="AC161" s="351"/>
      <c r="AD161" s="351"/>
      <c r="AE161" s="351"/>
      <c r="AF161" s="351"/>
      <c r="AG161" s="351"/>
      <c r="AH161" s="351"/>
      <c r="AI161" s="351"/>
      <c r="AJ161" s="351"/>
      <c r="AK161" s="351"/>
      <c r="AL161" s="351"/>
      <c r="AM161" s="351"/>
      <c r="AN161" s="351"/>
      <c r="AO161" s="351"/>
      <c r="AP161" s="351"/>
      <c r="AQ161" s="351"/>
      <c r="AR161" s="351"/>
      <c r="AS161" s="351"/>
      <c r="AT161" s="351"/>
      <c r="AU161" s="351"/>
      <c r="AV161" s="351"/>
      <c r="AW161" s="351"/>
    </row>
    <row r="162" spans="1:49" s="145" customFormat="1" ht="15" customHeight="1">
      <c r="A162" s="306" t="s">
        <v>598</v>
      </c>
      <c r="B162" s="434">
        <v>326051</v>
      </c>
      <c r="C162" s="434">
        <v>4679</v>
      </c>
      <c r="D162" s="434">
        <v>321372</v>
      </c>
      <c r="E162" s="434">
        <v>1014</v>
      </c>
      <c r="F162" s="434">
        <v>320358</v>
      </c>
      <c r="G162" s="437">
        <v>522444395</v>
      </c>
      <c r="H162" s="437">
        <v>522407870</v>
      </c>
      <c r="I162" s="437">
        <v>1728344</v>
      </c>
      <c r="J162" s="437">
        <v>520679526</v>
      </c>
      <c r="L162" s="420"/>
      <c r="W162" s="420"/>
      <c r="X162" s="420"/>
      <c r="Y162" s="420"/>
      <c r="Z162" s="420"/>
      <c r="AA162" s="420"/>
      <c r="AB162" s="420"/>
      <c r="AC162" s="420"/>
      <c r="AD162" s="420"/>
      <c r="AE162" s="420"/>
      <c r="AF162" s="420"/>
      <c r="AG162" s="420"/>
      <c r="AH162" s="420"/>
      <c r="AI162" s="420"/>
      <c r="AJ162" s="420"/>
      <c r="AK162" s="420"/>
      <c r="AL162" s="420"/>
      <c r="AM162" s="420"/>
      <c r="AN162" s="420"/>
      <c r="AO162" s="420"/>
      <c r="AP162" s="420"/>
      <c r="AQ162" s="420"/>
      <c r="AR162" s="420"/>
      <c r="AS162" s="420"/>
      <c r="AT162" s="420"/>
      <c r="AU162" s="420"/>
      <c r="AV162" s="420"/>
      <c r="AW162" s="420"/>
    </row>
    <row r="163" spans="1:10" s="144" customFormat="1" ht="15" customHeight="1">
      <c r="A163" s="307" t="s">
        <v>599</v>
      </c>
      <c r="B163" s="439">
        <v>348275</v>
      </c>
      <c r="C163" s="440">
        <v>5884</v>
      </c>
      <c r="D163" s="440">
        <v>342391</v>
      </c>
      <c r="E163" s="440">
        <v>1154</v>
      </c>
      <c r="F163" s="440">
        <v>341237</v>
      </c>
      <c r="G163" s="295">
        <v>539845084</v>
      </c>
      <c r="H163" s="295">
        <v>539798814</v>
      </c>
      <c r="I163" s="295">
        <v>1831111</v>
      </c>
      <c r="J163" s="295">
        <v>537967703</v>
      </c>
    </row>
    <row r="164" spans="1:49" ht="15" customHeight="1" thickBot="1">
      <c r="A164" s="2" t="s">
        <v>445</v>
      </c>
      <c r="J164" s="7"/>
      <c r="L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</row>
    <row r="165" spans="1:49" ht="15" customHeight="1" thickTop="1">
      <c r="A165" s="304" t="s">
        <v>196</v>
      </c>
      <c r="B165" s="305" t="s">
        <v>436</v>
      </c>
      <c r="C165" s="305" t="s">
        <v>603</v>
      </c>
      <c r="D165" s="305" t="s">
        <v>604</v>
      </c>
      <c r="E165" s="305" t="s">
        <v>437</v>
      </c>
      <c r="F165" s="305" t="s">
        <v>438</v>
      </c>
      <c r="G165" s="305" t="s">
        <v>439</v>
      </c>
      <c r="H165" s="305" t="s">
        <v>440</v>
      </c>
      <c r="I165" s="305" t="s">
        <v>441</v>
      </c>
      <c r="J165" s="207" t="s">
        <v>442</v>
      </c>
      <c r="L165" s="299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</row>
    <row r="166" spans="1:49" s="50" customFormat="1" ht="15" customHeight="1">
      <c r="A166" s="306" t="s">
        <v>597</v>
      </c>
      <c r="B166" s="433">
        <v>1788966</v>
      </c>
      <c r="C166" s="434">
        <v>15755</v>
      </c>
      <c r="D166" s="434">
        <v>1773211</v>
      </c>
      <c r="E166" s="434">
        <v>5112</v>
      </c>
      <c r="F166" s="434">
        <v>1768099</v>
      </c>
      <c r="G166" s="437">
        <v>4106777972</v>
      </c>
      <c r="H166" s="437">
        <v>4099316616</v>
      </c>
      <c r="I166" s="437">
        <v>33900763</v>
      </c>
      <c r="J166" s="437">
        <v>4065415853</v>
      </c>
      <c r="L166" s="423"/>
      <c r="W166" s="351"/>
      <c r="X166" s="351"/>
      <c r="Y166" s="351"/>
      <c r="Z166" s="351"/>
      <c r="AA166" s="351"/>
      <c r="AB166" s="351"/>
      <c r="AC166" s="351"/>
      <c r="AD166" s="351"/>
      <c r="AE166" s="351"/>
      <c r="AF166" s="351"/>
      <c r="AG166" s="351"/>
      <c r="AH166" s="351"/>
      <c r="AI166" s="351"/>
      <c r="AJ166" s="351"/>
      <c r="AK166" s="351"/>
      <c r="AL166" s="351"/>
      <c r="AM166" s="351"/>
      <c r="AN166" s="351"/>
      <c r="AO166" s="351"/>
      <c r="AP166" s="351"/>
      <c r="AQ166" s="351"/>
      <c r="AR166" s="351"/>
      <c r="AS166" s="351"/>
      <c r="AT166" s="351"/>
      <c r="AU166" s="351"/>
      <c r="AV166" s="351"/>
      <c r="AW166" s="351"/>
    </row>
    <row r="167" spans="1:49" s="145" customFormat="1" ht="15" customHeight="1">
      <c r="A167" s="306" t="s">
        <v>598</v>
      </c>
      <c r="B167" s="434">
        <v>2058906</v>
      </c>
      <c r="C167" s="434">
        <v>18426</v>
      </c>
      <c r="D167" s="434">
        <v>2040480</v>
      </c>
      <c r="E167" s="434">
        <v>6146</v>
      </c>
      <c r="F167" s="434">
        <v>2034334</v>
      </c>
      <c r="G167" s="437">
        <v>4761550934</v>
      </c>
      <c r="H167" s="437">
        <v>4753142168</v>
      </c>
      <c r="I167" s="437">
        <v>30994909</v>
      </c>
      <c r="J167" s="437">
        <v>4722147259</v>
      </c>
      <c r="L167" s="365"/>
      <c r="W167" s="420"/>
      <c r="X167" s="420"/>
      <c r="Y167" s="420"/>
      <c r="Z167" s="420"/>
      <c r="AA167" s="420"/>
      <c r="AB167" s="420"/>
      <c r="AC167" s="420"/>
      <c r="AD167" s="420"/>
      <c r="AE167" s="420"/>
      <c r="AF167" s="420"/>
      <c r="AG167" s="420"/>
      <c r="AH167" s="420"/>
      <c r="AI167" s="420"/>
      <c r="AJ167" s="420"/>
      <c r="AK167" s="420"/>
      <c r="AL167" s="420"/>
      <c r="AM167" s="420"/>
      <c r="AN167" s="420"/>
      <c r="AO167" s="420"/>
      <c r="AP167" s="420"/>
      <c r="AQ167" s="420"/>
      <c r="AR167" s="420"/>
      <c r="AS167" s="420"/>
      <c r="AT167" s="420"/>
      <c r="AU167" s="420"/>
      <c r="AV167" s="420"/>
      <c r="AW167" s="420"/>
    </row>
    <row r="168" spans="1:12" s="144" customFormat="1" ht="15" customHeight="1">
      <c r="A168" s="307" t="s">
        <v>599</v>
      </c>
      <c r="B168" s="439">
        <v>2184883</v>
      </c>
      <c r="C168" s="440">
        <v>20454</v>
      </c>
      <c r="D168" s="440">
        <v>2164429</v>
      </c>
      <c r="E168" s="440">
        <v>6968</v>
      </c>
      <c r="F168" s="440">
        <v>2157461</v>
      </c>
      <c r="G168" s="295">
        <v>4967123506</v>
      </c>
      <c r="H168" s="295">
        <v>4959782970</v>
      </c>
      <c r="I168" s="295">
        <v>41158687</v>
      </c>
      <c r="J168" s="295">
        <v>4918624283</v>
      </c>
      <c r="L168" s="436"/>
    </row>
    <row r="169" spans="1:49" ht="15" customHeight="1" thickBot="1">
      <c r="A169" s="2" t="s">
        <v>446</v>
      </c>
      <c r="J169" s="7"/>
      <c r="L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</row>
    <row r="170" spans="1:49" ht="15" customHeight="1" thickTop="1">
      <c r="A170" s="304" t="s">
        <v>196</v>
      </c>
      <c r="B170" s="305" t="s">
        <v>436</v>
      </c>
      <c r="C170" s="305" t="s">
        <v>603</v>
      </c>
      <c r="D170" s="305" t="s">
        <v>604</v>
      </c>
      <c r="E170" s="305" t="s">
        <v>437</v>
      </c>
      <c r="F170" s="305" t="s">
        <v>438</v>
      </c>
      <c r="G170" s="305" t="s">
        <v>439</v>
      </c>
      <c r="H170" s="305" t="s">
        <v>440</v>
      </c>
      <c r="I170" s="305" t="s">
        <v>441</v>
      </c>
      <c r="J170" s="207" t="s">
        <v>442</v>
      </c>
      <c r="L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</row>
    <row r="171" spans="1:49" s="50" customFormat="1" ht="15" customHeight="1">
      <c r="A171" s="306" t="s">
        <v>597</v>
      </c>
      <c r="B171" s="433">
        <v>654054</v>
      </c>
      <c r="C171" s="434">
        <v>7247</v>
      </c>
      <c r="D171" s="434">
        <v>646807</v>
      </c>
      <c r="E171" s="434">
        <v>2256</v>
      </c>
      <c r="F171" s="434">
        <v>644551</v>
      </c>
      <c r="G171" s="437">
        <v>585390144</v>
      </c>
      <c r="H171" s="437">
        <v>585384753</v>
      </c>
      <c r="I171" s="437">
        <v>2399998</v>
      </c>
      <c r="J171" s="437">
        <v>582984755</v>
      </c>
      <c r="L171" s="74"/>
      <c r="W171" s="351"/>
      <c r="X171" s="351"/>
      <c r="Y171" s="351"/>
      <c r="Z171" s="351"/>
      <c r="AA171" s="351"/>
      <c r="AB171" s="351"/>
      <c r="AC171" s="351"/>
      <c r="AD171" s="351"/>
      <c r="AE171" s="351"/>
      <c r="AF171" s="351"/>
      <c r="AG171" s="351"/>
      <c r="AH171" s="351"/>
      <c r="AI171" s="351"/>
      <c r="AJ171" s="351"/>
      <c r="AK171" s="351"/>
      <c r="AL171" s="351"/>
      <c r="AM171" s="351"/>
      <c r="AN171" s="351"/>
      <c r="AO171" s="351"/>
      <c r="AP171" s="351"/>
      <c r="AQ171" s="351"/>
      <c r="AR171" s="351"/>
      <c r="AS171" s="351"/>
      <c r="AT171" s="351"/>
      <c r="AU171" s="351"/>
      <c r="AV171" s="351"/>
      <c r="AW171" s="351"/>
    </row>
    <row r="172" spans="1:49" s="145" customFormat="1" ht="15" customHeight="1">
      <c r="A172" s="306" t="s">
        <v>598</v>
      </c>
      <c r="B172" s="434">
        <v>780849</v>
      </c>
      <c r="C172" s="434">
        <v>7796</v>
      </c>
      <c r="D172" s="434">
        <v>773053</v>
      </c>
      <c r="E172" s="434">
        <v>2655</v>
      </c>
      <c r="F172" s="434">
        <v>770398</v>
      </c>
      <c r="G172" s="437">
        <v>735089505</v>
      </c>
      <c r="H172" s="437">
        <v>735073680</v>
      </c>
      <c r="I172" s="437">
        <v>2721525</v>
      </c>
      <c r="J172" s="437">
        <v>732352155</v>
      </c>
      <c r="L172" s="420"/>
      <c r="W172" s="420"/>
      <c r="X172" s="420"/>
      <c r="Y172" s="420"/>
      <c r="Z172" s="420"/>
      <c r="AA172" s="420"/>
      <c r="AB172" s="420"/>
      <c r="AC172" s="420"/>
      <c r="AD172" s="420"/>
      <c r="AE172" s="420"/>
      <c r="AF172" s="420"/>
      <c r="AG172" s="420"/>
      <c r="AH172" s="420"/>
      <c r="AI172" s="420"/>
      <c r="AJ172" s="420"/>
      <c r="AK172" s="420"/>
      <c r="AL172" s="420"/>
      <c r="AM172" s="420"/>
      <c r="AN172" s="420"/>
      <c r="AO172" s="420"/>
      <c r="AP172" s="420"/>
      <c r="AQ172" s="420"/>
      <c r="AR172" s="420"/>
      <c r="AS172" s="420"/>
      <c r="AT172" s="420"/>
      <c r="AU172" s="420"/>
      <c r="AV172" s="420"/>
      <c r="AW172" s="420"/>
    </row>
    <row r="173" spans="1:10" s="144" customFormat="1" ht="15" customHeight="1">
      <c r="A173" s="307" t="s">
        <v>599</v>
      </c>
      <c r="B173" s="441">
        <v>885292</v>
      </c>
      <c r="C173" s="438">
        <v>9404</v>
      </c>
      <c r="D173" s="438">
        <v>875888</v>
      </c>
      <c r="E173" s="438">
        <v>3089</v>
      </c>
      <c r="F173" s="438">
        <v>872799</v>
      </c>
      <c r="G173" s="329">
        <v>858481044</v>
      </c>
      <c r="H173" s="329">
        <v>858474005</v>
      </c>
      <c r="I173" s="329">
        <v>3897794</v>
      </c>
      <c r="J173" s="329">
        <v>854576211</v>
      </c>
    </row>
    <row r="174" spans="1:49" ht="15" customHeight="1" thickBot="1">
      <c r="A174" s="2" t="s">
        <v>447</v>
      </c>
      <c r="J174" s="7"/>
      <c r="L174" s="131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</row>
    <row r="175" spans="1:49" ht="15" customHeight="1" thickTop="1">
      <c r="A175" s="304" t="s">
        <v>196</v>
      </c>
      <c r="B175" s="305" t="s">
        <v>436</v>
      </c>
      <c r="C175" s="305" t="s">
        <v>603</v>
      </c>
      <c r="D175" s="305" t="s">
        <v>604</v>
      </c>
      <c r="E175" s="305" t="s">
        <v>437</v>
      </c>
      <c r="F175" s="305" t="s">
        <v>438</v>
      </c>
      <c r="G175" s="305" t="s">
        <v>448</v>
      </c>
      <c r="H175" s="305" t="s">
        <v>449</v>
      </c>
      <c r="I175" s="305" t="s">
        <v>441</v>
      </c>
      <c r="J175" s="207" t="s">
        <v>442</v>
      </c>
      <c r="L175" s="298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</row>
    <row r="176" spans="1:49" s="50" customFormat="1" ht="15" customHeight="1">
      <c r="A176" s="306" t="s">
        <v>597</v>
      </c>
      <c r="B176" s="334">
        <v>954</v>
      </c>
      <c r="C176" s="222">
        <v>23</v>
      </c>
      <c r="D176" s="222">
        <v>931</v>
      </c>
      <c r="E176" s="222">
        <v>5</v>
      </c>
      <c r="F176" s="222">
        <v>926</v>
      </c>
      <c r="G176" s="322">
        <v>62042300</v>
      </c>
      <c r="H176" s="322">
        <v>62042300</v>
      </c>
      <c r="I176" s="322">
        <v>226150</v>
      </c>
      <c r="J176" s="322">
        <v>61816150</v>
      </c>
      <c r="L176" s="351"/>
      <c r="W176" s="351"/>
      <c r="X176" s="351"/>
      <c r="Y176" s="351"/>
      <c r="Z176" s="351"/>
      <c r="AA176" s="351"/>
      <c r="AB176" s="351"/>
      <c r="AC176" s="351"/>
      <c r="AD176" s="351"/>
      <c r="AE176" s="351"/>
      <c r="AF176" s="351"/>
      <c r="AG176" s="351"/>
      <c r="AH176" s="351"/>
      <c r="AI176" s="351"/>
      <c r="AJ176" s="351"/>
      <c r="AK176" s="351"/>
      <c r="AL176" s="351"/>
      <c r="AM176" s="351"/>
      <c r="AN176" s="351"/>
      <c r="AO176" s="351"/>
      <c r="AP176" s="351"/>
      <c r="AQ176" s="351"/>
      <c r="AR176" s="351"/>
      <c r="AS176" s="351"/>
      <c r="AT176" s="351"/>
      <c r="AU176" s="351"/>
      <c r="AV176" s="351"/>
      <c r="AW176" s="351"/>
    </row>
    <row r="177" spans="1:49" s="145" customFormat="1" ht="15" customHeight="1">
      <c r="A177" s="306" t="s">
        <v>598</v>
      </c>
      <c r="B177" s="434">
        <v>1157</v>
      </c>
      <c r="C177" s="434">
        <v>42</v>
      </c>
      <c r="D177" s="434">
        <v>1115</v>
      </c>
      <c r="E177" s="434">
        <v>17</v>
      </c>
      <c r="F177" s="434">
        <v>1098</v>
      </c>
      <c r="G177" s="437">
        <v>73265550</v>
      </c>
      <c r="H177" s="437">
        <v>73257750</v>
      </c>
      <c r="I177" s="437">
        <v>1377200</v>
      </c>
      <c r="J177" s="437">
        <v>71880550</v>
      </c>
      <c r="L177" s="420"/>
      <c r="W177" s="420"/>
      <c r="X177" s="420"/>
      <c r="Y177" s="420"/>
      <c r="Z177" s="420"/>
      <c r="AA177" s="420"/>
      <c r="AB177" s="420"/>
      <c r="AC177" s="420"/>
      <c r="AD177" s="420"/>
      <c r="AE177" s="420"/>
      <c r="AF177" s="420"/>
      <c r="AG177" s="420"/>
      <c r="AH177" s="420"/>
      <c r="AI177" s="420"/>
      <c r="AJ177" s="420"/>
      <c r="AK177" s="420"/>
      <c r="AL177" s="420"/>
      <c r="AM177" s="420"/>
      <c r="AN177" s="420"/>
      <c r="AO177" s="420"/>
      <c r="AP177" s="420"/>
      <c r="AQ177" s="420"/>
      <c r="AR177" s="420"/>
      <c r="AS177" s="420"/>
      <c r="AT177" s="420"/>
      <c r="AU177" s="420"/>
      <c r="AV177" s="420"/>
      <c r="AW177" s="420"/>
    </row>
    <row r="178" spans="1:10" s="144" customFormat="1" ht="15" customHeight="1">
      <c r="A178" s="307" t="s">
        <v>599</v>
      </c>
      <c r="B178" s="441">
        <v>1368</v>
      </c>
      <c r="C178" s="438">
        <v>72</v>
      </c>
      <c r="D178" s="438">
        <v>1296</v>
      </c>
      <c r="E178" s="438">
        <v>11</v>
      </c>
      <c r="F178" s="438">
        <v>1285</v>
      </c>
      <c r="G178" s="329">
        <v>95005900</v>
      </c>
      <c r="H178" s="329">
        <v>95005900</v>
      </c>
      <c r="I178" s="329">
        <v>1339750</v>
      </c>
      <c r="J178" s="329">
        <v>93666150</v>
      </c>
    </row>
    <row r="179" spans="1:49" ht="15" customHeight="1" thickBot="1">
      <c r="A179" s="2" t="s">
        <v>450</v>
      </c>
      <c r="J179" s="7"/>
      <c r="L179" s="298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</row>
    <row r="180" spans="1:49" ht="15" customHeight="1" thickTop="1">
      <c r="A180" s="304" t="s">
        <v>196</v>
      </c>
      <c r="B180" s="305" t="s">
        <v>436</v>
      </c>
      <c r="C180" s="305" t="s">
        <v>603</v>
      </c>
      <c r="D180" s="305" t="s">
        <v>604</v>
      </c>
      <c r="E180" s="305" t="s">
        <v>437</v>
      </c>
      <c r="F180" s="305" t="s">
        <v>438</v>
      </c>
      <c r="G180" s="305" t="s">
        <v>439</v>
      </c>
      <c r="H180" s="305" t="s">
        <v>440</v>
      </c>
      <c r="I180" s="305" t="s">
        <v>441</v>
      </c>
      <c r="J180" s="207" t="s">
        <v>442</v>
      </c>
      <c r="L180" s="14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</row>
    <row r="181" spans="1:49" s="50" customFormat="1" ht="15" customHeight="1">
      <c r="A181" s="306" t="s">
        <v>597</v>
      </c>
      <c r="B181" s="334">
        <v>54885</v>
      </c>
      <c r="C181" s="222" t="s">
        <v>342</v>
      </c>
      <c r="D181" s="222">
        <v>54885</v>
      </c>
      <c r="E181" s="222" t="s">
        <v>342</v>
      </c>
      <c r="F181" s="222">
        <v>54885</v>
      </c>
      <c r="G181" s="322">
        <v>57836295.7</v>
      </c>
      <c r="H181" s="322">
        <v>57836295.7</v>
      </c>
      <c r="I181" s="322" t="s">
        <v>342</v>
      </c>
      <c r="J181" s="322">
        <v>57836295.7</v>
      </c>
      <c r="L181" s="74"/>
      <c r="W181" s="351"/>
      <c r="X181" s="351"/>
      <c r="Y181" s="351"/>
      <c r="Z181" s="351"/>
      <c r="AA181" s="351"/>
      <c r="AB181" s="351"/>
      <c r="AC181" s="351"/>
      <c r="AD181" s="351"/>
      <c r="AE181" s="351"/>
      <c r="AF181" s="351"/>
      <c r="AG181" s="351"/>
      <c r="AH181" s="351"/>
      <c r="AI181" s="351"/>
      <c r="AJ181" s="351"/>
      <c r="AK181" s="351"/>
      <c r="AL181" s="351"/>
      <c r="AM181" s="351"/>
      <c r="AN181" s="351"/>
      <c r="AO181" s="351"/>
      <c r="AP181" s="351"/>
      <c r="AQ181" s="351"/>
      <c r="AR181" s="351"/>
      <c r="AS181" s="351"/>
      <c r="AT181" s="351"/>
      <c r="AU181" s="351"/>
      <c r="AV181" s="351"/>
      <c r="AW181" s="351"/>
    </row>
    <row r="182" spans="1:49" s="145" customFormat="1" ht="15" customHeight="1">
      <c r="A182" s="306" t="s">
        <v>598</v>
      </c>
      <c r="B182" s="434">
        <v>64651</v>
      </c>
      <c r="C182" s="222" t="s">
        <v>342</v>
      </c>
      <c r="D182" s="434">
        <v>64651</v>
      </c>
      <c r="E182" s="222" t="s">
        <v>342</v>
      </c>
      <c r="F182" s="434">
        <v>64651</v>
      </c>
      <c r="G182" s="437">
        <v>66537939.6</v>
      </c>
      <c r="H182" s="437">
        <v>66537939.6</v>
      </c>
      <c r="I182" s="322" t="s">
        <v>342</v>
      </c>
      <c r="J182" s="437">
        <v>66537939.6</v>
      </c>
      <c r="K182" s="145" t="s">
        <v>626</v>
      </c>
      <c r="L182" s="420" t="s">
        <v>626</v>
      </c>
      <c r="M182" s="145" t="s">
        <v>626</v>
      </c>
      <c r="N182" s="145" t="s">
        <v>626</v>
      </c>
      <c r="O182" s="145" t="s">
        <v>626</v>
      </c>
      <c r="P182" s="145" t="s">
        <v>626</v>
      </c>
      <c r="Q182" s="145" t="s">
        <v>626</v>
      </c>
      <c r="W182" s="420"/>
      <c r="X182" s="420"/>
      <c r="Y182" s="420"/>
      <c r="Z182" s="420"/>
      <c r="AA182" s="420"/>
      <c r="AB182" s="420"/>
      <c r="AC182" s="420"/>
      <c r="AD182" s="420"/>
      <c r="AE182" s="420"/>
      <c r="AF182" s="420"/>
      <c r="AG182" s="420"/>
      <c r="AH182" s="420"/>
      <c r="AI182" s="420"/>
      <c r="AJ182" s="420"/>
      <c r="AK182" s="420"/>
      <c r="AL182" s="420"/>
      <c r="AM182" s="420"/>
      <c r="AN182" s="420"/>
      <c r="AO182" s="420"/>
      <c r="AP182" s="420"/>
      <c r="AQ182" s="420"/>
      <c r="AR182" s="420"/>
      <c r="AS182" s="420"/>
      <c r="AT182" s="420"/>
      <c r="AU182" s="420"/>
      <c r="AV182" s="420"/>
      <c r="AW182" s="420"/>
    </row>
    <row r="183" spans="1:17" s="144" customFormat="1" ht="15" customHeight="1">
      <c r="A183" s="307" t="s">
        <v>599</v>
      </c>
      <c r="B183" s="439">
        <v>68437</v>
      </c>
      <c r="C183" s="438" t="s">
        <v>342</v>
      </c>
      <c r="D183" s="440">
        <v>68437</v>
      </c>
      <c r="E183" s="440" t="s">
        <v>342</v>
      </c>
      <c r="F183" s="440">
        <v>68437</v>
      </c>
      <c r="G183" s="295">
        <v>69482711.6</v>
      </c>
      <c r="H183" s="295">
        <v>69482711.6</v>
      </c>
      <c r="I183" s="329" t="s">
        <v>342</v>
      </c>
      <c r="J183" s="295">
        <v>69482711.6</v>
      </c>
      <c r="K183" s="144" t="s">
        <v>626</v>
      </c>
      <c r="L183" s="144" t="s">
        <v>626</v>
      </c>
      <c r="M183" s="144" t="s">
        <v>626</v>
      </c>
      <c r="N183" s="144" t="s">
        <v>626</v>
      </c>
      <c r="O183" s="144" t="s">
        <v>626</v>
      </c>
      <c r="P183" s="144" t="s">
        <v>626</v>
      </c>
      <c r="Q183" s="144" t="s">
        <v>626</v>
      </c>
    </row>
    <row r="184" spans="1:10" s="50" customFormat="1" ht="15" customHeight="1">
      <c r="A184" s="50" t="s">
        <v>451</v>
      </c>
      <c r="D184" s="284"/>
      <c r="E184" s="284"/>
      <c r="F184" s="284"/>
      <c r="G184" s="284" t="s">
        <v>605</v>
      </c>
      <c r="H184" s="284"/>
      <c r="J184" s="351"/>
    </row>
    <row r="185" spans="1:49" s="50" customFormat="1" ht="15" customHeight="1">
      <c r="A185" s="651"/>
      <c r="B185" s="651"/>
      <c r="C185" s="651"/>
      <c r="D185" s="651"/>
      <c r="E185" s="651"/>
      <c r="F185" s="651"/>
      <c r="G185" s="651"/>
      <c r="H185" s="651"/>
      <c r="I185" s="651"/>
      <c r="J185" s="651"/>
      <c r="L185" s="351"/>
      <c r="W185" s="351"/>
      <c r="X185" s="351"/>
      <c r="Y185" s="351"/>
      <c r="Z185" s="351"/>
      <c r="AA185" s="351"/>
      <c r="AB185" s="351"/>
      <c r="AC185" s="351"/>
      <c r="AD185" s="351"/>
      <c r="AE185" s="351"/>
      <c r="AF185" s="351"/>
      <c r="AG185" s="351"/>
      <c r="AH185" s="351"/>
      <c r="AI185" s="351"/>
      <c r="AJ185" s="351"/>
      <c r="AK185" s="351"/>
      <c r="AL185" s="351"/>
      <c r="AM185" s="351"/>
      <c r="AN185" s="351"/>
      <c r="AO185" s="351"/>
      <c r="AP185" s="351"/>
      <c r="AQ185" s="351"/>
      <c r="AR185" s="351"/>
      <c r="AS185" s="351"/>
      <c r="AT185" s="351"/>
      <c r="AU185" s="351"/>
      <c r="AV185" s="351"/>
      <c r="AW185" s="351"/>
    </row>
    <row r="186" spans="1:5" ht="15" customHeight="1" thickBot="1">
      <c r="A186" s="655" t="s">
        <v>459</v>
      </c>
      <c r="B186" s="655"/>
      <c r="C186" s="655"/>
      <c r="D186" s="655"/>
      <c r="E186" s="655"/>
    </row>
    <row r="187" spans="1:8" ht="15" customHeight="1" thickTop="1">
      <c r="A187" s="304" t="s">
        <v>196</v>
      </c>
      <c r="B187" s="305" t="s">
        <v>460</v>
      </c>
      <c r="C187" s="462" t="s">
        <v>461</v>
      </c>
      <c r="D187" s="305" t="s">
        <v>462</v>
      </c>
      <c r="E187" s="305" t="s">
        <v>463</v>
      </c>
      <c r="F187" s="305" t="s">
        <v>464</v>
      </c>
      <c r="G187" s="305" t="s">
        <v>465</v>
      </c>
      <c r="H187" s="207" t="s">
        <v>490</v>
      </c>
    </row>
    <row r="188" spans="1:8" s="50" customFormat="1" ht="15" customHeight="1">
      <c r="A188" s="212"/>
      <c r="B188" s="442" t="s">
        <v>466</v>
      </c>
      <c r="C188" s="443" t="s">
        <v>466</v>
      </c>
      <c r="D188" s="443" t="s">
        <v>466</v>
      </c>
      <c r="E188" s="443" t="s">
        <v>251</v>
      </c>
      <c r="F188" s="443" t="s">
        <v>251</v>
      </c>
      <c r="G188" s="443" t="s">
        <v>251</v>
      </c>
      <c r="H188" s="443" t="s">
        <v>627</v>
      </c>
    </row>
    <row r="189" spans="1:10" s="50" customFormat="1" ht="15" customHeight="1">
      <c r="A189" s="306" t="s">
        <v>628</v>
      </c>
      <c r="B189" s="334">
        <v>2454587</v>
      </c>
      <c r="C189" s="222">
        <v>8875</v>
      </c>
      <c r="D189" s="222">
        <v>2445712</v>
      </c>
      <c r="E189" s="321">
        <v>33540775127.5</v>
      </c>
      <c r="F189" s="321">
        <v>270329748</v>
      </c>
      <c r="G189" s="444" t="s">
        <v>629</v>
      </c>
      <c r="H189" s="321">
        <v>91.82</v>
      </c>
      <c r="I189" s="437"/>
      <c r="J189" s="437"/>
    </row>
    <row r="190" spans="1:10" s="145" customFormat="1" ht="15" customHeight="1">
      <c r="A190" s="306" t="s">
        <v>467</v>
      </c>
      <c r="B190" s="334">
        <v>2857067</v>
      </c>
      <c r="C190" s="222">
        <v>10582</v>
      </c>
      <c r="D190" s="222">
        <v>2846485</v>
      </c>
      <c r="E190" s="321">
        <v>39509046818</v>
      </c>
      <c r="F190" s="321">
        <v>270132639.5</v>
      </c>
      <c r="G190" s="444" t="s">
        <v>630</v>
      </c>
      <c r="H190" s="321">
        <v>117.94</v>
      </c>
      <c r="I190" s="437"/>
      <c r="J190" s="437"/>
    </row>
    <row r="191" spans="1:10" s="144" customFormat="1" ht="15" customHeight="1">
      <c r="A191" s="307" t="s">
        <v>631</v>
      </c>
      <c r="B191" s="426">
        <v>3086868</v>
      </c>
      <c r="C191" s="328">
        <v>11987</v>
      </c>
      <c r="D191" s="328">
        <v>3074881</v>
      </c>
      <c r="E191" s="327">
        <v>42561746912</v>
      </c>
      <c r="F191" s="327">
        <v>353691131.5</v>
      </c>
      <c r="G191" s="445" t="s">
        <v>632</v>
      </c>
      <c r="H191" s="327">
        <v>107.57</v>
      </c>
      <c r="I191" s="446"/>
      <c r="J191" s="446"/>
    </row>
    <row r="192" spans="1:8" s="50" customFormat="1" ht="15" customHeight="1">
      <c r="A192" s="50" t="s">
        <v>468</v>
      </c>
      <c r="D192" s="107"/>
      <c r="E192" s="107"/>
      <c r="F192" s="107"/>
      <c r="G192" s="107"/>
      <c r="H192" s="107"/>
    </row>
    <row r="193" spans="1:11" s="50" customFormat="1" ht="15" customHeight="1">
      <c r="A193" s="651" t="s">
        <v>469</v>
      </c>
      <c r="B193" s="651"/>
      <c r="C193" s="651"/>
      <c r="D193" s="651"/>
      <c r="E193" s="651"/>
      <c r="F193" s="651"/>
      <c r="G193" s="651"/>
      <c r="H193" s="651"/>
      <c r="I193" s="107"/>
      <c r="J193" s="107"/>
      <c r="K193" s="107"/>
    </row>
    <row r="194" s="50" customFormat="1" ht="15" customHeight="1"/>
    <row r="195" spans="1:49" ht="15" customHeight="1">
      <c r="A195" s="2" t="s">
        <v>452</v>
      </c>
      <c r="J195" s="7"/>
      <c r="L195" s="131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</row>
    <row r="196" spans="1:49" ht="15" customHeight="1" thickBot="1">
      <c r="A196" s="2" t="s">
        <v>435</v>
      </c>
      <c r="J196" s="7"/>
      <c r="L196" s="298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</row>
    <row r="197" spans="1:49" ht="15" customHeight="1" thickTop="1">
      <c r="A197" s="304" t="s">
        <v>196</v>
      </c>
      <c r="B197" s="305" t="s">
        <v>436</v>
      </c>
      <c r="C197" s="305" t="s">
        <v>603</v>
      </c>
      <c r="D197" s="305" t="s">
        <v>604</v>
      </c>
      <c r="E197" s="305" t="s">
        <v>437</v>
      </c>
      <c r="F197" s="305" t="s">
        <v>438</v>
      </c>
      <c r="G197" s="305" t="s">
        <v>439</v>
      </c>
      <c r="H197" s="305" t="s">
        <v>440</v>
      </c>
      <c r="I197" s="305" t="s">
        <v>441</v>
      </c>
      <c r="J197" s="207" t="s">
        <v>442</v>
      </c>
      <c r="L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</row>
    <row r="198" spans="1:49" s="50" customFormat="1" ht="15" customHeight="1">
      <c r="A198" s="306" t="s">
        <v>597</v>
      </c>
      <c r="B198" s="417">
        <v>65711</v>
      </c>
      <c r="C198" s="418">
        <v>1107</v>
      </c>
      <c r="D198" s="418">
        <v>64604</v>
      </c>
      <c r="E198" s="418">
        <v>330</v>
      </c>
      <c r="F198" s="418">
        <v>64274</v>
      </c>
      <c r="G198" s="419">
        <v>2635379050</v>
      </c>
      <c r="H198" s="419">
        <v>2624214343</v>
      </c>
      <c r="I198" s="419">
        <v>19811337</v>
      </c>
      <c r="J198" s="419">
        <v>2604403006</v>
      </c>
      <c r="L198" s="351"/>
      <c r="W198" s="351"/>
      <c r="X198" s="351"/>
      <c r="Y198" s="351"/>
      <c r="Z198" s="351"/>
      <c r="AA198" s="351"/>
      <c r="AB198" s="351"/>
      <c r="AC198" s="351"/>
      <c r="AD198" s="351"/>
      <c r="AE198" s="351"/>
      <c r="AF198" s="351"/>
      <c r="AG198" s="351"/>
      <c r="AH198" s="351"/>
      <c r="AI198" s="351"/>
      <c r="AJ198" s="351"/>
      <c r="AK198" s="351"/>
      <c r="AL198" s="351"/>
      <c r="AM198" s="351"/>
      <c r="AN198" s="351"/>
      <c r="AO198" s="351"/>
      <c r="AP198" s="351"/>
      <c r="AQ198" s="351"/>
      <c r="AR198" s="351"/>
      <c r="AS198" s="351"/>
      <c r="AT198" s="351"/>
      <c r="AU198" s="351"/>
      <c r="AV198" s="351"/>
      <c r="AW198" s="351"/>
    </row>
    <row r="199" spans="1:49" s="145" customFormat="1" ht="15" customHeight="1">
      <c r="A199" s="306" t="s">
        <v>598</v>
      </c>
      <c r="B199" s="418">
        <v>72140</v>
      </c>
      <c r="C199" s="418">
        <v>1190</v>
      </c>
      <c r="D199" s="418">
        <v>70950</v>
      </c>
      <c r="E199" s="418">
        <v>375</v>
      </c>
      <c r="F199" s="418">
        <v>70575</v>
      </c>
      <c r="G199" s="419">
        <v>2973249254</v>
      </c>
      <c r="H199" s="419">
        <v>2961173175</v>
      </c>
      <c r="I199" s="419">
        <v>16923380</v>
      </c>
      <c r="J199" s="419">
        <v>2944249795</v>
      </c>
      <c r="L199" s="420"/>
      <c r="W199" s="420"/>
      <c r="X199" s="420"/>
      <c r="Y199" s="420"/>
      <c r="Z199" s="420"/>
      <c r="AA199" s="420"/>
      <c r="AB199" s="420"/>
      <c r="AC199" s="420"/>
      <c r="AD199" s="420"/>
      <c r="AE199" s="420"/>
      <c r="AF199" s="420"/>
      <c r="AG199" s="420"/>
      <c r="AH199" s="420"/>
      <c r="AI199" s="420"/>
      <c r="AJ199" s="420"/>
      <c r="AK199" s="420"/>
      <c r="AL199" s="420"/>
      <c r="AM199" s="420"/>
      <c r="AN199" s="420"/>
      <c r="AO199" s="420"/>
      <c r="AP199" s="420"/>
      <c r="AQ199" s="420"/>
      <c r="AR199" s="420"/>
      <c r="AS199" s="420"/>
      <c r="AT199" s="420"/>
      <c r="AU199" s="420"/>
      <c r="AV199" s="420"/>
      <c r="AW199" s="420"/>
    </row>
    <row r="200" spans="1:10" s="144" customFormat="1" ht="15" customHeight="1">
      <c r="A200" s="307" t="s">
        <v>599</v>
      </c>
      <c r="B200" s="421">
        <v>73222</v>
      </c>
      <c r="C200" s="421">
        <v>1151</v>
      </c>
      <c r="D200" s="421">
        <v>72071</v>
      </c>
      <c r="E200" s="421">
        <v>512</v>
      </c>
      <c r="F200" s="421">
        <v>71559</v>
      </c>
      <c r="G200" s="422">
        <v>3024604871</v>
      </c>
      <c r="H200" s="422">
        <v>3014746355</v>
      </c>
      <c r="I200" s="422">
        <v>26544024</v>
      </c>
      <c r="J200" s="422">
        <v>2988202331</v>
      </c>
    </row>
    <row r="201" spans="1:49" ht="15" customHeight="1" thickBot="1">
      <c r="A201" s="2" t="s">
        <v>443</v>
      </c>
      <c r="J201" s="7"/>
      <c r="L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</row>
    <row r="202" spans="1:49" ht="15" customHeight="1" thickTop="1">
      <c r="A202" s="304" t="s">
        <v>196</v>
      </c>
      <c r="B202" s="305" t="s">
        <v>436</v>
      </c>
      <c r="C202" s="305" t="s">
        <v>603</v>
      </c>
      <c r="D202" s="305" t="s">
        <v>604</v>
      </c>
      <c r="E202" s="305" t="s">
        <v>437</v>
      </c>
      <c r="F202" s="305" t="s">
        <v>438</v>
      </c>
      <c r="G202" s="305" t="s">
        <v>439</v>
      </c>
      <c r="H202" s="305" t="s">
        <v>440</v>
      </c>
      <c r="I202" s="305" t="s">
        <v>441</v>
      </c>
      <c r="J202" s="207" t="s">
        <v>442</v>
      </c>
      <c r="L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</row>
    <row r="203" spans="1:49" s="50" customFormat="1" ht="15" customHeight="1">
      <c r="A203" s="306" t="s">
        <v>597</v>
      </c>
      <c r="B203" s="417">
        <v>1211107</v>
      </c>
      <c r="C203" s="418">
        <v>5012</v>
      </c>
      <c r="D203" s="418">
        <v>1206095</v>
      </c>
      <c r="E203" s="418">
        <v>2694</v>
      </c>
      <c r="F203" s="418">
        <v>1203401</v>
      </c>
      <c r="G203" s="419">
        <v>1934059250</v>
      </c>
      <c r="H203" s="419">
        <v>1932600540</v>
      </c>
      <c r="I203" s="419">
        <v>12566532</v>
      </c>
      <c r="J203" s="419">
        <v>1920034008</v>
      </c>
      <c r="L203" s="351"/>
      <c r="W203" s="351"/>
      <c r="X203" s="351"/>
      <c r="Y203" s="351"/>
      <c r="Z203" s="351"/>
      <c r="AA203" s="351"/>
      <c r="AB203" s="351"/>
      <c r="AC203" s="351"/>
      <c r="AD203" s="351"/>
      <c r="AE203" s="351"/>
      <c r="AF203" s="351"/>
      <c r="AG203" s="351"/>
      <c r="AH203" s="351"/>
      <c r="AI203" s="351"/>
      <c r="AJ203" s="351"/>
      <c r="AK203" s="351"/>
      <c r="AL203" s="351"/>
      <c r="AM203" s="351"/>
      <c r="AN203" s="351"/>
      <c r="AO203" s="351"/>
      <c r="AP203" s="351"/>
      <c r="AQ203" s="351"/>
      <c r="AR203" s="351"/>
      <c r="AS203" s="351"/>
      <c r="AT203" s="351"/>
      <c r="AU203" s="351"/>
      <c r="AV203" s="351"/>
      <c r="AW203" s="351"/>
    </row>
    <row r="204" spans="1:49" s="145" customFormat="1" ht="15" customHeight="1">
      <c r="A204" s="306" t="s">
        <v>598</v>
      </c>
      <c r="B204" s="418">
        <v>1320477</v>
      </c>
      <c r="C204" s="418">
        <v>4408</v>
      </c>
      <c r="D204" s="418">
        <v>1316069</v>
      </c>
      <c r="E204" s="418">
        <v>2504</v>
      </c>
      <c r="F204" s="418">
        <v>1313565</v>
      </c>
      <c r="G204" s="419">
        <v>2067275660</v>
      </c>
      <c r="H204" s="419">
        <v>2065719120</v>
      </c>
      <c r="I204" s="419">
        <v>10762114</v>
      </c>
      <c r="J204" s="419">
        <v>2054957006</v>
      </c>
      <c r="L204" s="420"/>
      <c r="W204" s="420"/>
      <c r="X204" s="420"/>
      <c r="Y204" s="420"/>
      <c r="Z204" s="420"/>
      <c r="AA204" s="420"/>
      <c r="AB204" s="420"/>
      <c r="AC204" s="420"/>
      <c r="AD204" s="420"/>
      <c r="AE204" s="420"/>
      <c r="AF204" s="420"/>
      <c r="AG204" s="420"/>
      <c r="AH204" s="420"/>
      <c r="AI204" s="420"/>
      <c r="AJ204" s="420"/>
      <c r="AK204" s="420"/>
      <c r="AL204" s="420"/>
      <c r="AM204" s="420"/>
      <c r="AN204" s="420"/>
      <c r="AO204" s="420"/>
      <c r="AP204" s="420"/>
      <c r="AQ204" s="420"/>
      <c r="AR204" s="420"/>
      <c r="AS204" s="420"/>
      <c r="AT204" s="420"/>
      <c r="AU204" s="420"/>
      <c r="AV204" s="420"/>
      <c r="AW204" s="420"/>
    </row>
    <row r="205" spans="1:10" s="144" customFormat="1" ht="15" customHeight="1">
      <c r="A205" s="307" t="s">
        <v>599</v>
      </c>
      <c r="B205" s="421">
        <v>1293849</v>
      </c>
      <c r="C205" s="421">
        <v>3878</v>
      </c>
      <c r="D205" s="421">
        <v>1289971</v>
      </c>
      <c r="E205" s="421">
        <v>2614</v>
      </c>
      <c r="F205" s="421">
        <v>1287357</v>
      </c>
      <c r="G205" s="422">
        <v>1996639553</v>
      </c>
      <c r="H205" s="422">
        <v>1995536583</v>
      </c>
      <c r="I205" s="422">
        <v>12888034</v>
      </c>
      <c r="J205" s="422">
        <v>1982648549</v>
      </c>
    </row>
    <row r="206" spans="1:22" ht="15" customHeight="1" thickBot="1">
      <c r="A206" s="2" t="s">
        <v>444</v>
      </c>
      <c r="J206" s="7"/>
      <c r="L206" s="131"/>
      <c r="M206" s="14"/>
      <c r="N206" s="14"/>
      <c r="O206" s="14"/>
      <c r="P206" s="14"/>
      <c r="Q206" s="14"/>
      <c r="R206" s="14"/>
      <c r="S206" s="14"/>
      <c r="T206" s="14"/>
      <c r="U206" s="14"/>
      <c r="V206" s="7"/>
    </row>
    <row r="207" spans="1:22" ht="15" customHeight="1" thickTop="1">
      <c r="A207" s="304" t="s">
        <v>196</v>
      </c>
      <c r="B207" s="305" t="s">
        <v>436</v>
      </c>
      <c r="C207" s="305" t="s">
        <v>603</v>
      </c>
      <c r="D207" s="305" t="s">
        <v>604</v>
      </c>
      <c r="E207" s="305" t="s">
        <v>437</v>
      </c>
      <c r="F207" s="305" t="s">
        <v>438</v>
      </c>
      <c r="G207" s="305" t="s">
        <v>439</v>
      </c>
      <c r="H207" s="305" t="s">
        <v>440</v>
      </c>
      <c r="I207" s="305" t="s">
        <v>441</v>
      </c>
      <c r="J207" s="207" t="s">
        <v>442</v>
      </c>
      <c r="L207" s="298"/>
      <c r="M207" s="298"/>
      <c r="N207" s="298"/>
      <c r="O207" s="298"/>
      <c r="P207" s="298"/>
      <c r="Q207" s="298"/>
      <c r="R207" s="298"/>
      <c r="S207" s="298"/>
      <c r="T207" s="298"/>
      <c r="U207" s="298"/>
      <c r="V207" s="7"/>
    </row>
    <row r="208" spans="1:49" s="50" customFormat="1" ht="15" customHeight="1">
      <c r="A208" s="306" t="s">
        <v>597</v>
      </c>
      <c r="B208" s="417">
        <v>113198</v>
      </c>
      <c r="C208" s="418">
        <v>1462</v>
      </c>
      <c r="D208" s="418">
        <v>111736</v>
      </c>
      <c r="E208" s="418">
        <v>188</v>
      </c>
      <c r="F208" s="418">
        <v>111548</v>
      </c>
      <c r="G208" s="419">
        <v>226056790</v>
      </c>
      <c r="H208" s="419">
        <v>225986838</v>
      </c>
      <c r="I208" s="419">
        <v>393089</v>
      </c>
      <c r="J208" s="419">
        <v>225593749</v>
      </c>
      <c r="L208" s="351"/>
      <c r="W208" s="351"/>
      <c r="X208" s="351"/>
      <c r="Y208" s="351"/>
      <c r="Z208" s="351"/>
      <c r="AA208" s="351"/>
      <c r="AB208" s="351"/>
      <c r="AC208" s="351"/>
      <c r="AD208" s="351"/>
      <c r="AE208" s="351"/>
      <c r="AF208" s="351"/>
      <c r="AG208" s="351"/>
      <c r="AH208" s="351"/>
      <c r="AI208" s="351"/>
      <c r="AJ208" s="351"/>
      <c r="AK208" s="351"/>
      <c r="AL208" s="351"/>
      <c r="AM208" s="351"/>
      <c r="AN208" s="351"/>
      <c r="AO208" s="351"/>
      <c r="AP208" s="351"/>
      <c r="AQ208" s="351"/>
      <c r="AR208" s="351"/>
      <c r="AS208" s="351"/>
      <c r="AT208" s="351"/>
      <c r="AU208" s="351"/>
      <c r="AV208" s="351"/>
      <c r="AW208" s="351"/>
    </row>
    <row r="209" spans="1:10" s="420" customFormat="1" ht="15" customHeight="1">
      <c r="A209" s="306" t="s">
        <v>598</v>
      </c>
      <c r="B209" s="418">
        <v>123569</v>
      </c>
      <c r="C209" s="418">
        <v>1511</v>
      </c>
      <c r="D209" s="418">
        <v>122058</v>
      </c>
      <c r="E209" s="418">
        <v>301</v>
      </c>
      <c r="F209" s="418">
        <v>121757</v>
      </c>
      <c r="G209" s="419">
        <v>238235500</v>
      </c>
      <c r="H209" s="419">
        <v>238186224</v>
      </c>
      <c r="I209" s="419">
        <v>611791</v>
      </c>
      <c r="J209" s="419">
        <v>237574433</v>
      </c>
    </row>
    <row r="210" spans="1:49" s="249" customFormat="1" ht="15" customHeight="1">
      <c r="A210" s="307" t="s">
        <v>599</v>
      </c>
      <c r="B210" s="421">
        <v>119272</v>
      </c>
      <c r="C210" s="421">
        <v>1902</v>
      </c>
      <c r="D210" s="421">
        <v>117370</v>
      </c>
      <c r="E210" s="421">
        <v>329</v>
      </c>
      <c r="F210" s="421">
        <v>117041</v>
      </c>
      <c r="G210" s="422">
        <v>220643157</v>
      </c>
      <c r="H210" s="422">
        <v>220618130</v>
      </c>
      <c r="I210" s="422">
        <v>700743</v>
      </c>
      <c r="J210" s="422">
        <v>219917387</v>
      </c>
      <c r="L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  <c r="AQ210" s="144"/>
      <c r="AR210" s="144"/>
      <c r="AS210" s="144"/>
      <c r="AT210" s="144"/>
      <c r="AU210" s="144"/>
      <c r="AV210" s="144"/>
      <c r="AW210" s="144"/>
    </row>
    <row r="211" spans="1:22" ht="15" customHeight="1" thickBot="1">
      <c r="A211" s="2" t="s">
        <v>445</v>
      </c>
      <c r="B211" s="463"/>
      <c r="C211" s="463"/>
      <c r="D211" s="463"/>
      <c r="E211" s="463"/>
      <c r="F211" s="463"/>
      <c r="J211" s="7"/>
      <c r="L211" s="299"/>
      <c r="M211" s="300"/>
      <c r="N211" s="300"/>
      <c r="O211" s="300"/>
      <c r="P211" s="300"/>
      <c r="Q211" s="300"/>
      <c r="R211" s="301"/>
      <c r="S211" s="301"/>
      <c r="T211" s="301"/>
      <c r="U211" s="301"/>
      <c r="V211" s="7"/>
    </row>
    <row r="212" spans="1:22" ht="15" customHeight="1" thickTop="1">
      <c r="A212" s="304" t="s">
        <v>196</v>
      </c>
      <c r="B212" s="305" t="s">
        <v>436</v>
      </c>
      <c r="C212" s="305" t="s">
        <v>603</v>
      </c>
      <c r="D212" s="305" t="s">
        <v>604</v>
      </c>
      <c r="E212" s="305" t="s">
        <v>437</v>
      </c>
      <c r="F212" s="305" t="s">
        <v>438</v>
      </c>
      <c r="G212" s="305" t="s">
        <v>439</v>
      </c>
      <c r="H212" s="305" t="s">
        <v>440</v>
      </c>
      <c r="I212" s="305" t="s">
        <v>441</v>
      </c>
      <c r="J212" s="207" t="s">
        <v>442</v>
      </c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7"/>
    </row>
    <row r="213" spans="1:49" s="50" customFormat="1" ht="15" customHeight="1">
      <c r="A213" s="306" t="s">
        <v>597</v>
      </c>
      <c r="B213" s="417">
        <v>1390016</v>
      </c>
      <c r="C213" s="418">
        <v>7581</v>
      </c>
      <c r="D213" s="418">
        <v>1382435</v>
      </c>
      <c r="E213" s="418">
        <v>3212</v>
      </c>
      <c r="F213" s="418">
        <v>1379223</v>
      </c>
      <c r="G213" s="419">
        <v>4795495090</v>
      </c>
      <c r="H213" s="419">
        <v>5125195749</v>
      </c>
      <c r="I213" s="419">
        <v>32770958</v>
      </c>
      <c r="J213" s="419">
        <v>4750030763</v>
      </c>
      <c r="L213" s="351"/>
      <c r="W213" s="351"/>
      <c r="X213" s="351"/>
      <c r="Y213" s="351"/>
      <c r="Z213" s="351"/>
      <c r="AA213" s="351"/>
      <c r="AB213" s="351"/>
      <c r="AC213" s="351"/>
      <c r="AD213" s="351"/>
      <c r="AE213" s="351"/>
      <c r="AF213" s="351"/>
      <c r="AG213" s="351"/>
      <c r="AH213" s="351"/>
      <c r="AI213" s="351"/>
      <c r="AJ213" s="351"/>
      <c r="AK213" s="351"/>
      <c r="AL213" s="351"/>
      <c r="AM213" s="351"/>
      <c r="AN213" s="351"/>
      <c r="AO213" s="351"/>
      <c r="AP213" s="351"/>
      <c r="AQ213" s="351"/>
      <c r="AR213" s="351"/>
      <c r="AS213" s="351"/>
      <c r="AT213" s="351"/>
      <c r="AU213" s="351"/>
      <c r="AV213" s="351"/>
      <c r="AW213" s="351"/>
    </row>
    <row r="214" spans="1:10" s="420" customFormat="1" ht="15" customHeight="1">
      <c r="A214" s="306" t="s">
        <v>598</v>
      </c>
      <c r="B214" s="418">
        <v>1516186</v>
      </c>
      <c r="C214" s="418">
        <v>7109</v>
      </c>
      <c r="D214" s="418">
        <v>1509077</v>
      </c>
      <c r="E214" s="418">
        <v>3180</v>
      </c>
      <c r="F214" s="418">
        <v>1505897</v>
      </c>
      <c r="G214" s="419">
        <v>5278760414</v>
      </c>
      <c r="H214" s="419">
        <v>5265078519</v>
      </c>
      <c r="I214" s="419">
        <v>28297285</v>
      </c>
      <c r="J214" s="419">
        <v>5236781234</v>
      </c>
    </row>
    <row r="215" spans="1:49" s="249" customFormat="1" ht="15" customHeight="1">
      <c r="A215" s="307" t="s">
        <v>599</v>
      </c>
      <c r="B215" s="421">
        <v>1486343</v>
      </c>
      <c r="C215" s="421">
        <v>6931</v>
      </c>
      <c r="D215" s="421">
        <v>1479412</v>
      </c>
      <c r="E215" s="421">
        <v>3455</v>
      </c>
      <c r="F215" s="421">
        <v>1475957</v>
      </c>
      <c r="G215" s="422">
        <v>5241887581</v>
      </c>
      <c r="H215" s="422">
        <v>5230901068</v>
      </c>
      <c r="I215" s="422">
        <v>40132801</v>
      </c>
      <c r="J215" s="422">
        <v>5190768267</v>
      </c>
      <c r="L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144"/>
      <c r="AR215" s="144"/>
      <c r="AS215" s="144"/>
      <c r="AT215" s="144"/>
      <c r="AU215" s="144"/>
      <c r="AV215" s="144"/>
      <c r="AW215" s="144"/>
    </row>
    <row r="216" spans="1:22" ht="15" customHeight="1" thickBot="1">
      <c r="A216" s="2" t="s">
        <v>446</v>
      </c>
      <c r="J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15" customHeight="1" thickTop="1">
      <c r="A217" s="304" t="s">
        <v>196</v>
      </c>
      <c r="B217" s="305" t="s">
        <v>436</v>
      </c>
      <c r="C217" s="305" t="s">
        <v>603</v>
      </c>
      <c r="D217" s="305" t="s">
        <v>604</v>
      </c>
      <c r="E217" s="305" t="s">
        <v>437</v>
      </c>
      <c r="F217" s="305" t="s">
        <v>438</v>
      </c>
      <c r="G217" s="305" t="s">
        <v>439</v>
      </c>
      <c r="H217" s="305" t="s">
        <v>440</v>
      </c>
      <c r="I217" s="305" t="s">
        <v>441</v>
      </c>
      <c r="J217" s="207" t="s">
        <v>442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49" s="50" customFormat="1" ht="15" customHeight="1">
      <c r="A218" s="306" t="s">
        <v>597</v>
      </c>
      <c r="B218" s="417">
        <v>612320</v>
      </c>
      <c r="C218" s="418">
        <v>3319</v>
      </c>
      <c r="D218" s="418">
        <v>609001</v>
      </c>
      <c r="E218" s="418">
        <v>1183</v>
      </c>
      <c r="F218" s="418">
        <v>607818</v>
      </c>
      <c r="G218" s="419">
        <v>778015942</v>
      </c>
      <c r="H218" s="419">
        <v>777990562</v>
      </c>
      <c r="I218" s="419">
        <v>2217125</v>
      </c>
      <c r="J218" s="419">
        <v>775773437</v>
      </c>
      <c r="L218" s="351"/>
      <c r="W218" s="351"/>
      <c r="X218" s="351"/>
      <c r="Y218" s="351"/>
      <c r="Z218" s="351"/>
      <c r="AA218" s="351"/>
      <c r="AB218" s="351"/>
      <c r="AC218" s="351"/>
      <c r="AD218" s="351"/>
      <c r="AE218" s="351"/>
      <c r="AF218" s="351"/>
      <c r="AG218" s="351"/>
      <c r="AH218" s="351"/>
      <c r="AI218" s="351"/>
      <c r="AJ218" s="351"/>
      <c r="AK218" s="351"/>
      <c r="AL218" s="351"/>
      <c r="AM218" s="351"/>
      <c r="AN218" s="351"/>
      <c r="AO218" s="351"/>
      <c r="AP218" s="351"/>
      <c r="AQ218" s="351"/>
      <c r="AR218" s="351"/>
      <c r="AS218" s="351"/>
      <c r="AT218" s="351"/>
      <c r="AU218" s="351"/>
      <c r="AV218" s="351"/>
      <c r="AW218" s="351"/>
    </row>
    <row r="219" spans="1:49" s="145" customFormat="1" ht="15" customHeight="1">
      <c r="A219" s="306" t="s">
        <v>598</v>
      </c>
      <c r="B219" s="418">
        <v>680675</v>
      </c>
      <c r="C219" s="418">
        <v>2959</v>
      </c>
      <c r="D219" s="418">
        <v>677716</v>
      </c>
      <c r="E219" s="418">
        <v>1671</v>
      </c>
      <c r="F219" s="418">
        <v>676045</v>
      </c>
      <c r="G219" s="419">
        <v>894149746</v>
      </c>
      <c r="H219" s="419">
        <v>894124449</v>
      </c>
      <c r="I219" s="419">
        <v>2926193</v>
      </c>
      <c r="J219" s="419">
        <v>891198256</v>
      </c>
      <c r="L219" s="420"/>
      <c r="W219" s="420"/>
      <c r="X219" s="420"/>
      <c r="Y219" s="420"/>
      <c r="Z219" s="420"/>
      <c r="AA219" s="420"/>
      <c r="AB219" s="420"/>
      <c r="AC219" s="420"/>
      <c r="AD219" s="420"/>
      <c r="AE219" s="420"/>
      <c r="AF219" s="420"/>
      <c r="AG219" s="420"/>
      <c r="AH219" s="420"/>
      <c r="AI219" s="420"/>
      <c r="AJ219" s="420"/>
      <c r="AK219" s="420"/>
      <c r="AL219" s="420"/>
      <c r="AM219" s="420"/>
      <c r="AN219" s="420"/>
      <c r="AO219" s="420"/>
      <c r="AP219" s="420"/>
      <c r="AQ219" s="420"/>
      <c r="AR219" s="420"/>
      <c r="AS219" s="420"/>
      <c r="AT219" s="420"/>
      <c r="AU219" s="420"/>
      <c r="AV219" s="420"/>
      <c r="AW219" s="420"/>
    </row>
    <row r="220" spans="1:10" s="144" customFormat="1" ht="15" customHeight="1">
      <c r="A220" s="307" t="s">
        <v>599</v>
      </c>
      <c r="B220" s="421">
        <v>706620</v>
      </c>
      <c r="C220" s="421">
        <v>2958</v>
      </c>
      <c r="D220" s="421">
        <v>703662</v>
      </c>
      <c r="E220" s="421">
        <v>1920</v>
      </c>
      <c r="F220" s="421">
        <v>701742</v>
      </c>
      <c r="G220" s="422">
        <v>965415760</v>
      </c>
      <c r="H220" s="422">
        <v>965400285</v>
      </c>
      <c r="I220" s="422">
        <v>3411713</v>
      </c>
      <c r="J220" s="422">
        <v>961988572</v>
      </c>
    </row>
    <row r="221" spans="1:22" ht="15" customHeight="1" thickBot="1">
      <c r="A221" s="2" t="s">
        <v>453</v>
      </c>
      <c r="J221" s="7"/>
      <c r="L221" s="298"/>
      <c r="M221" s="298"/>
      <c r="N221" s="298"/>
      <c r="O221" s="298"/>
      <c r="P221" s="298"/>
      <c r="Q221" s="298"/>
      <c r="R221" s="298"/>
      <c r="S221" s="298"/>
      <c r="T221" s="298"/>
      <c r="U221" s="298"/>
      <c r="V221" s="7"/>
    </row>
    <row r="222" spans="1:22" ht="15" customHeight="1" thickTop="1">
      <c r="A222" s="304" t="s">
        <v>196</v>
      </c>
      <c r="B222" s="305" t="s">
        <v>436</v>
      </c>
      <c r="C222" s="305" t="s">
        <v>603</v>
      </c>
      <c r="D222" s="305" t="s">
        <v>604</v>
      </c>
      <c r="E222" s="305" t="s">
        <v>437</v>
      </c>
      <c r="F222" s="305" t="s">
        <v>438</v>
      </c>
      <c r="G222" s="305" t="s">
        <v>448</v>
      </c>
      <c r="H222" s="305" t="s">
        <v>449</v>
      </c>
      <c r="I222" s="305" t="s">
        <v>441</v>
      </c>
      <c r="J222" s="207" t="s">
        <v>442</v>
      </c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49" s="50" customFormat="1" ht="15" customHeight="1">
      <c r="A223" s="306" t="s">
        <v>597</v>
      </c>
      <c r="B223" s="424" t="s">
        <v>600</v>
      </c>
      <c r="C223" s="425" t="s">
        <v>600</v>
      </c>
      <c r="D223" s="425" t="s">
        <v>600</v>
      </c>
      <c r="E223" s="425" t="s">
        <v>600</v>
      </c>
      <c r="F223" s="425" t="s">
        <v>600</v>
      </c>
      <c r="G223" s="425" t="s">
        <v>600</v>
      </c>
      <c r="H223" s="425" t="s">
        <v>600</v>
      </c>
      <c r="I223" s="425" t="s">
        <v>600</v>
      </c>
      <c r="J223" s="425" t="s">
        <v>600</v>
      </c>
      <c r="L223" s="351"/>
      <c r="W223" s="351"/>
      <c r="X223" s="351"/>
      <c r="Y223" s="351"/>
      <c r="Z223" s="351"/>
      <c r="AA223" s="351"/>
      <c r="AB223" s="351"/>
      <c r="AC223" s="351"/>
      <c r="AD223" s="351"/>
      <c r="AE223" s="351"/>
      <c r="AF223" s="351"/>
      <c r="AG223" s="351"/>
      <c r="AH223" s="351"/>
      <c r="AI223" s="351"/>
      <c r="AJ223" s="351"/>
      <c r="AK223" s="351"/>
      <c r="AL223" s="351"/>
      <c r="AM223" s="351"/>
      <c r="AN223" s="351"/>
      <c r="AO223" s="351"/>
      <c r="AP223" s="351"/>
      <c r="AQ223" s="351"/>
      <c r="AR223" s="351"/>
      <c r="AS223" s="351"/>
      <c r="AT223" s="351"/>
      <c r="AU223" s="351"/>
      <c r="AV223" s="351"/>
      <c r="AW223" s="351"/>
    </row>
    <row r="224" spans="1:49" s="145" customFormat="1" ht="15" customHeight="1">
      <c r="A224" s="306" t="s">
        <v>598</v>
      </c>
      <c r="B224" s="334" t="s">
        <v>600</v>
      </c>
      <c r="C224" s="222" t="s">
        <v>600</v>
      </c>
      <c r="D224" s="222" t="s">
        <v>600</v>
      </c>
      <c r="E224" s="222" t="s">
        <v>600</v>
      </c>
      <c r="F224" s="222" t="s">
        <v>600</v>
      </c>
      <c r="G224" s="222" t="s">
        <v>600</v>
      </c>
      <c r="H224" s="222" t="s">
        <v>600</v>
      </c>
      <c r="I224" s="222" t="s">
        <v>600</v>
      </c>
      <c r="J224" s="222" t="s">
        <v>600</v>
      </c>
      <c r="L224" s="420"/>
      <c r="W224" s="420"/>
      <c r="X224" s="420"/>
      <c r="Y224" s="420"/>
      <c r="Z224" s="420"/>
      <c r="AA224" s="420"/>
      <c r="AB224" s="420"/>
      <c r="AC224" s="420"/>
      <c r="AD224" s="420"/>
      <c r="AE224" s="420"/>
      <c r="AF224" s="420"/>
      <c r="AG224" s="420"/>
      <c r="AH224" s="420"/>
      <c r="AI224" s="420"/>
      <c r="AJ224" s="420"/>
      <c r="AK224" s="420"/>
      <c r="AL224" s="420"/>
      <c r="AM224" s="420"/>
      <c r="AN224" s="420"/>
      <c r="AO224" s="420"/>
      <c r="AP224" s="420"/>
      <c r="AQ224" s="420"/>
      <c r="AR224" s="420"/>
      <c r="AS224" s="420"/>
      <c r="AT224" s="420"/>
      <c r="AU224" s="420"/>
      <c r="AV224" s="420"/>
      <c r="AW224" s="420"/>
    </row>
    <row r="225" spans="1:10" s="144" customFormat="1" ht="15" customHeight="1">
      <c r="A225" s="307" t="s">
        <v>599</v>
      </c>
      <c r="B225" s="426" t="s">
        <v>600</v>
      </c>
      <c r="C225" s="328" t="s">
        <v>600</v>
      </c>
      <c r="D225" s="328" t="s">
        <v>600</v>
      </c>
      <c r="E225" s="328" t="s">
        <v>600</v>
      </c>
      <c r="F225" s="328" t="s">
        <v>600</v>
      </c>
      <c r="G225" s="328" t="s">
        <v>600</v>
      </c>
      <c r="H225" s="328" t="s">
        <v>600</v>
      </c>
      <c r="I225" s="328" t="s">
        <v>600</v>
      </c>
      <c r="J225" s="328" t="s">
        <v>600</v>
      </c>
    </row>
    <row r="226" spans="1:22" ht="15" customHeight="1" thickBot="1">
      <c r="A226" s="2" t="s">
        <v>454</v>
      </c>
      <c r="J226" s="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7"/>
    </row>
    <row r="227" spans="1:22" ht="15" customHeight="1" thickTop="1">
      <c r="A227" s="304" t="s">
        <v>196</v>
      </c>
      <c r="B227" s="305" t="s">
        <v>436</v>
      </c>
      <c r="C227" s="305" t="s">
        <v>603</v>
      </c>
      <c r="D227" s="305" t="s">
        <v>604</v>
      </c>
      <c r="E227" s="305" t="s">
        <v>437</v>
      </c>
      <c r="F227" s="305" t="s">
        <v>438</v>
      </c>
      <c r="G227" s="305" t="s">
        <v>448</v>
      </c>
      <c r="H227" s="305" t="s">
        <v>449</v>
      </c>
      <c r="I227" s="305" t="s">
        <v>441</v>
      </c>
      <c r="J227" s="207" t="s">
        <v>442</v>
      </c>
      <c r="L227" s="131"/>
      <c r="M227" s="14"/>
      <c r="N227" s="14"/>
      <c r="O227" s="14"/>
      <c r="P227" s="14"/>
      <c r="Q227" s="14"/>
      <c r="R227" s="14"/>
      <c r="S227" s="14"/>
      <c r="T227" s="14"/>
      <c r="U227" s="14"/>
      <c r="V227" s="7"/>
    </row>
    <row r="228" spans="1:49" s="50" customFormat="1" ht="15" customHeight="1">
      <c r="A228" s="306" t="s">
        <v>597</v>
      </c>
      <c r="B228" s="424" t="s">
        <v>600</v>
      </c>
      <c r="C228" s="425" t="s">
        <v>600</v>
      </c>
      <c r="D228" s="425" t="s">
        <v>600</v>
      </c>
      <c r="E228" s="425" t="s">
        <v>600</v>
      </c>
      <c r="F228" s="425" t="s">
        <v>600</v>
      </c>
      <c r="G228" s="425" t="s">
        <v>600</v>
      </c>
      <c r="H228" s="425" t="s">
        <v>600</v>
      </c>
      <c r="I228" s="425" t="s">
        <v>600</v>
      </c>
      <c r="J228" s="425" t="s">
        <v>600</v>
      </c>
      <c r="L228" s="351"/>
      <c r="W228" s="351"/>
      <c r="X228" s="351"/>
      <c r="Y228" s="351"/>
      <c r="Z228" s="351"/>
      <c r="AA228" s="351"/>
      <c r="AB228" s="351"/>
      <c r="AC228" s="351"/>
      <c r="AD228" s="351"/>
      <c r="AE228" s="351"/>
      <c r="AF228" s="351"/>
      <c r="AG228" s="351"/>
      <c r="AH228" s="351"/>
      <c r="AI228" s="351"/>
      <c r="AJ228" s="351"/>
      <c r="AK228" s="351"/>
      <c r="AL228" s="351"/>
      <c r="AM228" s="351"/>
      <c r="AN228" s="351"/>
      <c r="AO228" s="351"/>
      <c r="AP228" s="351"/>
      <c r="AQ228" s="351"/>
      <c r="AR228" s="351"/>
      <c r="AS228" s="351"/>
      <c r="AT228" s="351"/>
      <c r="AU228" s="351"/>
      <c r="AV228" s="351"/>
      <c r="AW228" s="351"/>
    </row>
    <row r="229" spans="1:49" s="145" customFormat="1" ht="15" customHeight="1">
      <c r="A229" s="306" t="s">
        <v>598</v>
      </c>
      <c r="B229" s="334" t="s">
        <v>600</v>
      </c>
      <c r="C229" s="222" t="s">
        <v>600</v>
      </c>
      <c r="D229" s="222" t="s">
        <v>600</v>
      </c>
      <c r="E229" s="222" t="s">
        <v>600</v>
      </c>
      <c r="F229" s="222" t="s">
        <v>600</v>
      </c>
      <c r="G229" s="222" t="s">
        <v>600</v>
      </c>
      <c r="H229" s="222" t="s">
        <v>600</v>
      </c>
      <c r="I229" s="222" t="s">
        <v>600</v>
      </c>
      <c r="J229" s="222" t="s">
        <v>600</v>
      </c>
      <c r="L229" s="420"/>
      <c r="W229" s="420"/>
      <c r="X229" s="420"/>
      <c r="Y229" s="420"/>
      <c r="Z229" s="420"/>
      <c r="AA229" s="420"/>
      <c r="AB229" s="420"/>
      <c r="AC229" s="420"/>
      <c r="AD229" s="420"/>
      <c r="AE229" s="420"/>
      <c r="AF229" s="420"/>
      <c r="AG229" s="420"/>
      <c r="AH229" s="420"/>
      <c r="AI229" s="420"/>
      <c r="AJ229" s="420"/>
      <c r="AK229" s="420"/>
      <c r="AL229" s="420"/>
      <c r="AM229" s="420"/>
      <c r="AN229" s="420"/>
      <c r="AO229" s="420"/>
      <c r="AP229" s="420"/>
      <c r="AQ229" s="420"/>
      <c r="AR229" s="420"/>
      <c r="AS229" s="420"/>
      <c r="AT229" s="420"/>
      <c r="AU229" s="420"/>
      <c r="AV229" s="420"/>
      <c r="AW229" s="420"/>
    </row>
    <row r="230" spans="1:10" s="144" customFormat="1" ht="15" customHeight="1">
      <c r="A230" s="307" t="s">
        <v>599</v>
      </c>
      <c r="B230" s="426" t="s">
        <v>600</v>
      </c>
      <c r="C230" s="328" t="s">
        <v>600</v>
      </c>
      <c r="D230" s="328" t="s">
        <v>600</v>
      </c>
      <c r="E230" s="328" t="s">
        <v>600</v>
      </c>
      <c r="F230" s="328" t="s">
        <v>600</v>
      </c>
      <c r="G230" s="328" t="s">
        <v>600</v>
      </c>
      <c r="H230" s="328" t="s">
        <v>600</v>
      </c>
      <c r="I230" s="328" t="s">
        <v>600</v>
      </c>
      <c r="J230" s="328" t="s">
        <v>600</v>
      </c>
    </row>
    <row r="231" spans="1:22" ht="15" customHeight="1" thickBot="1">
      <c r="A231" s="2" t="s">
        <v>455</v>
      </c>
      <c r="J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15" customHeight="1" thickTop="1">
      <c r="A232" s="304" t="s">
        <v>196</v>
      </c>
      <c r="B232" s="305" t="s">
        <v>436</v>
      </c>
      <c r="C232" s="305" t="s">
        <v>603</v>
      </c>
      <c r="D232" s="305" t="s">
        <v>604</v>
      </c>
      <c r="E232" s="305" t="s">
        <v>437</v>
      </c>
      <c r="F232" s="305" t="s">
        <v>438</v>
      </c>
      <c r="G232" s="305" t="s">
        <v>439</v>
      </c>
      <c r="H232" s="305" t="s">
        <v>440</v>
      </c>
      <c r="I232" s="305" t="s">
        <v>441</v>
      </c>
      <c r="J232" s="207" t="s">
        <v>442</v>
      </c>
      <c r="L232" s="298"/>
      <c r="M232" s="302"/>
      <c r="N232" s="302"/>
      <c r="O232" s="302"/>
      <c r="P232" s="302"/>
      <c r="Q232" s="302"/>
      <c r="R232" s="303"/>
      <c r="S232" s="303"/>
      <c r="T232" s="303"/>
      <c r="U232" s="303"/>
      <c r="V232" s="7"/>
    </row>
    <row r="233" spans="1:49" s="50" customFormat="1" ht="15" customHeight="1">
      <c r="A233" s="306" t="s">
        <v>597</v>
      </c>
      <c r="B233" s="417">
        <v>1759</v>
      </c>
      <c r="C233" s="418">
        <v>68</v>
      </c>
      <c r="D233" s="418">
        <v>1691</v>
      </c>
      <c r="E233" s="418">
        <v>7</v>
      </c>
      <c r="F233" s="418">
        <v>1684</v>
      </c>
      <c r="G233" s="419">
        <v>115552600</v>
      </c>
      <c r="H233" s="419">
        <v>115552600</v>
      </c>
      <c r="I233" s="419">
        <v>346550</v>
      </c>
      <c r="J233" s="419">
        <v>115206050</v>
      </c>
      <c r="L233" s="351"/>
      <c r="W233" s="351"/>
      <c r="X233" s="351"/>
      <c r="Y233" s="351"/>
      <c r="Z233" s="351"/>
      <c r="AA233" s="351"/>
      <c r="AB233" s="351"/>
      <c r="AC233" s="351"/>
      <c r="AD233" s="351"/>
      <c r="AE233" s="351"/>
      <c r="AF233" s="351"/>
      <c r="AG233" s="351"/>
      <c r="AH233" s="351"/>
      <c r="AI233" s="351"/>
      <c r="AJ233" s="351"/>
      <c r="AK233" s="351"/>
      <c r="AL233" s="351"/>
      <c r="AM233" s="351"/>
      <c r="AN233" s="351"/>
      <c r="AO233" s="351"/>
      <c r="AP233" s="351"/>
      <c r="AQ233" s="351"/>
      <c r="AR233" s="351"/>
      <c r="AS233" s="351"/>
      <c r="AT233" s="351"/>
      <c r="AU233" s="351"/>
      <c r="AV233" s="351"/>
      <c r="AW233" s="351"/>
    </row>
    <row r="234" spans="1:10" s="420" customFormat="1" ht="15" customHeight="1">
      <c r="A234" s="306" t="s">
        <v>598</v>
      </c>
      <c r="B234" s="418">
        <v>1754</v>
      </c>
      <c r="C234" s="418">
        <v>63</v>
      </c>
      <c r="D234" s="418">
        <v>1691</v>
      </c>
      <c r="E234" s="418">
        <v>15</v>
      </c>
      <c r="F234" s="418">
        <v>1676</v>
      </c>
      <c r="G234" s="419">
        <v>110454780</v>
      </c>
      <c r="H234" s="419">
        <v>110438300</v>
      </c>
      <c r="I234" s="419">
        <v>858250</v>
      </c>
      <c r="J234" s="419">
        <v>109580050</v>
      </c>
    </row>
    <row r="235" spans="1:49" s="249" customFormat="1" ht="15" customHeight="1">
      <c r="A235" s="307" t="s">
        <v>599</v>
      </c>
      <c r="B235" s="421">
        <v>1923</v>
      </c>
      <c r="C235" s="421">
        <v>102</v>
      </c>
      <c r="D235" s="421">
        <v>1821</v>
      </c>
      <c r="E235" s="421">
        <v>26</v>
      </c>
      <c r="F235" s="421">
        <v>1795</v>
      </c>
      <c r="G235" s="422">
        <v>130495800</v>
      </c>
      <c r="H235" s="422">
        <v>130486800</v>
      </c>
      <c r="I235" s="422">
        <v>2535950</v>
      </c>
      <c r="J235" s="422">
        <v>127950850</v>
      </c>
      <c r="L235" s="144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144"/>
      <c r="AP235" s="144"/>
      <c r="AQ235" s="144"/>
      <c r="AR235" s="144"/>
      <c r="AS235" s="144"/>
      <c r="AT235" s="144"/>
      <c r="AU235" s="144"/>
      <c r="AV235" s="144"/>
      <c r="AW235" s="144"/>
    </row>
    <row r="236" spans="1:22" ht="15" customHeight="1" thickBot="1">
      <c r="A236" s="2" t="s">
        <v>456</v>
      </c>
      <c r="J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15" customHeight="1" thickTop="1">
      <c r="A237" s="304" t="s">
        <v>196</v>
      </c>
      <c r="B237" s="305" t="s">
        <v>436</v>
      </c>
      <c r="C237" s="305" t="s">
        <v>603</v>
      </c>
      <c r="D237" s="305" t="s">
        <v>604</v>
      </c>
      <c r="E237" s="305" t="s">
        <v>437</v>
      </c>
      <c r="F237" s="305" t="s">
        <v>438</v>
      </c>
      <c r="G237" s="305" t="s">
        <v>439</v>
      </c>
      <c r="H237" s="305" t="s">
        <v>440</v>
      </c>
      <c r="I237" s="305" t="s">
        <v>441</v>
      </c>
      <c r="J237" s="207" t="s">
        <v>442</v>
      </c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49" s="50" customFormat="1" ht="15" customHeight="1">
      <c r="A238" s="306" t="s">
        <v>597</v>
      </c>
      <c r="B238" s="417">
        <v>39892</v>
      </c>
      <c r="C238" s="418" t="s">
        <v>342</v>
      </c>
      <c r="D238" s="418">
        <v>39892</v>
      </c>
      <c r="E238" s="418" t="s">
        <v>342</v>
      </c>
      <c r="F238" s="418">
        <v>39892</v>
      </c>
      <c r="G238" s="419">
        <v>72897334.5</v>
      </c>
      <c r="H238" s="419">
        <v>72897334.5</v>
      </c>
      <c r="I238" s="419" t="s">
        <v>342</v>
      </c>
      <c r="J238" s="419">
        <v>72897334.5</v>
      </c>
      <c r="L238" s="351"/>
      <c r="W238" s="351"/>
      <c r="X238" s="351"/>
      <c r="Y238" s="351"/>
      <c r="Z238" s="351"/>
      <c r="AA238" s="351"/>
      <c r="AB238" s="351"/>
      <c r="AC238" s="351"/>
      <c r="AD238" s="351"/>
      <c r="AE238" s="351"/>
      <c r="AF238" s="351"/>
      <c r="AG238" s="351"/>
      <c r="AH238" s="351"/>
      <c r="AI238" s="351"/>
      <c r="AJ238" s="351"/>
      <c r="AK238" s="351"/>
      <c r="AL238" s="351"/>
      <c r="AM238" s="351"/>
      <c r="AN238" s="351"/>
      <c r="AO238" s="351"/>
      <c r="AP238" s="351"/>
      <c r="AQ238" s="351"/>
      <c r="AR238" s="351"/>
      <c r="AS238" s="351"/>
      <c r="AT238" s="351"/>
      <c r="AU238" s="351"/>
      <c r="AV238" s="351"/>
      <c r="AW238" s="351"/>
    </row>
    <row r="239" spans="1:10" s="420" customFormat="1" ht="15" customHeight="1">
      <c r="A239" s="306" t="s">
        <v>598</v>
      </c>
      <c r="B239" s="418">
        <v>44915</v>
      </c>
      <c r="C239" s="418" t="s">
        <v>342</v>
      </c>
      <c r="D239" s="418">
        <v>44915</v>
      </c>
      <c r="E239" s="418" t="s">
        <v>342</v>
      </c>
      <c r="F239" s="418">
        <v>44915</v>
      </c>
      <c r="G239" s="419">
        <v>79531531.5</v>
      </c>
      <c r="H239" s="419">
        <v>79531531.5</v>
      </c>
      <c r="I239" s="419" t="s">
        <v>342</v>
      </c>
      <c r="J239" s="419">
        <v>79531531.5</v>
      </c>
    </row>
    <row r="240" spans="1:49" s="249" customFormat="1" ht="15" customHeight="1">
      <c r="A240" s="307" t="s">
        <v>599</v>
      </c>
      <c r="B240" s="421">
        <v>45830</v>
      </c>
      <c r="C240" s="421" t="s">
        <v>342</v>
      </c>
      <c r="D240" s="421">
        <v>45830</v>
      </c>
      <c r="E240" s="421" t="s">
        <v>342</v>
      </c>
      <c r="F240" s="421">
        <v>45830</v>
      </c>
      <c r="G240" s="422">
        <v>79744439.2</v>
      </c>
      <c r="H240" s="422">
        <v>79744439.2</v>
      </c>
      <c r="I240" s="422" t="s">
        <v>342</v>
      </c>
      <c r="J240" s="422">
        <v>79744439.2</v>
      </c>
      <c r="L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4"/>
      <c r="AN240" s="144"/>
      <c r="AO240" s="144"/>
      <c r="AP240" s="144"/>
      <c r="AQ240" s="144"/>
      <c r="AR240" s="144"/>
      <c r="AS240" s="144"/>
      <c r="AT240" s="144"/>
      <c r="AU240" s="144"/>
      <c r="AV240" s="144"/>
      <c r="AW240" s="144"/>
    </row>
    <row r="241" spans="1:10" s="50" customFormat="1" ht="15" customHeight="1">
      <c r="A241" s="50" t="s">
        <v>457</v>
      </c>
      <c r="D241" s="284"/>
      <c r="E241" s="284"/>
      <c r="F241" s="284" t="s">
        <v>596</v>
      </c>
      <c r="G241" s="284"/>
      <c r="H241" s="284"/>
      <c r="J241" s="351"/>
    </row>
    <row r="242" spans="1:22" s="50" customFormat="1" ht="15" customHeight="1">
      <c r="A242" s="652" t="s">
        <v>458</v>
      </c>
      <c r="B242" s="652"/>
      <c r="C242" s="652"/>
      <c r="D242" s="652"/>
      <c r="E242" s="652"/>
      <c r="F242" s="652"/>
      <c r="G242" s="652"/>
      <c r="H242" s="652"/>
      <c r="I242" s="652"/>
      <c r="J242" s="652"/>
      <c r="L242" s="423"/>
      <c r="M242" s="107"/>
      <c r="N242" s="107"/>
      <c r="O242" s="107"/>
      <c r="P242" s="107"/>
      <c r="Q242" s="107"/>
      <c r="R242" s="107"/>
      <c r="S242" s="107"/>
      <c r="T242" s="107"/>
      <c r="U242" s="107"/>
      <c r="V242" s="351"/>
    </row>
    <row r="243" spans="1:22" s="50" customFormat="1" ht="15" customHeight="1">
      <c r="A243" s="651"/>
      <c r="B243" s="651"/>
      <c r="C243" s="651"/>
      <c r="D243" s="651"/>
      <c r="E243" s="651"/>
      <c r="F243" s="651"/>
      <c r="G243" s="651"/>
      <c r="H243" s="651"/>
      <c r="I243" s="651"/>
      <c r="J243" s="651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351"/>
    </row>
    <row r="244" ht="18" customHeight="1" thickBot="1">
      <c r="A244" s="2" t="s">
        <v>494</v>
      </c>
    </row>
    <row r="245" spans="1:8" ht="15" customHeight="1" thickTop="1">
      <c r="A245" s="304" t="s">
        <v>196</v>
      </c>
      <c r="B245" s="305" t="s">
        <v>460</v>
      </c>
      <c r="C245" s="462" t="s">
        <v>461</v>
      </c>
      <c r="D245" s="305" t="s">
        <v>462</v>
      </c>
      <c r="E245" s="305" t="s">
        <v>463</v>
      </c>
      <c r="F245" s="305" t="s">
        <v>464</v>
      </c>
      <c r="G245" s="305" t="s">
        <v>465</v>
      </c>
      <c r="H245" s="207" t="s">
        <v>490</v>
      </c>
    </row>
    <row r="246" spans="1:8" s="50" customFormat="1" ht="15" customHeight="1">
      <c r="A246" s="47"/>
      <c r="B246" s="442" t="s">
        <v>466</v>
      </c>
      <c r="C246" s="443" t="s">
        <v>466</v>
      </c>
      <c r="D246" s="443" t="s">
        <v>466</v>
      </c>
      <c r="E246" s="443" t="s">
        <v>251</v>
      </c>
      <c r="F246" s="443" t="s">
        <v>251</v>
      </c>
      <c r="G246" s="443" t="s">
        <v>251</v>
      </c>
      <c r="H246" s="443" t="s">
        <v>627</v>
      </c>
    </row>
    <row r="247" spans="1:8" s="50" customFormat="1" ht="15" customHeight="1">
      <c r="A247" s="74" t="s">
        <v>628</v>
      </c>
      <c r="B247" s="447">
        <v>2032162</v>
      </c>
      <c r="C247" s="448">
        <v>5285</v>
      </c>
      <c r="D247" s="448">
        <v>2026877</v>
      </c>
      <c r="E247" s="321">
        <v>51102311104</v>
      </c>
      <c r="F247" s="321">
        <v>364809293</v>
      </c>
      <c r="G247" s="321">
        <v>50737501811</v>
      </c>
      <c r="H247" s="449">
        <v>92.79</v>
      </c>
    </row>
    <row r="248" spans="1:8" s="145" customFormat="1" ht="15" customHeight="1">
      <c r="A248" s="306" t="s">
        <v>633</v>
      </c>
      <c r="B248" s="448">
        <v>2230734</v>
      </c>
      <c r="C248" s="448">
        <v>5859</v>
      </c>
      <c r="D248" s="448">
        <v>2224875</v>
      </c>
      <c r="E248" s="321">
        <v>55383573717</v>
      </c>
      <c r="F248" s="321">
        <v>308164312</v>
      </c>
      <c r="G248" s="321">
        <v>55075409405</v>
      </c>
      <c r="H248" s="449">
        <v>108.55</v>
      </c>
    </row>
    <row r="249" spans="1:8" s="144" customFormat="1" ht="15" customHeight="1">
      <c r="A249" s="307" t="s">
        <v>631</v>
      </c>
      <c r="B249" s="438">
        <v>2224040</v>
      </c>
      <c r="C249" s="438">
        <v>5923</v>
      </c>
      <c r="D249" s="438">
        <v>2218117</v>
      </c>
      <c r="E249" s="327">
        <v>55832654671</v>
      </c>
      <c r="F249" s="327">
        <v>407173775</v>
      </c>
      <c r="G249" s="327">
        <v>55425480896</v>
      </c>
      <c r="H249" s="450">
        <v>100.64</v>
      </c>
    </row>
    <row r="250" spans="1:10" s="249" customFormat="1" ht="15" customHeight="1">
      <c r="A250" s="50" t="s">
        <v>656</v>
      </c>
      <c r="B250" s="50"/>
      <c r="C250" s="50"/>
      <c r="D250" s="284"/>
      <c r="E250" s="284"/>
      <c r="F250" s="284"/>
      <c r="G250" s="284"/>
      <c r="H250" s="284"/>
      <c r="I250" s="50"/>
      <c r="J250" s="50"/>
    </row>
    <row r="251" spans="1:10" s="249" customFormat="1" ht="15" customHeight="1">
      <c r="A251" s="50"/>
      <c r="B251" s="50"/>
      <c r="C251" s="50"/>
      <c r="D251" s="107"/>
      <c r="E251" s="107" t="s">
        <v>655</v>
      </c>
      <c r="F251" s="107"/>
      <c r="G251" s="107"/>
      <c r="H251" s="107"/>
      <c r="I251" s="50"/>
      <c r="J251" s="50"/>
    </row>
    <row r="252" spans="1:10" s="50" customFormat="1" ht="14.25" customHeight="1">
      <c r="A252" s="651"/>
      <c r="B252" s="651"/>
      <c r="C252" s="651"/>
      <c r="D252" s="651"/>
      <c r="E252" s="651"/>
      <c r="F252" s="651"/>
      <c r="G252" s="651"/>
      <c r="H252" s="651"/>
      <c r="I252" s="107"/>
      <c r="J252" s="107"/>
    </row>
    <row r="253" ht="15" customHeight="1">
      <c r="A253" s="2" t="s">
        <v>493</v>
      </c>
    </row>
    <row r="254" ht="15" customHeight="1" thickBot="1">
      <c r="A254" s="2" t="s">
        <v>24</v>
      </c>
    </row>
    <row r="255" spans="1:7" ht="15" customHeight="1" thickTop="1">
      <c r="A255" s="304" t="s">
        <v>196</v>
      </c>
      <c r="B255" s="305" t="s">
        <v>460</v>
      </c>
      <c r="C255" s="305" t="s">
        <v>461</v>
      </c>
      <c r="D255" s="305" t="s">
        <v>473</v>
      </c>
      <c r="E255" s="305" t="s">
        <v>440</v>
      </c>
      <c r="F255" s="305" t="s">
        <v>474</v>
      </c>
      <c r="G255" s="207" t="s">
        <v>442</v>
      </c>
    </row>
    <row r="256" spans="1:7" s="50" customFormat="1" ht="15" customHeight="1">
      <c r="A256" s="451"/>
      <c r="B256" s="452"/>
      <c r="C256" s="453"/>
      <c r="D256" s="453"/>
      <c r="E256" s="453"/>
      <c r="F256" s="453"/>
      <c r="G256" s="453"/>
    </row>
    <row r="257" spans="1:7" s="50" customFormat="1" ht="15" customHeight="1">
      <c r="A257" s="319" t="s">
        <v>475</v>
      </c>
      <c r="B257" s="334">
        <v>307822</v>
      </c>
      <c r="C257" s="222">
        <v>775</v>
      </c>
      <c r="D257" s="222">
        <v>307047</v>
      </c>
      <c r="E257" s="322">
        <v>609927640</v>
      </c>
      <c r="F257" s="322">
        <v>4458755</v>
      </c>
      <c r="G257" s="322">
        <v>605468885</v>
      </c>
    </row>
    <row r="258" spans="1:7" s="50" customFormat="1" ht="15" customHeight="1">
      <c r="A258" s="319" t="s">
        <v>476</v>
      </c>
      <c r="B258" s="334">
        <v>309681</v>
      </c>
      <c r="C258" s="222">
        <v>750</v>
      </c>
      <c r="D258" s="222">
        <v>308931</v>
      </c>
      <c r="E258" s="322">
        <v>634097307</v>
      </c>
      <c r="F258" s="322">
        <v>4525357</v>
      </c>
      <c r="G258" s="322">
        <v>629571950</v>
      </c>
    </row>
    <row r="259" spans="1:7" s="50" customFormat="1" ht="15" customHeight="1">
      <c r="A259" s="319" t="s">
        <v>477</v>
      </c>
      <c r="B259" s="51">
        <v>308127</v>
      </c>
      <c r="C259" s="17">
        <v>577</v>
      </c>
      <c r="D259" s="17">
        <f>B259-C259</f>
        <v>307550</v>
      </c>
      <c r="E259" s="232">
        <v>595794714.9</v>
      </c>
      <c r="F259" s="232">
        <v>5858322</v>
      </c>
      <c r="G259" s="335">
        <v>589936392.9</v>
      </c>
    </row>
    <row r="260" spans="1:10" s="145" customFormat="1" ht="15" customHeight="1">
      <c r="A260" s="306" t="s">
        <v>598</v>
      </c>
      <c r="B260" s="51">
        <v>319618</v>
      </c>
      <c r="C260" s="17">
        <v>399</v>
      </c>
      <c r="D260" s="17">
        <v>319219</v>
      </c>
      <c r="E260" s="232">
        <v>594550472</v>
      </c>
      <c r="F260" s="232">
        <v>3120465</v>
      </c>
      <c r="G260" s="335">
        <v>591430007</v>
      </c>
      <c r="H260" s="454"/>
      <c r="I260" s="454"/>
      <c r="J260" s="454"/>
    </row>
    <row r="261" spans="1:10" s="144" customFormat="1" ht="15" customHeight="1">
      <c r="A261" s="307" t="s">
        <v>599</v>
      </c>
      <c r="B261" s="173">
        <v>329426</v>
      </c>
      <c r="C261" s="174">
        <v>561</v>
      </c>
      <c r="D261" s="174">
        <v>328865</v>
      </c>
      <c r="E261" s="295">
        <v>601122987</v>
      </c>
      <c r="F261" s="295">
        <v>4535477</v>
      </c>
      <c r="G261" s="336">
        <v>596587510</v>
      </c>
      <c r="H261" s="454"/>
      <c r="I261" s="454"/>
      <c r="J261" s="454"/>
    </row>
    <row r="262" spans="1:7" s="50" customFormat="1" ht="15" customHeight="1">
      <c r="A262" s="643" t="s">
        <v>634</v>
      </c>
      <c r="B262" s="643"/>
      <c r="C262" s="643"/>
      <c r="D262" s="643"/>
      <c r="E262" s="643"/>
      <c r="F262" s="643"/>
      <c r="G262" s="643"/>
    </row>
    <row r="263" s="50" customFormat="1" ht="15" customHeight="1"/>
    <row r="264" ht="15" customHeight="1">
      <c r="A264" s="2" t="s">
        <v>495</v>
      </c>
    </row>
    <row r="265" ht="15" customHeight="1" thickBot="1">
      <c r="A265" s="2" t="s">
        <v>24</v>
      </c>
    </row>
    <row r="266" spans="1:7" ht="15" customHeight="1" thickTop="1">
      <c r="A266" s="304" t="s">
        <v>196</v>
      </c>
      <c r="B266" s="305" t="s">
        <v>460</v>
      </c>
      <c r="C266" s="305" t="s">
        <v>461</v>
      </c>
      <c r="D266" s="305" t="s">
        <v>479</v>
      </c>
      <c r="E266" s="305" t="s">
        <v>496</v>
      </c>
      <c r="F266" s="305" t="s">
        <v>481</v>
      </c>
      <c r="G266" s="207" t="s">
        <v>482</v>
      </c>
    </row>
    <row r="267" spans="1:7" s="50" customFormat="1" ht="15" customHeight="1">
      <c r="A267" s="47"/>
      <c r="B267" s="452"/>
      <c r="C267" s="453"/>
      <c r="D267" s="453"/>
      <c r="E267" s="453"/>
      <c r="F267" s="453"/>
      <c r="G267" s="453"/>
    </row>
    <row r="268" spans="1:7" s="50" customFormat="1" ht="15" customHeight="1">
      <c r="A268" s="319" t="s">
        <v>475</v>
      </c>
      <c r="B268" s="337">
        <v>307822</v>
      </c>
      <c r="C268" s="338">
        <v>775</v>
      </c>
      <c r="D268" s="338">
        <v>307047</v>
      </c>
      <c r="E268" s="339">
        <v>1022334393</v>
      </c>
      <c r="F268" s="339">
        <v>6621434.5</v>
      </c>
      <c r="G268" s="338" t="s">
        <v>635</v>
      </c>
    </row>
    <row r="269" spans="1:7" s="50" customFormat="1" ht="15" customHeight="1">
      <c r="A269" s="319" t="s">
        <v>476</v>
      </c>
      <c r="B269" s="337">
        <v>309681</v>
      </c>
      <c r="C269" s="338">
        <v>750</v>
      </c>
      <c r="D269" s="338">
        <v>308931</v>
      </c>
      <c r="E269" s="339">
        <v>983323616</v>
      </c>
      <c r="F269" s="339">
        <v>5884628</v>
      </c>
      <c r="G269" s="338" t="s">
        <v>636</v>
      </c>
    </row>
    <row r="270" spans="1:7" s="50" customFormat="1" ht="15" customHeight="1">
      <c r="A270" s="319" t="s">
        <v>477</v>
      </c>
      <c r="B270" s="337">
        <v>282450</v>
      </c>
      <c r="C270" s="338">
        <v>530</v>
      </c>
      <c r="D270" s="338">
        <v>281920</v>
      </c>
      <c r="E270" s="339">
        <v>819890955</v>
      </c>
      <c r="F270" s="339">
        <v>4165285.5</v>
      </c>
      <c r="G270" s="338" t="s">
        <v>637</v>
      </c>
    </row>
    <row r="271" spans="1:7" s="145" customFormat="1" ht="15" customHeight="1">
      <c r="A271" s="306" t="s">
        <v>609</v>
      </c>
      <c r="B271" s="338">
        <v>319618</v>
      </c>
      <c r="C271" s="338">
        <v>406</v>
      </c>
      <c r="D271" s="338">
        <v>319212</v>
      </c>
      <c r="E271" s="339">
        <v>879702112</v>
      </c>
      <c r="F271" s="339">
        <v>4482625</v>
      </c>
      <c r="G271" s="338" t="s">
        <v>638</v>
      </c>
    </row>
    <row r="272" spans="1:7" s="144" customFormat="1" ht="15" customHeight="1">
      <c r="A272" s="307" t="s">
        <v>611</v>
      </c>
      <c r="B272" s="340">
        <v>329426</v>
      </c>
      <c r="C272" s="341">
        <v>561</v>
      </c>
      <c r="D272" s="341">
        <f>B272-C272</f>
        <v>328865</v>
      </c>
      <c r="E272" s="342">
        <v>895980731</v>
      </c>
      <c r="F272" s="342">
        <v>4051850</v>
      </c>
      <c r="G272" s="98" t="s">
        <v>639</v>
      </c>
    </row>
    <row r="273" spans="1:8" s="50" customFormat="1" ht="15" customHeight="1">
      <c r="A273" s="427" t="s">
        <v>497</v>
      </c>
      <c r="B273" s="427"/>
      <c r="C273" s="427"/>
      <c r="D273" s="427" t="s">
        <v>602</v>
      </c>
      <c r="E273" s="427"/>
      <c r="F273" s="427"/>
      <c r="G273" s="427"/>
      <c r="H273" s="427"/>
    </row>
    <row r="274" spans="1:7" s="50" customFormat="1" ht="15" customHeight="1">
      <c r="A274" s="644"/>
      <c r="B274" s="644"/>
      <c r="C274" s="644"/>
      <c r="D274" s="644"/>
      <c r="E274" s="644"/>
      <c r="F274" s="644"/>
      <c r="G274" s="644"/>
    </row>
    <row r="275" ht="15" customHeight="1" thickBot="1">
      <c r="A275" s="2" t="s">
        <v>484</v>
      </c>
    </row>
    <row r="276" spans="1:18" ht="15" customHeight="1" thickTop="1">
      <c r="A276" s="645" t="s">
        <v>196</v>
      </c>
      <c r="B276" s="623" t="s">
        <v>485</v>
      </c>
      <c r="C276" s="626"/>
      <c r="D276" s="626"/>
      <c r="E276" s="626"/>
      <c r="F276" s="626"/>
      <c r="G276" s="596"/>
      <c r="H276" s="313" t="s">
        <v>658</v>
      </c>
      <c r="I276" s="314"/>
      <c r="J276" s="314"/>
      <c r="K276" s="314"/>
      <c r="L276" s="314"/>
      <c r="M276" s="315"/>
      <c r="N276" s="623" t="s">
        <v>486</v>
      </c>
      <c r="O276" s="626"/>
      <c r="P276" s="596"/>
      <c r="Q276" s="647" t="s">
        <v>487</v>
      </c>
      <c r="R276" s="649" t="s">
        <v>488</v>
      </c>
    </row>
    <row r="277" spans="1:18" ht="15" customHeight="1">
      <c r="A277" s="646"/>
      <c r="B277" s="316" t="s">
        <v>489</v>
      </c>
      <c r="C277" s="316" t="s">
        <v>490</v>
      </c>
      <c r="D277" s="10" t="s">
        <v>491</v>
      </c>
      <c r="E277" s="316" t="s">
        <v>490</v>
      </c>
      <c r="F277" s="10" t="s">
        <v>491</v>
      </c>
      <c r="G277" s="316" t="s">
        <v>490</v>
      </c>
      <c r="H277" s="316" t="s">
        <v>489</v>
      </c>
      <c r="I277" s="317" t="s">
        <v>490</v>
      </c>
      <c r="J277" s="316" t="s">
        <v>491</v>
      </c>
      <c r="K277" s="316" t="s">
        <v>490</v>
      </c>
      <c r="L277" s="316" t="s">
        <v>492</v>
      </c>
      <c r="M277" s="316" t="s">
        <v>490</v>
      </c>
      <c r="N277" s="316" t="s">
        <v>489</v>
      </c>
      <c r="O277" s="316" t="s">
        <v>491</v>
      </c>
      <c r="P277" s="317" t="s">
        <v>492</v>
      </c>
      <c r="Q277" s="648"/>
      <c r="R277" s="650"/>
    </row>
    <row r="278" spans="1:18" s="50" customFormat="1" ht="15" customHeight="1">
      <c r="A278" s="55"/>
      <c r="B278" s="455"/>
      <c r="C278" s="456" t="s">
        <v>640</v>
      </c>
      <c r="D278" s="456" t="s">
        <v>251</v>
      </c>
      <c r="E278" s="456" t="s">
        <v>627</v>
      </c>
      <c r="F278" s="456" t="s">
        <v>251</v>
      </c>
      <c r="G278" s="456" t="s">
        <v>627</v>
      </c>
      <c r="H278" s="456"/>
      <c r="I278" s="456" t="s">
        <v>627</v>
      </c>
      <c r="J278" s="456" t="s">
        <v>251</v>
      </c>
      <c r="K278" s="456" t="s">
        <v>627</v>
      </c>
      <c r="L278" s="456" t="s">
        <v>251</v>
      </c>
      <c r="M278" s="456" t="s">
        <v>627</v>
      </c>
      <c r="N278" s="213"/>
      <c r="O278" s="213" t="s">
        <v>251</v>
      </c>
      <c r="P278" s="213" t="s">
        <v>251</v>
      </c>
      <c r="Q278" s="456" t="s">
        <v>627</v>
      </c>
      <c r="R278" s="456" t="s">
        <v>627</v>
      </c>
    </row>
    <row r="279" spans="1:18" s="50" customFormat="1" ht="15" customHeight="1">
      <c r="A279" s="319" t="s">
        <v>475</v>
      </c>
      <c r="B279" s="320">
        <v>1238.48</v>
      </c>
      <c r="C279" s="321">
        <v>110.73</v>
      </c>
      <c r="D279" s="222">
        <v>24729</v>
      </c>
      <c r="E279" s="322">
        <v>93.8</v>
      </c>
      <c r="F279" s="222">
        <v>306265</v>
      </c>
      <c r="G279" s="322">
        <v>103.8</v>
      </c>
      <c r="H279" s="321">
        <v>2106.53</v>
      </c>
      <c r="I279" s="323">
        <v>110.5</v>
      </c>
      <c r="J279" s="222">
        <v>29581</v>
      </c>
      <c r="K279" s="324">
        <v>89.1</v>
      </c>
      <c r="L279" s="325">
        <v>623141</v>
      </c>
      <c r="M279" s="324">
        <v>98.5</v>
      </c>
      <c r="N279" s="321">
        <v>1.7</v>
      </c>
      <c r="O279" s="321">
        <v>1.2</v>
      </c>
      <c r="P279" s="321">
        <v>2.03</v>
      </c>
      <c r="Q279" s="321">
        <v>25.59</v>
      </c>
      <c r="R279" s="321">
        <v>52.06</v>
      </c>
    </row>
    <row r="280" spans="1:18" s="50" customFormat="1" ht="15" customHeight="1">
      <c r="A280" s="319" t="s">
        <v>476</v>
      </c>
      <c r="B280" s="320">
        <v>1298.34</v>
      </c>
      <c r="C280" s="321">
        <v>104.8</v>
      </c>
      <c r="D280" s="222">
        <v>24418</v>
      </c>
      <c r="E280" s="322">
        <v>98.7</v>
      </c>
      <c r="F280" s="222">
        <v>317027</v>
      </c>
      <c r="G280" s="322">
        <v>103.5</v>
      </c>
      <c r="H280" s="321">
        <v>2192.7</v>
      </c>
      <c r="I280" s="323">
        <v>104.1</v>
      </c>
      <c r="J280" s="222">
        <v>29258</v>
      </c>
      <c r="K280" s="324">
        <v>98.9</v>
      </c>
      <c r="L280" s="325">
        <v>641535</v>
      </c>
      <c r="M280" s="326">
        <v>103</v>
      </c>
      <c r="N280" s="321">
        <v>1.6887999999999999</v>
      </c>
      <c r="O280" s="321">
        <v>1.1982</v>
      </c>
      <c r="P280" s="321">
        <v>2.0236</v>
      </c>
      <c r="Q280" s="321">
        <v>26.37</v>
      </c>
      <c r="R280" s="321">
        <v>53.36</v>
      </c>
    </row>
    <row r="281" spans="1:18" s="50" customFormat="1" ht="15" customHeight="1">
      <c r="A281" s="319" t="s">
        <v>477</v>
      </c>
      <c r="B281" s="321">
        <v>1203</v>
      </c>
      <c r="C281" s="321">
        <v>92.7</v>
      </c>
      <c r="D281" s="222">
        <v>23937</v>
      </c>
      <c r="E281" s="322">
        <v>98</v>
      </c>
      <c r="F281" s="222">
        <v>287955</v>
      </c>
      <c r="G281" s="322">
        <v>90.8</v>
      </c>
      <c r="H281" s="321">
        <v>2019.11</v>
      </c>
      <c r="I281" s="323">
        <v>92.1</v>
      </c>
      <c r="J281" s="222">
        <v>28642</v>
      </c>
      <c r="K281" s="324">
        <v>97.9</v>
      </c>
      <c r="L281" s="325">
        <v>578308</v>
      </c>
      <c r="M281" s="326">
        <v>90.1</v>
      </c>
      <c r="N281" s="321">
        <v>1.6784000000000001</v>
      </c>
      <c r="O281" s="321">
        <v>1.1965999999999999</v>
      </c>
      <c r="P281" s="321">
        <v>2.0083</v>
      </c>
      <c r="Q281" s="321">
        <v>26.97</v>
      </c>
      <c r="R281" s="321">
        <v>54.16</v>
      </c>
    </row>
    <row r="282" spans="1:18" s="145" customFormat="1" ht="15" customHeight="1">
      <c r="A282" s="306" t="s">
        <v>633</v>
      </c>
      <c r="B282" s="321">
        <v>1343.41</v>
      </c>
      <c r="C282" s="321">
        <v>111.7</v>
      </c>
      <c r="D282" s="222">
        <v>23925</v>
      </c>
      <c r="E282" s="322">
        <v>99.9</v>
      </c>
      <c r="F282" s="222">
        <v>321417</v>
      </c>
      <c r="G282" s="322">
        <v>111.6</v>
      </c>
      <c r="H282" s="321">
        <v>2262.02</v>
      </c>
      <c r="I282" s="323">
        <v>112</v>
      </c>
      <c r="J282" s="222">
        <v>28832</v>
      </c>
      <c r="K282" s="324">
        <v>100.7</v>
      </c>
      <c r="L282" s="325">
        <v>652197</v>
      </c>
      <c r="M282" s="326">
        <v>112.8</v>
      </c>
      <c r="N282" s="321">
        <v>1.6838</v>
      </c>
      <c r="O282" s="321">
        <v>1.2051</v>
      </c>
      <c r="P282" s="321">
        <v>2.0291</v>
      </c>
      <c r="Q282" s="321">
        <v>26.02</v>
      </c>
      <c r="R282" s="321">
        <v>52.79</v>
      </c>
    </row>
    <row r="283" spans="1:18" s="144" customFormat="1" ht="15" customHeight="1">
      <c r="A283" s="307" t="s">
        <v>631</v>
      </c>
      <c r="B283" s="327">
        <v>1394.78</v>
      </c>
      <c r="C283" s="327">
        <v>103.8</v>
      </c>
      <c r="D283" s="328">
        <v>23699</v>
      </c>
      <c r="E283" s="329">
        <v>99.1</v>
      </c>
      <c r="F283" s="328">
        <v>330546</v>
      </c>
      <c r="G283" s="329">
        <v>102.8</v>
      </c>
      <c r="H283" s="327">
        <v>2342.4</v>
      </c>
      <c r="I283" s="330">
        <v>103.6</v>
      </c>
      <c r="J283" s="328">
        <v>29154</v>
      </c>
      <c r="K283" s="331">
        <v>101.1</v>
      </c>
      <c r="L283" s="332">
        <v>682896</v>
      </c>
      <c r="M283" s="333">
        <v>104.7</v>
      </c>
      <c r="N283" s="327">
        <v>1.6794</v>
      </c>
      <c r="O283" s="327">
        <v>1.2302</v>
      </c>
      <c r="P283" s="327">
        <v>2.066</v>
      </c>
      <c r="Q283" s="327">
        <v>24.91</v>
      </c>
      <c r="R283" s="327">
        <v>51.46</v>
      </c>
    </row>
    <row r="284" spans="10:18" s="50" customFormat="1" ht="15" customHeight="1">
      <c r="J284" s="641" t="s">
        <v>641</v>
      </c>
      <c r="K284" s="641"/>
      <c r="L284" s="641"/>
      <c r="M284" s="641"/>
      <c r="N284" s="641"/>
      <c r="O284" s="641"/>
      <c r="P284" s="641"/>
      <c r="Q284" s="641"/>
      <c r="R284" s="641"/>
    </row>
    <row r="285" s="50" customFormat="1" ht="15" customHeight="1"/>
    <row r="286" spans="1:4" ht="15" customHeight="1">
      <c r="A286" s="2" t="s">
        <v>470</v>
      </c>
      <c r="D286" s="2" t="s">
        <v>471</v>
      </c>
    </row>
    <row r="287" spans="1:4" ht="15" customHeight="1" thickBot="1">
      <c r="A287" s="2" t="s">
        <v>24</v>
      </c>
      <c r="D287" s="2" t="s">
        <v>472</v>
      </c>
    </row>
    <row r="288" spans="1:7" ht="15" customHeight="1" thickTop="1">
      <c r="A288" s="304" t="s">
        <v>196</v>
      </c>
      <c r="B288" s="305" t="s">
        <v>460</v>
      </c>
      <c r="C288" s="305" t="s">
        <v>461</v>
      </c>
      <c r="D288" s="305" t="s">
        <v>473</v>
      </c>
      <c r="E288" s="305" t="s">
        <v>440</v>
      </c>
      <c r="F288" s="305" t="s">
        <v>474</v>
      </c>
      <c r="G288" s="207" t="s">
        <v>442</v>
      </c>
    </row>
    <row r="289" spans="1:7" s="50" customFormat="1" ht="15" customHeight="1">
      <c r="A289" s="47"/>
      <c r="B289" s="452"/>
      <c r="C289" s="453"/>
      <c r="D289" s="453"/>
      <c r="E289" s="453"/>
      <c r="F289" s="453"/>
      <c r="G289" s="453"/>
    </row>
    <row r="290" spans="1:7" s="50" customFormat="1" ht="15" customHeight="1">
      <c r="A290" s="74" t="s">
        <v>475</v>
      </c>
      <c r="B290" s="51">
        <v>741675</v>
      </c>
      <c r="C290" s="17">
        <v>2601</v>
      </c>
      <c r="D290" s="17">
        <v>739074</v>
      </c>
      <c r="E290" s="232">
        <v>619294847</v>
      </c>
      <c r="F290" s="232">
        <v>14749990</v>
      </c>
      <c r="G290" s="232">
        <v>604544857</v>
      </c>
    </row>
    <row r="291" spans="1:7" s="50" customFormat="1" ht="15" customHeight="1">
      <c r="A291" s="74" t="s">
        <v>476</v>
      </c>
      <c r="B291" s="51">
        <v>106171</v>
      </c>
      <c r="C291" s="17">
        <v>941</v>
      </c>
      <c r="D291" s="17">
        <v>105230</v>
      </c>
      <c r="E291" s="232">
        <v>676322011</v>
      </c>
      <c r="F291" s="232">
        <v>8536241</v>
      </c>
      <c r="G291" s="232">
        <v>667785770</v>
      </c>
    </row>
    <row r="292" spans="1:7" s="50" customFormat="1" ht="15" customHeight="1">
      <c r="A292" s="74" t="s">
        <v>477</v>
      </c>
      <c r="B292" s="51">
        <v>106240</v>
      </c>
      <c r="C292" s="17">
        <v>581</v>
      </c>
      <c r="D292" s="17">
        <v>105659</v>
      </c>
      <c r="E292" s="232">
        <v>786270658</v>
      </c>
      <c r="F292" s="232">
        <v>7481657</v>
      </c>
      <c r="G292" s="232">
        <v>778789001</v>
      </c>
    </row>
    <row r="293" spans="1:7" s="50" customFormat="1" ht="15" customHeight="1">
      <c r="A293" s="306" t="s">
        <v>598</v>
      </c>
      <c r="B293" s="17">
        <v>127833</v>
      </c>
      <c r="C293" s="17">
        <v>857</v>
      </c>
      <c r="D293" s="17">
        <v>126976</v>
      </c>
      <c r="E293" s="232">
        <v>1228916903</v>
      </c>
      <c r="F293" s="232">
        <v>11570152</v>
      </c>
      <c r="G293" s="232">
        <v>1217346751</v>
      </c>
    </row>
    <row r="294" spans="1:7" s="50" customFormat="1" ht="15" customHeight="1">
      <c r="A294" s="307" t="s">
        <v>599</v>
      </c>
      <c r="B294" s="174">
        <v>137631</v>
      </c>
      <c r="C294" s="174">
        <v>755</v>
      </c>
      <c r="D294" s="174">
        <v>136876</v>
      </c>
      <c r="E294" s="295">
        <v>1279394730</v>
      </c>
      <c r="F294" s="295">
        <v>14526098</v>
      </c>
      <c r="G294" s="295">
        <v>1264868632</v>
      </c>
    </row>
    <row r="295" spans="2:7" s="50" customFormat="1" ht="15" customHeight="1">
      <c r="B295" s="474"/>
      <c r="C295" s="474"/>
      <c r="D295" s="474"/>
      <c r="E295" s="474"/>
      <c r="F295" s="474"/>
      <c r="G295" s="467" t="s">
        <v>657</v>
      </c>
    </row>
    <row r="296" spans="1:7" s="50" customFormat="1" ht="15" customHeight="1">
      <c r="A296" s="457"/>
      <c r="B296" s="457"/>
      <c r="C296" s="457"/>
      <c r="D296" s="457"/>
      <c r="E296" s="457"/>
      <c r="F296" s="457"/>
      <c r="G296" s="457"/>
    </row>
    <row r="297" ht="15" customHeight="1">
      <c r="A297" s="2" t="s">
        <v>478</v>
      </c>
    </row>
    <row r="298" ht="15" customHeight="1" thickBot="1">
      <c r="A298" s="2" t="s">
        <v>24</v>
      </c>
    </row>
    <row r="299" spans="1:7" ht="15" customHeight="1" thickTop="1">
      <c r="A299" s="304" t="s">
        <v>196</v>
      </c>
      <c r="B299" s="305" t="s">
        <v>460</v>
      </c>
      <c r="C299" s="305" t="s">
        <v>461</v>
      </c>
      <c r="D299" s="305" t="s">
        <v>479</v>
      </c>
      <c r="E299" s="305" t="s">
        <v>480</v>
      </c>
      <c r="F299" s="305" t="s">
        <v>481</v>
      </c>
      <c r="G299" s="207" t="s">
        <v>482</v>
      </c>
    </row>
    <row r="300" spans="1:7" s="50" customFormat="1" ht="15" customHeight="1">
      <c r="A300" s="47"/>
      <c r="B300" s="428"/>
      <c r="C300" s="213"/>
      <c r="D300" s="213"/>
      <c r="E300" s="213"/>
      <c r="F300" s="213"/>
      <c r="G300" s="213"/>
    </row>
    <row r="301" spans="1:7" s="50" customFormat="1" ht="15" customHeight="1">
      <c r="A301" s="74" t="s">
        <v>475</v>
      </c>
      <c r="B301" s="51">
        <v>739601</v>
      </c>
      <c r="C301" s="17">
        <v>2658</v>
      </c>
      <c r="D301" s="17">
        <v>736943</v>
      </c>
      <c r="E301" s="309">
        <v>1299104436</v>
      </c>
      <c r="F301" s="309">
        <v>12851278.5</v>
      </c>
      <c r="G301" s="308" t="s">
        <v>606</v>
      </c>
    </row>
    <row r="302" spans="1:7" s="50" customFormat="1" ht="15" customHeight="1">
      <c r="A302" s="74" t="s">
        <v>476</v>
      </c>
      <c r="B302" s="51">
        <v>104271</v>
      </c>
      <c r="C302" s="17">
        <v>1021</v>
      </c>
      <c r="D302" s="17">
        <v>103250</v>
      </c>
      <c r="E302" s="309">
        <v>817361313.5</v>
      </c>
      <c r="F302" s="309">
        <v>8496783.5</v>
      </c>
      <c r="G302" s="308" t="s">
        <v>607</v>
      </c>
    </row>
    <row r="303" spans="1:7" s="50" customFormat="1" ht="15" customHeight="1">
      <c r="A303" s="74" t="s">
        <v>477</v>
      </c>
      <c r="B303" s="51">
        <v>104274</v>
      </c>
      <c r="C303" s="17">
        <v>662</v>
      </c>
      <c r="D303" s="17">
        <v>103612</v>
      </c>
      <c r="E303" s="309">
        <v>823537499</v>
      </c>
      <c r="F303" s="309">
        <v>9944983</v>
      </c>
      <c r="G303" s="308" t="s">
        <v>608</v>
      </c>
    </row>
    <row r="304" spans="1:7" s="50" customFormat="1" ht="15" customHeight="1">
      <c r="A304" s="306" t="s">
        <v>609</v>
      </c>
      <c r="B304" s="17">
        <v>125651</v>
      </c>
      <c r="C304" s="17">
        <v>949</v>
      </c>
      <c r="D304" s="17">
        <v>124702</v>
      </c>
      <c r="E304" s="309">
        <v>998816804.5</v>
      </c>
      <c r="F304" s="309">
        <v>12648416</v>
      </c>
      <c r="G304" s="308" t="s">
        <v>610</v>
      </c>
    </row>
    <row r="305" spans="1:7" s="50" customFormat="1" ht="15" customHeight="1">
      <c r="A305" s="307" t="s">
        <v>611</v>
      </c>
      <c r="B305" s="174">
        <v>135102</v>
      </c>
      <c r="C305" s="174">
        <v>820</v>
      </c>
      <c r="D305" s="174">
        <v>134282</v>
      </c>
      <c r="E305" s="310">
        <v>1058003994.5</v>
      </c>
      <c r="F305" s="310">
        <v>12948899</v>
      </c>
      <c r="G305" s="311" t="s">
        <v>612</v>
      </c>
    </row>
    <row r="306" s="50" customFormat="1" ht="15" customHeight="1">
      <c r="A306" s="50" t="s">
        <v>483</v>
      </c>
    </row>
    <row r="307" spans="3:7" ht="13.5">
      <c r="C307" s="50"/>
      <c r="E307" s="312"/>
      <c r="F307" s="312"/>
      <c r="G307" s="468" t="s">
        <v>601</v>
      </c>
    </row>
    <row r="326" ht="9.75" customHeight="1"/>
    <row r="327" ht="12" customHeight="1">
      <c r="L327" s="2" t="s">
        <v>390</v>
      </c>
    </row>
  </sheetData>
  <mergeCells count="98">
    <mergeCell ref="A4:A7"/>
    <mergeCell ref="B4:B7"/>
    <mergeCell ref="C4:C7"/>
    <mergeCell ref="D6:D7"/>
    <mergeCell ref="D4:E5"/>
    <mergeCell ref="E6:E7"/>
    <mergeCell ref="H70:J70"/>
    <mergeCell ref="A86:E86"/>
    <mergeCell ref="K70:M70"/>
    <mergeCell ref="N70:P70"/>
    <mergeCell ref="F41:G41"/>
    <mergeCell ref="F3:G3"/>
    <mergeCell ref="Z5:AG5"/>
    <mergeCell ref="P6:Q6"/>
    <mergeCell ref="R6:S6"/>
    <mergeCell ref="T6:U6"/>
    <mergeCell ref="V6:W6"/>
    <mergeCell ref="Z6:AA6"/>
    <mergeCell ref="AB6:AC6"/>
    <mergeCell ref="AD6:AE6"/>
    <mergeCell ref="X6:Y6"/>
    <mergeCell ref="H5:Y5"/>
    <mergeCell ref="F4:AG4"/>
    <mergeCell ref="H6:I6"/>
    <mergeCell ref="N6:O6"/>
    <mergeCell ref="F5:G6"/>
    <mergeCell ref="J6:K6"/>
    <mergeCell ref="L6:M6"/>
    <mergeCell ref="AF6:AG6"/>
    <mergeCell ref="H41:I41"/>
    <mergeCell ref="J41:K41"/>
    <mergeCell ref="L41:M41"/>
    <mergeCell ref="P41:Q41"/>
    <mergeCell ref="N41:O41"/>
    <mergeCell ref="R41:S41"/>
    <mergeCell ref="T41:U41"/>
    <mergeCell ref="A70:A71"/>
    <mergeCell ref="B70:D70"/>
    <mergeCell ref="A40:A42"/>
    <mergeCell ref="B40:B42"/>
    <mergeCell ref="C40:C42"/>
    <mergeCell ref="D40:U40"/>
    <mergeCell ref="D41:E41"/>
    <mergeCell ref="T70:V70"/>
    <mergeCell ref="A89:A91"/>
    <mergeCell ref="B89:G89"/>
    <mergeCell ref="H89:J90"/>
    <mergeCell ref="B90:D90"/>
    <mergeCell ref="E90:G90"/>
    <mergeCell ref="N89:P90"/>
    <mergeCell ref="Q89:S90"/>
    <mergeCell ref="T89:V90"/>
    <mergeCell ref="W129:Y130"/>
    <mergeCell ref="A106:G106"/>
    <mergeCell ref="Z109:AB110"/>
    <mergeCell ref="AC109:AE110"/>
    <mergeCell ref="A129:A131"/>
    <mergeCell ref="B129:G129"/>
    <mergeCell ref="H129:J130"/>
    <mergeCell ref="K129:M130"/>
    <mergeCell ref="N129:P130"/>
    <mergeCell ref="Q129:S130"/>
    <mergeCell ref="T129:V130"/>
    <mergeCell ref="W70:Y70"/>
    <mergeCell ref="Q109:S110"/>
    <mergeCell ref="T109:V110"/>
    <mergeCell ref="W109:Y110"/>
    <mergeCell ref="K89:M90"/>
    <mergeCell ref="E70:G70"/>
    <mergeCell ref="Q70:S70"/>
    <mergeCell ref="A109:A111"/>
    <mergeCell ref="B109:G109"/>
    <mergeCell ref="H109:J110"/>
    <mergeCell ref="K109:M110"/>
    <mergeCell ref="N109:P110"/>
    <mergeCell ref="B110:D110"/>
    <mergeCell ref="E110:G110"/>
    <mergeCell ref="Z129:AB130"/>
    <mergeCell ref="B130:D130"/>
    <mergeCell ref="E130:G130"/>
    <mergeCell ref="A146:J146"/>
    <mergeCell ref="A242:J242"/>
    <mergeCell ref="A243:J243"/>
    <mergeCell ref="A252:H252"/>
    <mergeCell ref="B149:E149"/>
    <mergeCell ref="F149:K149"/>
    <mergeCell ref="A185:J185"/>
    <mergeCell ref="A186:E186"/>
    <mergeCell ref="J284:R284"/>
    <mergeCell ref="AE37:AI37"/>
    <mergeCell ref="A262:G262"/>
    <mergeCell ref="A274:G274"/>
    <mergeCell ref="A276:A277"/>
    <mergeCell ref="B276:G276"/>
    <mergeCell ref="N276:P276"/>
    <mergeCell ref="Q276:Q277"/>
    <mergeCell ref="R276:R277"/>
    <mergeCell ref="A193:H193"/>
  </mergeCells>
  <hyperlinks>
    <hyperlink ref="A1" r:id="rId1" display="平成１８年刊行　統計年鑑&lt;&lt;"/>
  </hyperlinks>
  <printOptions horizontalCentered="1"/>
  <pageMargins left="1.25" right="1.1" top="0.7874015748031497" bottom="0.7874015748031497" header="0.5118110236220472" footer="0.5118110236220472"/>
  <pageSetup firstPageNumber="238" useFirstPageNumber="1" horizontalDpi="600" verticalDpi="600" orientation="portrait" paperSize="9" scale="15" r:id="rId3"/>
  <headerFooter alignWithMargins="0">
    <oddFooter>&amp;C&amp;"ＭＳ Ｐ明朝,標準"&amp;10- &amp;P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A1">
      <selection activeCell="A1" sqref="A1:C1"/>
    </sheetView>
  </sheetViews>
  <sheetFormatPr defaultColWidth="9.00390625" defaultRowHeight="13.5"/>
  <cols>
    <col min="1" max="1" width="6.50390625" style="2" customWidth="1"/>
    <col min="2" max="2" width="5.50390625" style="2" customWidth="1"/>
    <col min="3" max="8" width="13.25390625" style="2" customWidth="1"/>
    <col min="9" max="9" width="13.875" style="2" customWidth="1"/>
    <col min="10" max="10" width="9.75390625" style="2" customWidth="1"/>
    <col min="11" max="11" width="13.875" style="2" customWidth="1"/>
    <col min="12" max="12" width="10.50390625" style="2" customWidth="1"/>
    <col min="13" max="13" width="11.50390625" style="2" customWidth="1"/>
    <col min="14" max="14" width="15.50390625" style="2" customWidth="1"/>
    <col min="15" max="15" width="16.50390625" style="7" customWidth="1"/>
    <col min="16" max="16384" width="9.00390625" style="2" customWidth="1"/>
  </cols>
  <sheetData>
    <row r="1" spans="1:3" ht="18" customHeight="1">
      <c r="A1" s="499" t="s">
        <v>659</v>
      </c>
      <c r="B1" s="500"/>
      <c r="C1" s="500"/>
    </row>
    <row r="2" spans="1:6" ht="18" customHeight="1" thickBot="1">
      <c r="A2" s="3" t="s">
        <v>583</v>
      </c>
      <c r="F2" s="109" t="s">
        <v>498</v>
      </c>
    </row>
    <row r="3" spans="1:15" ht="15" customHeight="1" thickTop="1">
      <c r="A3" s="663" t="s">
        <v>196</v>
      </c>
      <c r="B3" s="664"/>
      <c r="C3" s="596" t="s">
        <v>326</v>
      </c>
      <c r="D3" s="618" t="s">
        <v>327</v>
      </c>
      <c r="E3" s="618" t="s">
        <v>499</v>
      </c>
      <c r="F3" s="582" t="s">
        <v>500</v>
      </c>
      <c r="G3" s="598"/>
      <c r="H3" s="598"/>
      <c r="I3" s="583"/>
      <c r="J3" s="579" t="s">
        <v>329</v>
      </c>
      <c r="K3" s="579"/>
      <c r="L3" s="579"/>
      <c r="M3" s="579"/>
      <c r="N3" s="618" t="s">
        <v>501</v>
      </c>
      <c r="O3" s="623" t="s">
        <v>502</v>
      </c>
    </row>
    <row r="4" spans="1:15" ht="15" customHeight="1">
      <c r="A4" s="711"/>
      <c r="B4" s="679"/>
      <c r="C4" s="597"/>
      <c r="D4" s="599"/>
      <c r="E4" s="599"/>
      <c r="F4" s="712" t="s">
        <v>503</v>
      </c>
      <c r="G4" s="712"/>
      <c r="H4" s="680" t="s">
        <v>331</v>
      </c>
      <c r="I4" s="682"/>
      <c r="J4" s="712" t="s">
        <v>503</v>
      </c>
      <c r="K4" s="712"/>
      <c r="L4" s="712" t="s">
        <v>331</v>
      </c>
      <c r="M4" s="712"/>
      <c r="N4" s="599"/>
      <c r="O4" s="640"/>
    </row>
    <row r="5" spans="1:15" ht="15" customHeight="1">
      <c r="A5" s="666"/>
      <c r="B5" s="667"/>
      <c r="C5" s="597"/>
      <c r="D5" s="599"/>
      <c r="E5" s="599"/>
      <c r="F5" s="4" t="s">
        <v>31</v>
      </c>
      <c r="G5" s="4" t="s">
        <v>208</v>
      </c>
      <c r="H5" s="5" t="s">
        <v>31</v>
      </c>
      <c r="I5" s="4" t="s">
        <v>208</v>
      </c>
      <c r="J5" s="4" t="s">
        <v>31</v>
      </c>
      <c r="K5" s="4" t="s">
        <v>208</v>
      </c>
      <c r="L5" s="4" t="s">
        <v>31</v>
      </c>
      <c r="M5" s="4" t="s">
        <v>208</v>
      </c>
      <c r="N5" s="599"/>
      <c r="O5" s="640"/>
    </row>
    <row r="6" spans="1:15" ht="15" customHeight="1">
      <c r="A6" s="344"/>
      <c r="B6" s="343"/>
      <c r="C6" s="345"/>
      <c r="D6" s="346"/>
      <c r="E6" s="346" t="s">
        <v>251</v>
      </c>
      <c r="F6" s="347"/>
      <c r="G6" s="347" t="s">
        <v>504</v>
      </c>
      <c r="H6" s="347"/>
      <c r="I6" s="347"/>
      <c r="J6" s="347"/>
      <c r="K6" s="347"/>
      <c r="L6" s="347"/>
      <c r="M6" s="347"/>
      <c r="N6" s="346"/>
      <c r="O6" s="346"/>
    </row>
    <row r="7" spans="1:15" ht="15" customHeight="1">
      <c r="A7" s="504" t="s">
        <v>505</v>
      </c>
      <c r="B7" s="93" t="s">
        <v>506</v>
      </c>
      <c r="C7" s="348">
        <v>11737</v>
      </c>
      <c r="D7" s="348">
        <v>123531</v>
      </c>
      <c r="E7" s="348">
        <v>291745</v>
      </c>
      <c r="F7" s="348">
        <v>1034167</v>
      </c>
      <c r="G7" s="348">
        <v>10882566</v>
      </c>
      <c r="H7" s="348">
        <v>1010169</v>
      </c>
      <c r="I7" s="348">
        <v>10183837</v>
      </c>
      <c r="J7" s="348">
        <v>41353</v>
      </c>
      <c r="K7" s="348">
        <v>2054981</v>
      </c>
      <c r="L7" s="348">
        <v>26340</v>
      </c>
      <c r="M7" s="348">
        <v>1022891</v>
      </c>
      <c r="N7" s="348">
        <v>42942430</v>
      </c>
      <c r="O7" s="348">
        <v>24731062</v>
      </c>
    </row>
    <row r="8" spans="1:16" ht="15" customHeight="1">
      <c r="A8" s="494"/>
      <c r="B8" s="349" t="s">
        <v>507</v>
      </c>
      <c r="C8" s="224" t="s">
        <v>508</v>
      </c>
      <c r="D8" s="350" t="s">
        <v>508</v>
      </c>
      <c r="E8" s="350" t="s">
        <v>508</v>
      </c>
      <c r="F8" s="350" t="s">
        <v>508</v>
      </c>
      <c r="G8" s="350" t="s">
        <v>508</v>
      </c>
      <c r="H8" s="350" t="s">
        <v>508</v>
      </c>
      <c r="I8" s="350" t="s">
        <v>508</v>
      </c>
      <c r="J8" s="350" t="s">
        <v>508</v>
      </c>
      <c r="K8" s="350" t="s">
        <v>508</v>
      </c>
      <c r="L8" s="350" t="s">
        <v>508</v>
      </c>
      <c r="M8" s="350" t="s">
        <v>508</v>
      </c>
      <c r="N8" s="350" t="s">
        <v>508</v>
      </c>
      <c r="O8" s="350" t="s">
        <v>508</v>
      </c>
      <c r="P8" s="475"/>
    </row>
    <row r="9" spans="1:15" ht="15" customHeight="1">
      <c r="A9" s="351"/>
      <c r="B9" s="93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</row>
    <row r="10" spans="1:15" ht="15" customHeight="1">
      <c r="A10" s="492">
        <v>16</v>
      </c>
      <c r="B10" s="352" t="s">
        <v>506</v>
      </c>
      <c r="C10" s="353">
        <v>11726</v>
      </c>
      <c r="D10" s="353">
        <v>124273</v>
      </c>
      <c r="E10" s="353">
        <v>289977</v>
      </c>
      <c r="F10" s="353">
        <v>1084181</v>
      </c>
      <c r="G10" s="353">
        <v>10879332</v>
      </c>
      <c r="H10" s="353">
        <v>1060838</v>
      </c>
      <c r="I10" s="353">
        <v>10199520</v>
      </c>
      <c r="J10" s="353">
        <v>41733</v>
      </c>
      <c r="K10" s="353">
        <v>2116808</v>
      </c>
      <c r="L10" s="353">
        <v>28195</v>
      </c>
      <c r="M10" s="353">
        <v>1082820</v>
      </c>
      <c r="N10" s="353">
        <v>43203204</v>
      </c>
      <c r="O10" s="353">
        <v>25278399</v>
      </c>
    </row>
    <row r="11" spans="1:15" ht="15" customHeight="1">
      <c r="A11" s="586"/>
      <c r="B11" s="354" t="s">
        <v>507</v>
      </c>
      <c r="C11" s="224" t="s">
        <v>508</v>
      </c>
      <c r="D11" s="350" t="s">
        <v>508</v>
      </c>
      <c r="E11" s="350" t="s">
        <v>508</v>
      </c>
      <c r="F11" s="350" t="s">
        <v>508</v>
      </c>
      <c r="G11" s="350" t="s">
        <v>508</v>
      </c>
      <c r="H11" s="350" t="s">
        <v>508</v>
      </c>
      <c r="I11" s="350" t="s">
        <v>508</v>
      </c>
      <c r="J11" s="350" t="s">
        <v>508</v>
      </c>
      <c r="K11" s="350" t="s">
        <v>508</v>
      </c>
      <c r="L11" s="350" t="s">
        <v>508</v>
      </c>
      <c r="M11" s="350" t="s">
        <v>508</v>
      </c>
      <c r="N11" s="350" t="s">
        <v>508</v>
      </c>
      <c r="O11" s="350" t="s">
        <v>508</v>
      </c>
    </row>
    <row r="12" spans="14:15" ht="13.5">
      <c r="N12" s="69" t="s">
        <v>32</v>
      </c>
      <c r="O12" s="297"/>
    </row>
    <row r="13" ht="14.25" customHeight="1"/>
  </sheetData>
  <mergeCells count="15">
    <mergeCell ref="N3:N5"/>
    <mergeCell ref="O3:O5"/>
    <mergeCell ref="F4:G4"/>
    <mergeCell ref="J4:K4"/>
    <mergeCell ref="L4:M4"/>
    <mergeCell ref="F3:I3"/>
    <mergeCell ref="H4:I4"/>
    <mergeCell ref="D3:D5"/>
    <mergeCell ref="E3:E5"/>
    <mergeCell ref="A3:B5"/>
    <mergeCell ref="J3:M3"/>
    <mergeCell ref="A1:C1"/>
    <mergeCell ref="A10:A11"/>
    <mergeCell ref="A7:A8"/>
    <mergeCell ref="C3:C5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50" useFirstPageNumber="1" horizontalDpi="600" verticalDpi="600" orientation="portrait" paperSize="9" scale="47" r:id="rId2"/>
  <headerFooter alignWithMargins="0">
    <oddFooter>&amp;C&amp;"ＭＳ Ｐ明朝,標準"&amp;10-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D18"/>
  <sheetViews>
    <sheetView workbookViewId="0" topLeftCell="A1">
      <selection activeCell="A1" sqref="A1:C1"/>
    </sheetView>
  </sheetViews>
  <sheetFormatPr defaultColWidth="9.00390625" defaultRowHeight="13.5"/>
  <cols>
    <col min="1" max="1" width="6.50390625" style="2" customWidth="1"/>
    <col min="2" max="2" width="5.375" style="2" customWidth="1"/>
    <col min="3" max="3" width="12.875" style="2" customWidth="1"/>
    <col min="4" max="4" width="9.25390625" style="2" customWidth="1"/>
    <col min="5" max="5" width="11.50390625" style="2" customWidth="1"/>
    <col min="6" max="6" width="11.875" style="2" customWidth="1"/>
    <col min="7" max="7" width="13.125" style="2" customWidth="1"/>
    <col min="8" max="8" width="9.00390625" style="2" customWidth="1"/>
    <col min="9" max="9" width="11.625" style="2" customWidth="1"/>
    <col min="10" max="10" width="10.75390625" style="2" customWidth="1"/>
    <col min="11" max="11" width="16.125" style="2" customWidth="1"/>
    <col min="12" max="12" width="11.375" style="2" customWidth="1"/>
    <col min="13" max="13" width="12.50390625" style="2" customWidth="1"/>
    <col min="14" max="14" width="9.00390625" style="2" customWidth="1"/>
    <col min="15" max="15" width="13.00390625" style="2" customWidth="1"/>
    <col min="16" max="17" width="9.25390625" style="2" customWidth="1"/>
    <col min="18" max="18" width="9.00390625" style="2" customWidth="1"/>
    <col min="19" max="19" width="7.50390625" style="2" customWidth="1"/>
    <col min="20" max="21" width="10.50390625" style="2" customWidth="1"/>
    <col min="22" max="22" width="9.125" style="2" bestFit="1" customWidth="1"/>
    <col min="23" max="24" width="12.00390625" style="2" customWidth="1"/>
    <col min="25" max="25" width="9.375" style="2" customWidth="1"/>
    <col min="26" max="26" width="11.875" style="2" customWidth="1"/>
    <col min="27" max="27" width="8.625" style="2" customWidth="1"/>
    <col min="28" max="28" width="10.00390625" style="2" customWidth="1"/>
    <col min="29" max="29" width="4.25390625" style="2" customWidth="1"/>
    <col min="30" max="30" width="7.25390625" style="2" customWidth="1"/>
    <col min="31" max="31" width="6.375" style="2" customWidth="1"/>
    <col min="32" max="32" width="9.50390625" style="2" bestFit="1" customWidth="1"/>
    <col min="33" max="33" width="4.25390625" style="2" customWidth="1"/>
    <col min="34" max="34" width="6.875" style="2" customWidth="1"/>
    <col min="35" max="35" width="5.25390625" style="2" customWidth="1"/>
    <col min="36" max="36" width="9.50390625" style="2" bestFit="1" customWidth="1"/>
    <col min="37" max="37" width="5.75390625" style="2" customWidth="1"/>
    <col min="38" max="38" width="9.25390625" style="2" customWidth="1"/>
    <col min="39" max="39" width="5.25390625" style="2" customWidth="1"/>
    <col min="40" max="40" width="7.75390625" style="2" customWidth="1"/>
    <col min="41" max="41" width="9.00390625" style="2" customWidth="1"/>
    <col min="42" max="42" width="7.50390625" style="2" customWidth="1"/>
    <col min="43" max="43" width="12.25390625" style="2" customWidth="1"/>
    <col min="44" max="44" width="17.125" style="2" customWidth="1"/>
    <col min="45" max="45" width="17.25390625" style="2" customWidth="1"/>
    <col min="46" max="46" width="9.50390625" style="2" customWidth="1"/>
    <col min="47" max="47" width="17.75390625" style="2" customWidth="1"/>
    <col min="48" max="48" width="9.875" style="2" customWidth="1"/>
    <col min="49" max="49" width="11.75390625" style="2" customWidth="1"/>
    <col min="50" max="50" width="13.625" style="2" customWidth="1"/>
    <col min="51" max="51" width="8.625" style="2" customWidth="1"/>
    <col min="52" max="52" width="10.625" style="2" customWidth="1"/>
    <col min="53" max="53" width="11.00390625" style="2" customWidth="1"/>
    <col min="54" max="54" width="9.00390625" style="2" customWidth="1"/>
    <col min="55" max="55" width="13.375" style="2" customWidth="1"/>
    <col min="56" max="56" width="13.50390625" style="2" customWidth="1"/>
    <col min="57" max="16384" width="9.00390625" style="2" customWidth="1"/>
  </cols>
  <sheetData>
    <row r="1" spans="1:3" ht="18" customHeight="1">
      <c r="A1" s="499" t="s">
        <v>659</v>
      </c>
      <c r="B1" s="500"/>
      <c r="C1" s="500"/>
    </row>
    <row r="2" spans="1:8" ht="18" customHeight="1" thickBot="1">
      <c r="A2" s="3" t="s">
        <v>510</v>
      </c>
      <c r="G2" s="653" t="s">
        <v>511</v>
      </c>
      <c r="H2" s="653"/>
    </row>
    <row r="3" spans="1:17" ht="15" customHeight="1" thickTop="1">
      <c r="A3" s="663" t="s">
        <v>196</v>
      </c>
      <c r="B3" s="664"/>
      <c r="C3" s="618" t="s">
        <v>512</v>
      </c>
      <c r="D3" s="313" t="s">
        <v>513</v>
      </c>
      <c r="E3" s="314"/>
      <c r="F3" s="314"/>
      <c r="G3" s="314"/>
      <c r="H3" s="314"/>
      <c r="I3" s="314"/>
      <c r="J3" s="314"/>
      <c r="K3" s="315"/>
      <c r="L3" s="662" t="s">
        <v>416</v>
      </c>
      <c r="M3" s="664"/>
      <c r="N3" s="662" t="s">
        <v>514</v>
      </c>
      <c r="O3" s="664"/>
      <c r="P3" s="662" t="s">
        <v>515</v>
      </c>
      <c r="Q3" s="663"/>
    </row>
    <row r="4" spans="1:17" ht="15" customHeight="1">
      <c r="A4" s="711"/>
      <c r="B4" s="679"/>
      <c r="C4" s="599"/>
      <c r="D4" s="712" t="s">
        <v>285</v>
      </c>
      <c r="E4" s="712"/>
      <c r="F4" s="712" t="s">
        <v>286</v>
      </c>
      <c r="G4" s="712"/>
      <c r="H4" s="680" t="s">
        <v>394</v>
      </c>
      <c r="I4" s="681"/>
      <c r="J4" s="712" t="s">
        <v>395</v>
      </c>
      <c r="K4" s="712"/>
      <c r="L4" s="665"/>
      <c r="M4" s="667"/>
      <c r="N4" s="665"/>
      <c r="O4" s="667"/>
      <c r="P4" s="665"/>
      <c r="Q4" s="666"/>
    </row>
    <row r="5" spans="1:17" ht="15" customHeight="1">
      <c r="A5" s="666"/>
      <c r="B5" s="667"/>
      <c r="C5" s="599"/>
      <c r="D5" s="4" t="s">
        <v>31</v>
      </c>
      <c r="E5" s="4" t="s">
        <v>208</v>
      </c>
      <c r="F5" s="4" t="s">
        <v>31</v>
      </c>
      <c r="G5" s="4" t="s">
        <v>208</v>
      </c>
      <c r="H5" s="4" t="s">
        <v>31</v>
      </c>
      <c r="I5" s="5" t="s">
        <v>208</v>
      </c>
      <c r="J5" s="4" t="s">
        <v>31</v>
      </c>
      <c r="K5" s="4" t="s">
        <v>208</v>
      </c>
      <c r="L5" s="4" t="s">
        <v>31</v>
      </c>
      <c r="M5" s="4" t="s">
        <v>208</v>
      </c>
      <c r="N5" s="4" t="s">
        <v>31</v>
      </c>
      <c r="O5" s="4" t="s">
        <v>208</v>
      </c>
      <c r="P5" s="4" t="s">
        <v>31</v>
      </c>
      <c r="Q5" s="5" t="s">
        <v>208</v>
      </c>
    </row>
    <row r="6" spans="1:17" ht="18" customHeight="1">
      <c r="A6" s="535" t="s">
        <v>505</v>
      </c>
      <c r="B6" s="25" t="s">
        <v>506</v>
      </c>
      <c r="C6" s="355">
        <v>15848</v>
      </c>
      <c r="D6" s="355">
        <v>12790</v>
      </c>
      <c r="E6" s="355">
        <v>4940585</v>
      </c>
      <c r="F6" s="355">
        <v>236800</v>
      </c>
      <c r="G6" s="355">
        <v>3452808</v>
      </c>
      <c r="H6" s="355">
        <v>20639</v>
      </c>
      <c r="I6" s="355">
        <v>351777</v>
      </c>
      <c r="J6" s="355">
        <v>120920</v>
      </c>
      <c r="K6" s="355">
        <v>1431059</v>
      </c>
      <c r="L6" s="355">
        <v>10507</v>
      </c>
      <c r="M6" s="355">
        <v>122252</v>
      </c>
      <c r="N6" s="356" t="s">
        <v>584</v>
      </c>
      <c r="O6" s="356" t="s">
        <v>584</v>
      </c>
      <c r="P6" s="356" t="s">
        <v>584</v>
      </c>
      <c r="Q6" s="356" t="s">
        <v>584</v>
      </c>
    </row>
    <row r="7" spans="1:17" ht="18" customHeight="1">
      <c r="A7" s="713"/>
      <c r="B7" s="210" t="s">
        <v>507</v>
      </c>
      <c r="C7" s="224" t="s">
        <v>585</v>
      </c>
      <c r="D7" s="350" t="s">
        <v>585</v>
      </c>
      <c r="E7" s="350" t="s">
        <v>585</v>
      </c>
      <c r="F7" s="350" t="s">
        <v>585</v>
      </c>
      <c r="G7" s="350" t="s">
        <v>585</v>
      </c>
      <c r="H7" s="350" t="s">
        <v>585</v>
      </c>
      <c r="I7" s="350" t="s">
        <v>585</v>
      </c>
      <c r="J7" s="350" t="s">
        <v>585</v>
      </c>
      <c r="K7" s="350" t="s">
        <v>585</v>
      </c>
      <c r="L7" s="350" t="s">
        <v>585</v>
      </c>
      <c r="M7" s="350" t="s">
        <v>585</v>
      </c>
      <c r="N7" s="350" t="s">
        <v>585</v>
      </c>
      <c r="O7" s="350" t="s">
        <v>585</v>
      </c>
      <c r="P7" s="350" t="s">
        <v>585</v>
      </c>
      <c r="Q7" s="350" t="s">
        <v>585</v>
      </c>
    </row>
    <row r="8" spans="1:17" ht="18" customHeight="1">
      <c r="A8" s="351"/>
      <c r="B8" s="9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8" customHeight="1">
      <c r="A9" s="539">
        <v>16</v>
      </c>
      <c r="B9" s="357" t="s">
        <v>506</v>
      </c>
      <c r="C9" s="358">
        <v>14865</v>
      </c>
      <c r="D9" s="358">
        <v>12352</v>
      </c>
      <c r="E9" s="358">
        <v>4769622</v>
      </c>
      <c r="F9" s="358">
        <v>225685</v>
      </c>
      <c r="G9" s="358">
        <v>3228388</v>
      </c>
      <c r="H9" s="358">
        <v>19501</v>
      </c>
      <c r="I9" s="358">
        <v>319478</v>
      </c>
      <c r="J9" s="358">
        <v>122358</v>
      </c>
      <c r="K9" s="358">
        <v>1512236</v>
      </c>
      <c r="L9" s="358">
        <v>10928</v>
      </c>
      <c r="M9" s="358">
        <v>112538</v>
      </c>
      <c r="N9" s="356" t="s">
        <v>584</v>
      </c>
      <c r="O9" s="356" t="s">
        <v>584</v>
      </c>
      <c r="P9" s="356" t="s">
        <v>584</v>
      </c>
      <c r="Q9" s="356" t="s">
        <v>584</v>
      </c>
    </row>
    <row r="10" spans="1:17" ht="18" customHeight="1">
      <c r="A10" s="714"/>
      <c r="B10" s="359" t="s">
        <v>507</v>
      </c>
      <c r="C10" s="224" t="s">
        <v>585</v>
      </c>
      <c r="D10" s="350" t="s">
        <v>585</v>
      </c>
      <c r="E10" s="350" t="s">
        <v>585</v>
      </c>
      <c r="F10" s="350" t="s">
        <v>585</v>
      </c>
      <c r="G10" s="350" t="s">
        <v>585</v>
      </c>
      <c r="H10" s="350" t="s">
        <v>585</v>
      </c>
      <c r="I10" s="350" t="s">
        <v>585</v>
      </c>
      <c r="J10" s="350" t="s">
        <v>585</v>
      </c>
      <c r="K10" s="350" t="s">
        <v>585</v>
      </c>
      <c r="L10" s="350" t="s">
        <v>585</v>
      </c>
      <c r="M10" s="350" t="s">
        <v>585</v>
      </c>
      <c r="N10" s="350" t="s">
        <v>585</v>
      </c>
      <c r="O10" s="350" t="s">
        <v>585</v>
      </c>
      <c r="P10" s="350" t="s">
        <v>585</v>
      </c>
      <c r="Q10" s="350" t="s">
        <v>585</v>
      </c>
    </row>
    <row r="11" spans="14:16" ht="13.5">
      <c r="N11" s="69"/>
      <c r="O11" s="69"/>
      <c r="P11" s="360" t="s">
        <v>32</v>
      </c>
    </row>
    <row r="12" spans="42:43" ht="14.25" thickBot="1">
      <c r="AP12" s="653" t="s">
        <v>532</v>
      </c>
      <c r="AQ12" s="653"/>
    </row>
    <row r="13" spans="42:56" ht="13.5" customHeight="1" thickTop="1">
      <c r="AP13" s="664" t="s">
        <v>196</v>
      </c>
      <c r="AQ13" s="582" t="s">
        <v>521</v>
      </c>
      <c r="AR13" s="598"/>
      <c r="AS13" s="583"/>
      <c r="AT13" s="370" t="s">
        <v>533</v>
      </c>
      <c r="AU13" s="371"/>
      <c r="AV13" s="371"/>
      <c r="AW13" s="371"/>
      <c r="AX13" s="206"/>
      <c r="AY13" s="662" t="s">
        <v>534</v>
      </c>
      <c r="AZ13" s="663"/>
      <c r="BA13" s="664"/>
      <c r="BB13" s="662" t="s">
        <v>535</v>
      </c>
      <c r="BC13" s="663"/>
      <c r="BD13" s="663"/>
    </row>
    <row r="14" spans="42:56" ht="13.5" customHeight="1">
      <c r="AP14" s="679"/>
      <c r="AQ14" s="680" t="s">
        <v>536</v>
      </c>
      <c r="AR14" s="681"/>
      <c r="AS14" s="682"/>
      <c r="AT14" s="680" t="s">
        <v>529</v>
      </c>
      <c r="AU14" s="682"/>
      <c r="AV14" s="372" t="s">
        <v>537</v>
      </c>
      <c r="AW14" s="373" t="s">
        <v>527</v>
      </c>
      <c r="AX14" s="715" t="s">
        <v>538</v>
      </c>
      <c r="AY14" s="665"/>
      <c r="AZ14" s="666"/>
      <c r="BA14" s="667"/>
      <c r="BB14" s="665"/>
      <c r="BC14" s="666"/>
      <c r="BD14" s="666"/>
    </row>
    <row r="15" spans="42:56" ht="13.5" customHeight="1">
      <c r="AP15" s="667"/>
      <c r="AQ15" s="4" t="s">
        <v>31</v>
      </c>
      <c r="AR15" s="4" t="s">
        <v>539</v>
      </c>
      <c r="AS15" s="4" t="s">
        <v>540</v>
      </c>
      <c r="AT15" s="4" t="s">
        <v>31</v>
      </c>
      <c r="AU15" s="4" t="s">
        <v>530</v>
      </c>
      <c r="AV15" s="5" t="s">
        <v>31</v>
      </c>
      <c r="AW15" s="228" t="s">
        <v>530</v>
      </c>
      <c r="AX15" s="688"/>
      <c r="AY15" s="4" t="s">
        <v>31</v>
      </c>
      <c r="AZ15" s="4" t="s">
        <v>530</v>
      </c>
      <c r="BA15" s="4" t="s">
        <v>540</v>
      </c>
      <c r="BB15" s="4" t="s">
        <v>31</v>
      </c>
      <c r="BC15" s="4" t="s">
        <v>530</v>
      </c>
      <c r="BD15" s="5" t="s">
        <v>540</v>
      </c>
    </row>
    <row r="16" spans="42:56" ht="28.5" customHeight="1">
      <c r="AP16" s="74">
        <v>14</v>
      </c>
      <c r="AQ16" s="362">
        <v>103388</v>
      </c>
      <c r="AR16" s="363">
        <v>79264655</v>
      </c>
      <c r="AS16" s="363">
        <v>42862570</v>
      </c>
      <c r="AT16" s="363">
        <v>78096</v>
      </c>
      <c r="AU16" s="363">
        <v>56816159</v>
      </c>
      <c r="AV16" s="363">
        <v>6148</v>
      </c>
      <c r="AW16" s="363">
        <v>7522128</v>
      </c>
      <c r="AX16" s="363">
        <v>40636793</v>
      </c>
      <c r="AY16" s="363">
        <v>1737</v>
      </c>
      <c r="AZ16" s="363">
        <v>1246949</v>
      </c>
      <c r="BA16" s="363">
        <v>960959</v>
      </c>
      <c r="BB16" s="363">
        <v>17407</v>
      </c>
      <c r="BC16" s="363">
        <v>13679419</v>
      </c>
      <c r="BD16" s="363">
        <v>1264818</v>
      </c>
    </row>
    <row r="17" spans="42:56" s="147" customFormat="1" ht="28.5" customHeight="1">
      <c r="AP17" s="365">
        <v>15</v>
      </c>
      <c r="AQ17" s="362">
        <v>113144</v>
      </c>
      <c r="AR17" s="363">
        <v>85866439</v>
      </c>
      <c r="AS17" s="363">
        <v>47344782</v>
      </c>
      <c r="AT17" s="363">
        <v>86190</v>
      </c>
      <c r="AU17" s="363">
        <v>61921838</v>
      </c>
      <c r="AV17" s="363">
        <v>6594</v>
      </c>
      <c r="AW17" s="363">
        <v>8157612</v>
      </c>
      <c r="AX17" s="363">
        <v>45071695</v>
      </c>
      <c r="AY17" s="363">
        <v>1832</v>
      </c>
      <c r="AZ17" s="363">
        <v>1303612</v>
      </c>
      <c r="BA17" s="363">
        <v>1022616</v>
      </c>
      <c r="BB17" s="363">
        <v>18528</v>
      </c>
      <c r="BC17" s="363">
        <v>14483377</v>
      </c>
      <c r="BD17" s="363">
        <v>1250471</v>
      </c>
    </row>
    <row r="18" spans="42:56" s="133" customFormat="1" ht="28.5" customHeight="1">
      <c r="AP18" s="366">
        <v>16</v>
      </c>
      <c r="AQ18" s="367">
        <v>122525</v>
      </c>
      <c r="AR18" s="368">
        <v>90029282</v>
      </c>
      <c r="AS18" s="368">
        <v>51935519</v>
      </c>
      <c r="AT18" s="368">
        <v>93555</v>
      </c>
      <c r="AU18" s="368">
        <v>65112011</v>
      </c>
      <c r="AV18" s="368">
        <v>7362</v>
      </c>
      <c r="AW18" s="368">
        <v>8163518</v>
      </c>
      <c r="AX18" s="368">
        <v>49653068</v>
      </c>
      <c r="AY18" s="368">
        <v>1938</v>
      </c>
      <c r="AZ18" s="368">
        <v>1368348</v>
      </c>
      <c r="BA18" s="368">
        <v>1079275</v>
      </c>
      <c r="BB18" s="368">
        <v>19670</v>
      </c>
      <c r="BC18" s="368">
        <v>15385405</v>
      </c>
      <c r="BD18" s="368">
        <v>1203176</v>
      </c>
    </row>
  </sheetData>
  <mergeCells count="21">
    <mergeCell ref="AY13:BA14"/>
    <mergeCell ref="BB13:BD14"/>
    <mergeCell ref="AX14:AX15"/>
    <mergeCell ref="AT14:AU14"/>
    <mergeCell ref="L3:M4"/>
    <mergeCell ref="N3:O4"/>
    <mergeCell ref="P3:Q4"/>
    <mergeCell ref="AP13:AP15"/>
    <mergeCell ref="AP12:AQ12"/>
    <mergeCell ref="AQ14:AS14"/>
    <mergeCell ref="AQ13:AS13"/>
    <mergeCell ref="A6:A7"/>
    <mergeCell ref="J4:K4"/>
    <mergeCell ref="A9:A10"/>
    <mergeCell ref="C3:C5"/>
    <mergeCell ref="F4:G4"/>
    <mergeCell ref="H4:I4"/>
    <mergeCell ref="A1:C1"/>
    <mergeCell ref="G2:H2"/>
    <mergeCell ref="D4:E4"/>
    <mergeCell ref="A3:B5"/>
  </mergeCells>
  <hyperlinks>
    <hyperlink ref="A1" r:id="rId1" display="平成１８年刊行　統計年鑑&lt;&lt;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selection activeCell="A1" sqref="A1"/>
    </sheetView>
  </sheetViews>
  <sheetFormatPr defaultColWidth="9.00390625" defaultRowHeight="13.5"/>
  <cols>
    <col min="1" max="3" width="11.625" style="2" customWidth="1"/>
    <col min="4" max="4" width="15.25390625" style="2" customWidth="1"/>
    <col min="5" max="22" width="11.625" style="2" customWidth="1"/>
    <col min="23" max="24" width="12.00390625" style="2" customWidth="1"/>
    <col min="25" max="25" width="9.375" style="2" customWidth="1"/>
    <col min="26" max="26" width="11.875" style="2" customWidth="1"/>
    <col min="27" max="27" width="8.625" style="2" customWidth="1"/>
    <col min="28" max="28" width="10.00390625" style="2" customWidth="1"/>
    <col min="29" max="29" width="4.25390625" style="2" customWidth="1"/>
    <col min="30" max="30" width="7.25390625" style="2" customWidth="1"/>
    <col min="31" max="31" width="6.375" style="2" customWidth="1"/>
    <col min="32" max="32" width="9.50390625" style="2" bestFit="1" customWidth="1"/>
    <col min="33" max="33" width="4.25390625" style="2" customWidth="1"/>
    <col min="34" max="34" width="6.875" style="2" customWidth="1"/>
    <col min="35" max="35" width="5.25390625" style="2" customWidth="1"/>
    <col min="36" max="36" width="9.50390625" style="2" bestFit="1" customWidth="1"/>
    <col min="37" max="37" width="5.75390625" style="2" customWidth="1"/>
    <col min="38" max="38" width="9.25390625" style="2" customWidth="1"/>
    <col min="39" max="39" width="5.25390625" style="2" customWidth="1"/>
    <col min="40" max="40" width="7.75390625" style="2" customWidth="1"/>
    <col min="41" max="41" width="9.00390625" style="2" customWidth="1"/>
    <col min="42" max="42" width="7.50390625" style="2" customWidth="1"/>
    <col min="43" max="43" width="12.25390625" style="2" customWidth="1"/>
    <col min="44" max="44" width="17.125" style="2" customWidth="1"/>
    <col min="45" max="45" width="17.25390625" style="2" customWidth="1"/>
    <col min="46" max="46" width="9.50390625" style="2" customWidth="1"/>
    <col min="47" max="47" width="17.75390625" style="2" customWidth="1"/>
    <col min="48" max="48" width="9.875" style="2" customWidth="1"/>
    <col min="49" max="49" width="11.75390625" style="2" customWidth="1"/>
    <col min="50" max="50" width="13.625" style="2" customWidth="1"/>
    <col min="51" max="51" width="8.625" style="2" customWidth="1"/>
    <col min="52" max="52" width="10.625" style="2" customWidth="1"/>
    <col min="53" max="53" width="11.00390625" style="2" customWidth="1"/>
    <col min="54" max="54" width="9.00390625" style="2" customWidth="1"/>
    <col min="55" max="55" width="13.375" style="2" customWidth="1"/>
    <col min="56" max="56" width="13.50390625" style="2" customWidth="1"/>
    <col min="57" max="16384" width="9.00390625" style="2" customWidth="1"/>
  </cols>
  <sheetData>
    <row r="1" ht="18" customHeight="1">
      <c r="A1" s="522" t="s">
        <v>659</v>
      </c>
    </row>
    <row r="2" spans="1:5" ht="13.5">
      <c r="A2" s="3" t="s">
        <v>586</v>
      </c>
      <c r="E2" s="2" t="s">
        <v>324</v>
      </c>
    </row>
    <row r="3" spans="7:8" ht="14.25" thickBot="1">
      <c r="G3" s="653" t="s">
        <v>516</v>
      </c>
      <c r="H3" s="653"/>
    </row>
    <row r="4" spans="1:22" ht="18" customHeight="1" thickTop="1">
      <c r="A4" s="664" t="s">
        <v>196</v>
      </c>
      <c r="B4" s="596" t="s">
        <v>517</v>
      </c>
      <c r="C4" s="686" t="s">
        <v>518</v>
      </c>
      <c r="D4" s="719" t="s">
        <v>519</v>
      </c>
      <c r="E4" s="623" t="s">
        <v>520</v>
      </c>
      <c r="F4" s="626"/>
      <c r="G4" s="722" t="s">
        <v>521</v>
      </c>
      <c r="H4" s="618"/>
      <c r="I4" s="313" t="s">
        <v>522</v>
      </c>
      <c r="J4" s="314"/>
      <c r="K4" s="314"/>
      <c r="L4" s="315"/>
      <c r="M4" s="623" t="s">
        <v>259</v>
      </c>
      <c r="N4" s="626"/>
      <c r="O4" s="626"/>
      <c r="P4" s="596"/>
      <c r="Q4" s="662" t="s">
        <v>260</v>
      </c>
      <c r="R4" s="664"/>
      <c r="S4" s="662" t="s">
        <v>523</v>
      </c>
      <c r="T4" s="664"/>
      <c r="U4" s="662" t="s">
        <v>524</v>
      </c>
      <c r="V4" s="663"/>
    </row>
    <row r="5" spans="1:22" ht="18" customHeight="1">
      <c r="A5" s="679"/>
      <c r="B5" s="597"/>
      <c r="C5" s="687"/>
      <c r="D5" s="720"/>
      <c r="E5" s="718" t="s">
        <v>525</v>
      </c>
      <c r="F5" s="718" t="s">
        <v>526</v>
      </c>
      <c r="G5" s="721" t="s">
        <v>197</v>
      </c>
      <c r="H5" s="599"/>
      <c r="I5" s="640" t="s">
        <v>644</v>
      </c>
      <c r="J5" s="597"/>
      <c r="K5" s="599" t="s">
        <v>528</v>
      </c>
      <c r="L5" s="599"/>
      <c r="M5" s="599" t="s">
        <v>529</v>
      </c>
      <c r="N5" s="599"/>
      <c r="O5" s="599" t="s">
        <v>528</v>
      </c>
      <c r="P5" s="599"/>
      <c r="Q5" s="665"/>
      <c r="R5" s="667"/>
      <c r="S5" s="665"/>
      <c r="T5" s="667"/>
      <c r="U5" s="665"/>
      <c r="V5" s="666"/>
    </row>
    <row r="6" spans="1:22" ht="18" customHeight="1">
      <c r="A6" s="667"/>
      <c r="B6" s="597"/>
      <c r="C6" s="688"/>
      <c r="D6" s="720"/>
      <c r="E6" s="665"/>
      <c r="F6" s="665"/>
      <c r="G6" s="361" t="s">
        <v>31</v>
      </c>
      <c r="H6" s="9" t="s">
        <v>208</v>
      </c>
      <c r="I6" s="9" t="s">
        <v>31</v>
      </c>
      <c r="J6" s="12" t="s">
        <v>530</v>
      </c>
      <c r="K6" s="9" t="s">
        <v>31</v>
      </c>
      <c r="L6" s="9" t="s">
        <v>530</v>
      </c>
      <c r="M6" s="9" t="s">
        <v>31</v>
      </c>
      <c r="N6" s="9" t="s">
        <v>530</v>
      </c>
      <c r="O6" s="24" t="s">
        <v>31</v>
      </c>
      <c r="P6" s="9" t="s">
        <v>530</v>
      </c>
      <c r="Q6" s="9" t="s">
        <v>31</v>
      </c>
      <c r="R6" s="9" t="s">
        <v>530</v>
      </c>
      <c r="S6" s="9" t="s">
        <v>31</v>
      </c>
      <c r="T6" s="9" t="s">
        <v>530</v>
      </c>
      <c r="U6" s="9" t="s">
        <v>31</v>
      </c>
      <c r="V6" s="11" t="s">
        <v>530</v>
      </c>
    </row>
    <row r="7" spans="1:22" ht="18" customHeight="1">
      <c r="A7" s="298" t="s">
        <v>531</v>
      </c>
      <c r="B7" s="362">
        <v>12146</v>
      </c>
      <c r="C7" s="363">
        <v>155564</v>
      </c>
      <c r="D7" s="363">
        <v>297182</v>
      </c>
      <c r="E7" s="363">
        <v>92303464</v>
      </c>
      <c r="F7" s="363">
        <v>91016951</v>
      </c>
      <c r="G7" s="364">
        <v>29318</v>
      </c>
      <c r="H7" s="363">
        <v>28793170</v>
      </c>
      <c r="I7" s="363">
        <v>10340</v>
      </c>
      <c r="J7" s="363">
        <v>18037462</v>
      </c>
      <c r="K7" s="363">
        <v>36</v>
      </c>
      <c r="L7" s="363">
        <v>52549</v>
      </c>
      <c r="M7" s="363">
        <v>13125</v>
      </c>
      <c r="N7" s="363">
        <v>5295855</v>
      </c>
      <c r="O7" s="363">
        <v>27</v>
      </c>
      <c r="P7" s="363">
        <v>8614</v>
      </c>
      <c r="Q7" s="363">
        <v>781</v>
      </c>
      <c r="R7" s="363">
        <v>971121</v>
      </c>
      <c r="S7" s="363">
        <v>4260</v>
      </c>
      <c r="T7" s="363">
        <v>4249091</v>
      </c>
      <c r="U7" s="363">
        <v>749</v>
      </c>
      <c r="V7" s="363">
        <v>178478</v>
      </c>
    </row>
    <row r="8" spans="1:22" s="147" customFormat="1" ht="18" customHeight="1">
      <c r="A8" s="296">
        <v>15</v>
      </c>
      <c r="B8" s="362">
        <v>12221</v>
      </c>
      <c r="C8" s="363">
        <v>157637</v>
      </c>
      <c r="D8" s="363">
        <v>296137</v>
      </c>
      <c r="E8" s="363">
        <v>86280004</v>
      </c>
      <c r="F8" s="363">
        <v>85052169</v>
      </c>
      <c r="G8" s="364">
        <v>27918</v>
      </c>
      <c r="H8" s="363">
        <v>27109258</v>
      </c>
      <c r="I8" s="363">
        <v>9827</v>
      </c>
      <c r="J8" s="363">
        <v>16918535</v>
      </c>
      <c r="K8" s="363">
        <v>32</v>
      </c>
      <c r="L8" s="363">
        <v>46945</v>
      </c>
      <c r="M8" s="363">
        <v>12462</v>
      </c>
      <c r="N8" s="363">
        <v>4972187</v>
      </c>
      <c r="O8" s="363">
        <v>23</v>
      </c>
      <c r="P8" s="363">
        <v>6559</v>
      </c>
      <c r="Q8" s="363">
        <v>749</v>
      </c>
      <c r="R8" s="363">
        <v>918522</v>
      </c>
      <c r="S8" s="363">
        <v>4117</v>
      </c>
      <c r="T8" s="363">
        <v>4080419</v>
      </c>
      <c r="U8" s="363">
        <v>708</v>
      </c>
      <c r="V8" s="363">
        <v>166091</v>
      </c>
    </row>
    <row r="9" spans="1:22" s="133" customFormat="1" ht="18" customHeight="1">
      <c r="A9" s="464">
        <v>16</v>
      </c>
      <c r="B9" s="367">
        <v>12212</v>
      </c>
      <c r="C9" s="368">
        <v>159587</v>
      </c>
      <c r="D9" s="368">
        <v>296072</v>
      </c>
      <c r="E9" s="368">
        <v>87808566</v>
      </c>
      <c r="F9" s="368">
        <v>86702106</v>
      </c>
      <c r="G9" s="369">
        <v>26419</v>
      </c>
      <c r="H9" s="368">
        <v>25556754</v>
      </c>
      <c r="I9" s="368">
        <v>9274</v>
      </c>
      <c r="J9" s="368">
        <v>15875119</v>
      </c>
      <c r="K9" s="368">
        <v>32</v>
      </c>
      <c r="L9" s="368">
        <v>46575</v>
      </c>
      <c r="M9" s="368">
        <v>11724</v>
      </c>
      <c r="N9" s="368">
        <v>4653039</v>
      </c>
      <c r="O9" s="368">
        <v>21</v>
      </c>
      <c r="P9" s="368">
        <v>6397</v>
      </c>
      <c r="Q9" s="368">
        <v>730</v>
      </c>
      <c r="R9" s="368">
        <v>891261</v>
      </c>
      <c r="S9" s="368">
        <v>3964</v>
      </c>
      <c r="T9" s="368">
        <v>3927138</v>
      </c>
      <c r="U9" s="368">
        <v>674</v>
      </c>
      <c r="V9" s="368">
        <v>157225</v>
      </c>
    </row>
    <row r="10" spans="1:2" ht="18" customHeight="1" thickBot="1">
      <c r="A10" s="653" t="s">
        <v>532</v>
      </c>
      <c r="B10" s="653"/>
    </row>
    <row r="11" spans="1:15" ht="18" customHeight="1" thickTop="1">
      <c r="A11" s="664" t="s">
        <v>196</v>
      </c>
      <c r="B11" s="579" t="s">
        <v>521</v>
      </c>
      <c r="C11" s="579"/>
      <c r="D11" s="717"/>
      <c r="E11" s="582" t="s">
        <v>643</v>
      </c>
      <c r="F11" s="598"/>
      <c r="G11" s="598"/>
      <c r="H11" s="598"/>
      <c r="I11" s="583"/>
      <c r="J11" s="618" t="s">
        <v>534</v>
      </c>
      <c r="K11" s="618"/>
      <c r="L11" s="647"/>
      <c r="M11" s="618" t="s">
        <v>535</v>
      </c>
      <c r="N11" s="618"/>
      <c r="O11" s="649"/>
    </row>
    <row r="12" spans="1:15" ht="18" customHeight="1">
      <c r="A12" s="679"/>
      <c r="B12" s="712" t="s">
        <v>536</v>
      </c>
      <c r="C12" s="712"/>
      <c r="D12" s="716"/>
      <c r="E12" s="712" t="s">
        <v>529</v>
      </c>
      <c r="F12" s="712"/>
      <c r="G12" s="680" t="s">
        <v>528</v>
      </c>
      <c r="H12" s="682"/>
      <c r="I12" s="715" t="s">
        <v>538</v>
      </c>
      <c r="J12" s="599"/>
      <c r="K12" s="599"/>
      <c r="L12" s="648"/>
      <c r="M12" s="599"/>
      <c r="N12" s="599"/>
      <c r="O12" s="650"/>
    </row>
    <row r="13" spans="1:15" ht="18" customHeight="1">
      <c r="A13" s="667"/>
      <c r="B13" s="4" t="s">
        <v>31</v>
      </c>
      <c r="C13" s="4" t="s">
        <v>539</v>
      </c>
      <c r="D13" s="4" t="s">
        <v>540</v>
      </c>
      <c r="E13" s="4" t="s">
        <v>31</v>
      </c>
      <c r="F13" s="4" t="s">
        <v>530</v>
      </c>
      <c r="G13" s="4" t="s">
        <v>31</v>
      </c>
      <c r="H13" s="228" t="s">
        <v>530</v>
      </c>
      <c r="I13" s="688"/>
      <c r="J13" s="4" t="s">
        <v>31</v>
      </c>
      <c r="K13" s="4" t="s">
        <v>530</v>
      </c>
      <c r="L13" s="4" t="s">
        <v>540</v>
      </c>
      <c r="M13" s="4" t="s">
        <v>31</v>
      </c>
      <c r="N13" s="4" t="s">
        <v>530</v>
      </c>
      <c r="O13" s="5" t="s">
        <v>540</v>
      </c>
    </row>
    <row r="14" spans="1:15" ht="18" customHeight="1">
      <c r="A14" s="298">
        <v>14</v>
      </c>
      <c r="B14" s="362">
        <v>103388</v>
      </c>
      <c r="C14" s="363">
        <v>79264655</v>
      </c>
      <c r="D14" s="363">
        <v>42862570</v>
      </c>
      <c r="E14" s="363">
        <v>78096</v>
      </c>
      <c r="F14" s="363">
        <v>56816159</v>
      </c>
      <c r="G14" s="363">
        <v>6148</v>
      </c>
      <c r="H14" s="363">
        <v>7522128</v>
      </c>
      <c r="I14" s="363">
        <v>40636793</v>
      </c>
      <c r="J14" s="363">
        <v>1737</v>
      </c>
      <c r="K14" s="363">
        <v>1246949</v>
      </c>
      <c r="L14" s="363">
        <v>960959</v>
      </c>
      <c r="M14" s="363">
        <v>17407</v>
      </c>
      <c r="N14" s="363">
        <v>13679419</v>
      </c>
      <c r="O14" s="363">
        <v>1264818</v>
      </c>
    </row>
    <row r="15" spans="1:15" s="147" customFormat="1" ht="18" customHeight="1">
      <c r="A15" s="296">
        <v>15</v>
      </c>
      <c r="B15" s="362">
        <v>113144</v>
      </c>
      <c r="C15" s="363">
        <v>85866439</v>
      </c>
      <c r="D15" s="363">
        <v>47344782</v>
      </c>
      <c r="E15" s="363">
        <v>86190</v>
      </c>
      <c r="F15" s="363">
        <v>61921838</v>
      </c>
      <c r="G15" s="363">
        <v>6594</v>
      </c>
      <c r="H15" s="363">
        <v>8157612</v>
      </c>
      <c r="I15" s="363">
        <v>45071695</v>
      </c>
      <c r="J15" s="363">
        <v>1832</v>
      </c>
      <c r="K15" s="363">
        <v>1303612</v>
      </c>
      <c r="L15" s="363">
        <v>1022616</v>
      </c>
      <c r="M15" s="363">
        <v>18528</v>
      </c>
      <c r="N15" s="363">
        <v>14483377</v>
      </c>
      <c r="O15" s="363">
        <v>1250471</v>
      </c>
    </row>
    <row r="16" spans="1:15" s="133" customFormat="1" ht="18" customHeight="1">
      <c r="A16" s="464">
        <v>16</v>
      </c>
      <c r="B16" s="367">
        <v>122525</v>
      </c>
      <c r="C16" s="368">
        <v>90029282</v>
      </c>
      <c r="D16" s="368">
        <v>51935519</v>
      </c>
      <c r="E16" s="368">
        <v>93555</v>
      </c>
      <c r="F16" s="368">
        <v>65112011</v>
      </c>
      <c r="G16" s="368">
        <v>7362</v>
      </c>
      <c r="H16" s="368">
        <v>8163518</v>
      </c>
      <c r="I16" s="368">
        <v>49653068</v>
      </c>
      <c r="J16" s="368">
        <v>1938</v>
      </c>
      <c r="K16" s="368">
        <v>1368348</v>
      </c>
      <c r="L16" s="368">
        <v>1079275</v>
      </c>
      <c r="M16" s="368">
        <v>19670</v>
      </c>
      <c r="N16" s="368">
        <v>15385405</v>
      </c>
      <c r="O16" s="368">
        <v>1203176</v>
      </c>
    </row>
    <row r="17" spans="1:13" ht="13.5">
      <c r="A17" s="69" t="s">
        <v>509</v>
      </c>
      <c r="M17" s="69" t="s">
        <v>32</v>
      </c>
    </row>
  </sheetData>
  <mergeCells count="28">
    <mergeCell ref="A4:A6"/>
    <mergeCell ref="G3:H3"/>
    <mergeCell ref="B4:B6"/>
    <mergeCell ref="C4:C6"/>
    <mergeCell ref="D4:D6"/>
    <mergeCell ref="E4:F4"/>
    <mergeCell ref="E5:E6"/>
    <mergeCell ref="G5:H5"/>
    <mergeCell ref="G4:H4"/>
    <mergeCell ref="K5:L5"/>
    <mergeCell ref="M5:N5"/>
    <mergeCell ref="Q4:R5"/>
    <mergeCell ref="S4:T5"/>
    <mergeCell ref="O5:P5"/>
    <mergeCell ref="U4:V5"/>
    <mergeCell ref="A11:A13"/>
    <mergeCell ref="A10:B10"/>
    <mergeCell ref="B12:D12"/>
    <mergeCell ref="B11:D11"/>
    <mergeCell ref="I5:J5"/>
    <mergeCell ref="F5:F6"/>
    <mergeCell ref="M4:P4"/>
    <mergeCell ref="J11:L12"/>
    <mergeCell ref="M11:O12"/>
    <mergeCell ref="I12:I13"/>
    <mergeCell ref="E12:F12"/>
    <mergeCell ref="G12:H12"/>
    <mergeCell ref="E11:I11"/>
  </mergeCells>
  <hyperlinks>
    <hyperlink ref="A1" r:id="rId1" display="平成１８年刊行　統計年鑑&lt;&lt;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4.125" style="2" customWidth="1"/>
    <col min="2" max="19" width="10.625" style="2" customWidth="1"/>
    <col min="20" max="16384" width="9.00390625" style="2" customWidth="1"/>
  </cols>
  <sheetData>
    <row r="1" ht="18" customHeight="1">
      <c r="A1" s="522" t="s">
        <v>659</v>
      </c>
    </row>
    <row r="2" spans="1:5" ht="18" customHeight="1" thickBot="1">
      <c r="A2" s="3" t="s">
        <v>587</v>
      </c>
      <c r="E2" s="2" t="s">
        <v>324</v>
      </c>
    </row>
    <row r="3" spans="1:19" ht="13.5" customHeight="1" thickTop="1">
      <c r="A3" s="374" t="s">
        <v>541</v>
      </c>
      <c r="B3" s="732" t="s">
        <v>542</v>
      </c>
      <c r="C3" s="735" t="s">
        <v>543</v>
      </c>
      <c r="D3" s="683" t="s">
        <v>544</v>
      </c>
      <c r="E3" s="735" t="s">
        <v>545</v>
      </c>
      <c r="F3" s="735" t="s">
        <v>546</v>
      </c>
      <c r="G3" s="735" t="s">
        <v>547</v>
      </c>
      <c r="H3" s="708" t="s">
        <v>548</v>
      </c>
      <c r="I3" s="727" t="s">
        <v>549</v>
      </c>
      <c r="J3" s="728"/>
      <c r="K3" s="728"/>
      <c r="L3" s="728"/>
      <c r="M3" s="728"/>
      <c r="N3" s="728"/>
      <c r="O3" s="728"/>
      <c r="P3" s="728"/>
      <c r="Q3" s="728"/>
      <c r="R3" s="728"/>
      <c r="S3" s="728"/>
    </row>
    <row r="4" spans="1:19" s="465" customFormat="1" ht="13.5" customHeight="1">
      <c r="A4" s="318"/>
      <c r="B4" s="733"/>
      <c r="C4" s="696"/>
      <c r="D4" s="684"/>
      <c r="E4" s="696"/>
      <c r="F4" s="696"/>
      <c r="G4" s="696"/>
      <c r="H4" s="734"/>
      <c r="I4" s="736" t="s">
        <v>550</v>
      </c>
      <c r="J4" s="729" t="s">
        <v>551</v>
      </c>
      <c r="K4" s="730"/>
      <c r="L4" s="599" t="s">
        <v>552</v>
      </c>
      <c r="M4" s="599"/>
      <c r="N4" s="599" t="s">
        <v>553</v>
      </c>
      <c r="O4" s="599"/>
      <c r="P4" s="729" t="s">
        <v>554</v>
      </c>
      <c r="Q4" s="730"/>
      <c r="R4" s="599" t="s">
        <v>555</v>
      </c>
      <c r="S4" s="640"/>
    </row>
    <row r="5" spans="1:19" s="465" customFormat="1" ht="17.25" customHeight="1">
      <c r="A5" s="458" t="s">
        <v>556</v>
      </c>
      <c r="B5" s="698"/>
      <c r="C5" s="696"/>
      <c r="D5" s="685"/>
      <c r="E5" s="696"/>
      <c r="F5" s="696"/>
      <c r="G5" s="696"/>
      <c r="H5" s="710"/>
      <c r="I5" s="737"/>
      <c r="J5" s="9" t="s">
        <v>557</v>
      </c>
      <c r="K5" s="9" t="s">
        <v>558</v>
      </c>
      <c r="L5" s="9" t="s">
        <v>557</v>
      </c>
      <c r="M5" s="9" t="s">
        <v>558</v>
      </c>
      <c r="N5" s="9" t="s">
        <v>557</v>
      </c>
      <c r="O5" s="9" t="s">
        <v>558</v>
      </c>
      <c r="P5" s="24" t="s">
        <v>229</v>
      </c>
      <c r="Q5" s="9" t="s">
        <v>558</v>
      </c>
      <c r="R5" s="581" t="s">
        <v>558</v>
      </c>
      <c r="S5" s="731"/>
    </row>
    <row r="6" spans="1:19" ht="15.75" customHeight="1">
      <c r="A6" s="319" t="s">
        <v>303</v>
      </c>
      <c r="B6" s="375">
        <v>13347</v>
      </c>
      <c r="C6" s="376">
        <v>175749</v>
      </c>
      <c r="D6" s="376">
        <v>32224</v>
      </c>
      <c r="E6" s="376">
        <v>31061</v>
      </c>
      <c r="F6" s="376">
        <v>12660</v>
      </c>
      <c r="G6" s="376">
        <v>5004</v>
      </c>
      <c r="H6" s="376">
        <v>11787076</v>
      </c>
      <c r="I6" s="376">
        <v>8767986</v>
      </c>
      <c r="J6" s="376">
        <v>237</v>
      </c>
      <c r="K6" s="376">
        <v>431761</v>
      </c>
      <c r="L6" s="376">
        <v>21</v>
      </c>
      <c r="M6" s="376">
        <v>46003</v>
      </c>
      <c r="N6" s="376">
        <v>715</v>
      </c>
      <c r="O6" s="376">
        <v>70484</v>
      </c>
      <c r="P6" s="376">
        <v>618</v>
      </c>
      <c r="Q6" s="376">
        <v>152697</v>
      </c>
      <c r="R6" s="723">
        <v>1161098</v>
      </c>
      <c r="S6" s="723"/>
    </row>
    <row r="7" spans="1:19" ht="15.75" customHeight="1">
      <c r="A7" s="319">
        <v>13</v>
      </c>
      <c r="B7" s="375">
        <v>13342</v>
      </c>
      <c r="C7" s="376">
        <v>173745</v>
      </c>
      <c r="D7" s="376">
        <v>32224</v>
      </c>
      <c r="E7" s="376">
        <v>34366</v>
      </c>
      <c r="F7" s="376">
        <v>15834</v>
      </c>
      <c r="G7" s="376">
        <v>5945</v>
      </c>
      <c r="H7" s="376">
        <v>13469289</v>
      </c>
      <c r="I7" s="376">
        <v>10441124</v>
      </c>
      <c r="J7" s="376">
        <v>264</v>
      </c>
      <c r="K7" s="376">
        <v>447803</v>
      </c>
      <c r="L7" s="376">
        <v>22</v>
      </c>
      <c r="M7" s="376">
        <v>49110</v>
      </c>
      <c r="N7" s="376">
        <v>862</v>
      </c>
      <c r="O7" s="376">
        <v>85705</v>
      </c>
      <c r="P7" s="376">
        <v>544</v>
      </c>
      <c r="Q7" s="376">
        <v>133502</v>
      </c>
      <c r="R7" s="723">
        <v>876827</v>
      </c>
      <c r="S7" s="723"/>
    </row>
    <row r="8" spans="1:19" ht="15.75" customHeight="1">
      <c r="A8" s="319">
        <v>14</v>
      </c>
      <c r="B8" s="375">
        <v>13299</v>
      </c>
      <c r="C8" s="376">
        <v>173585</v>
      </c>
      <c r="D8" s="376">
        <v>32320</v>
      </c>
      <c r="E8" s="376">
        <v>32572</v>
      </c>
      <c r="F8" s="376">
        <v>14658</v>
      </c>
      <c r="G8" s="376">
        <v>6107</v>
      </c>
      <c r="H8" s="376">
        <v>14225383</v>
      </c>
      <c r="I8" s="376">
        <v>11314378</v>
      </c>
      <c r="J8" s="376">
        <v>197</v>
      </c>
      <c r="K8" s="376">
        <v>354708</v>
      </c>
      <c r="L8" s="376">
        <v>21</v>
      </c>
      <c r="M8" s="376">
        <v>46704</v>
      </c>
      <c r="N8" s="376">
        <v>910</v>
      </c>
      <c r="O8" s="376">
        <v>87297</v>
      </c>
      <c r="P8" s="376">
        <v>543</v>
      </c>
      <c r="Q8" s="376">
        <v>132513</v>
      </c>
      <c r="R8" s="723">
        <v>706109</v>
      </c>
      <c r="S8" s="723"/>
    </row>
    <row r="9" spans="1:19" ht="15.75" customHeight="1">
      <c r="A9" s="74">
        <v>15</v>
      </c>
      <c r="B9" s="375">
        <v>13213</v>
      </c>
      <c r="C9" s="376">
        <v>174010</v>
      </c>
      <c r="D9" s="376">
        <v>33401</v>
      </c>
      <c r="E9" s="376">
        <v>32311</v>
      </c>
      <c r="F9" s="376">
        <v>12632</v>
      </c>
      <c r="G9" s="376">
        <v>4359</v>
      </c>
      <c r="H9" s="376">
        <v>9747496</v>
      </c>
      <c r="I9" s="376">
        <v>7492269</v>
      </c>
      <c r="J9" s="376">
        <v>172</v>
      </c>
      <c r="K9" s="376">
        <v>279881</v>
      </c>
      <c r="L9" s="376">
        <v>16</v>
      </c>
      <c r="M9" s="376">
        <v>37081</v>
      </c>
      <c r="N9" s="376">
        <v>905</v>
      </c>
      <c r="O9" s="376">
        <v>82993</v>
      </c>
      <c r="P9" s="376">
        <v>484</v>
      </c>
      <c r="Q9" s="376">
        <v>111632</v>
      </c>
      <c r="R9" s="723">
        <v>132122</v>
      </c>
      <c r="S9" s="723"/>
    </row>
    <row r="10" spans="1:19" s="3" customFormat="1" ht="15.75" customHeight="1">
      <c r="A10" s="377">
        <v>16</v>
      </c>
      <c r="B10" s="378">
        <v>13093</v>
      </c>
      <c r="C10" s="379">
        <v>178594</v>
      </c>
      <c r="D10" s="379">
        <f>SUM(D12:D23)</f>
        <v>37125</v>
      </c>
      <c r="E10" s="379">
        <f>SUM(E12:E23)</f>
        <v>32653</v>
      </c>
      <c r="F10" s="379">
        <f>SUM(F12:F23)</f>
        <v>11746</v>
      </c>
      <c r="G10" s="379">
        <f>AVERAGE(G12:G23)</f>
        <v>3491.0833333333335</v>
      </c>
      <c r="H10" s="379">
        <v>7310721</v>
      </c>
      <c r="I10" s="379">
        <v>5438487</v>
      </c>
      <c r="J10" s="379">
        <v>194</v>
      </c>
      <c r="K10" s="379">
        <v>289717</v>
      </c>
      <c r="L10" s="379">
        <v>13</v>
      </c>
      <c r="M10" s="379">
        <v>24367</v>
      </c>
      <c r="N10" s="379">
        <v>944</v>
      </c>
      <c r="O10" s="379">
        <f>SUM(O12:O23)</f>
        <v>85356</v>
      </c>
      <c r="P10" s="379">
        <f>SUM(P12:P23)</f>
        <v>441</v>
      </c>
      <c r="Q10" s="379">
        <v>101564</v>
      </c>
      <c r="R10" s="725">
        <v>84753</v>
      </c>
      <c r="S10" s="725"/>
    </row>
    <row r="11" spans="2:19" ht="15" customHeight="1">
      <c r="B11" s="380"/>
      <c r="R11" s="726"/>
      <c r="S11" s="726"/>
    </row>
    <row r="12" spans="1:19" ht="15.75" customHeight="1">
      <c r="A12" s="381" t="s">
        <v>648</v>
      </c>
      <c r="B12" s="382">
        <v>13206</v>
      </c>
      <c r="C12" s="383">
        <v>176533</v>
      </c>
      <c r="D12" s="384">
        <v>8041</v>
      </c>
      <c r="E12" s="384">
        <v>5704</v>
      </c>
      <c r="F12" s="384">
        <v>1752</v>
      </c>
      <c r="G12" s="384">
        <v>3476</v>
      </c>
      <c r="H12" s="384">
        <v>623037</v>
      </c>
      <c r="I12" s="384">
        <v>475509</v>
      </c>
      <c r="J12" s="384">
        <v>147</v>
      </c>
      <c r="K12" s="384">
        <v>19319</v>
      </c>
      <c r="L12" s="384">
        <v>19</v>
      </c>
      <c r="M12" s="384">
        <v>2391</v>
      </c>
      <c r="N12" s="385">
        <v>485</v>
      </c>
      <c r="O12" s="384">
        <v>3475</v>
      </c>
      <c r="P12" s="386" t="s">
        <v>649</v>
      </c>
      <c r="Q12" s="469" t="s">
        <v>650</v>
      </c>
      <c r="R12" s="723">
        <v>10035</v>
      </c>
      <c r="S12" s="723"/>
    </row>
    <row r="13" spans="1:19" ht="15.75" customHeight="1">
      <c r="A13" s="381">
        <v>5</v>
      </c>
      <c r="B13" s="382">
        <v>13232</v>
      </c>
      <c r="C13" s="383">
        <v>178588</v>
      </c>
      <c r="D13" s="384">
        <v>4452</v>
      </c>
      <c r="E13" s="384">
        <v>2482</v>
      </c>
      <c r="F13" s="384">
        <v>1069</v>
      </c>
      <c r="G13" s="384">
        <v>3409</v>
      </c>
      <c r="H13" s="384">
        <v>588623</v>
      </c>
      <c r="I13" s="384">
        <v>413893</v>
      </c>
      <c r="J13" s="384">
        <v>86</v>
      </c>
      <c r="K13" s="384">
        <v>9463</v>
      </c>
      <c r="L13" s="384">
        <v>15</v>
      </c>
      <c r="M13" s="384">
        <v>2356</v>
      </c>
      <c r="N13" s="385">
        <v>570</v>
      </c>
      <c r="O13" s="384">
        <v>3509</v>
      </c>
      <c r="P13" s="384">
        <v>6</v>
      </c>
      <c r="Q13" s="384">
        <v>1509</v>
      </c>
      <c r="R13" s="723">
        <v>8628</v>
      </c>
      <c r="S13" s="723"/>
    </row>
    <row r="14" spans="1:19" ht="15.75" customHeight="1">
      <c r="A14" s="381">
        <v>6</v>
      </c>
      <c r="B14" s="382">
        <v>13244</v>
      </c>
      <c r="C14" s="383">
        <v>179604</v>
      </c>
      <c r="D14" s="384">
        <v>3208</v>
      </c>
      <c r="E14" s="384">
        <v>2205</v>
      </c>
      <c r="F14" s="384">
        <v>1002</v>
      </c>
      <c r="G14" s="384">
        <v>3817</v>
      </c>
      <c r="H14" s="384">
        <v>613569</v>
      </c>
      <c r="I14" s="384">
        <v>509281</v>
      </c>
      <c r="J14" s="384">
        <v>123</v>
      </c>
      <c r="K14" s="384">
        <v>15089</v>
      </c>
      <c r="L14" s="384">
        <v>18</v>
      </c>
      <c r="M14" s="384">
        <v>2916</v>
      </c>
      <c r="N14" s="385">
        <v>840</v>
      </c>
      <c r="O14" s="384">
        <v>5324</v>
      </c>
      <c r="P14" s="386" t="s">
        <v>649</v>
      </c>
      <c r="Q14" s="469" t="s">
        <v>650</v>
      </c>
      <c r="R14" s="723">
        <v>7864</v>
      </c>
      <c r="S14" s="723"/>
    </row>
    <row r="15" spans="1:19" ht="15.75" customHeight="1">
      <c r="A15" s="381">
        <v>7</v>
      </c>
      <c r="B15" s="382">
        <v>13254</v>
      </c>
      <c r="C15" s="383">
        <v>179734</v>
      </c>
      <c r="D15" s="384">
        <v>2527</v>
      </c>
      <c r="E15" s="384">
        <v>2405</v>
      </c>
      <c r="F15" s="384">
        <v>876</v>
      </c>
      <c r="G15" s="384">
        <v>3911</v>
      </c>
      <c r="H15" s="384">
        <v>702916</v>
      </c>
      <c r="I15" s="384">
        <v>526247</v>
      </c>
      <c r="J15" s="384">
        <v>171</v>
      </c>
      <c r="K15" s="384">
        <v>22170</v>
      </c>
      <c r="L15" s="384">
        <v>16</v>
      </c>
      <c r="M15" s="384">
        <v>2645</v>
      </c>
      <c r="N15" s="385">
        <v>1126</v>
      </c>
      <c r="O15" s="384">
        <v>8487</v>
      </c>
      <c r="P15" s="386" t="s">
        <v>649</v>
      </c>
      <c r="Q15" s="469" t="s">
        <v>650</v>
      </c>
      <c r="R15" s="723">
        <v>5547</v>
      </c>
      <c r="S15" s="723"/>
    </row>
    <row r="16" spans="1:19" ht="15.75" customHeight="1">
      <c r="A16" s="381">
        <v>8</v>
      </c>
      <c r="B16" s="382">
        <v>13257</v>
      </c>
      <c r="C16" s="383">
        <v>179282</v>
      </c>
      <c r="D16" s="384">
        <v>2205</v>
      </c>
      <c r="E16" s="384">
        <v>2468</v>
      </c>
      <c r="F16" s="384">
        <v>796</v>
      </c>
      <c r="G16" s="384">
        <v>3862</v>
      </c>
      <c r="H16" s="384">
        <v>596172</v>
      </c>
      <c r="I16" s="384">
        <v>486542</v>
      </c>
      <c r="J16" s="384">
        <v>227</v>
      </c>
      <c r="K16" s="384">
        <v>26896</v>
      </c>
      <c r="L16" s="384">
        <v>14</v>
      </c>
      <c r="M16" s="384">
        <v>1767</v>
      </c>
      <c r="N16" s="385">
        <v>1158</v>
      </c>
      <c r="O16" s="384">
        <v>9085</v>
      </c>
      <c r="P16" s="386" t="s">
        <v>649</v>
      </c>
      <c r="Q16" s="469" t="s">
        <v>650</v>
      </c>
      <c r="R16" s="723">
        <v>4827</v>
      </c>
      <c r="S16" s="723"/>
    </row>
    <row r="17" spans="1:19" ht="15.75" customHeight="1">
      <c r="A17" s="381">
        <v>9</v>
      </c>
      <c r="B17" s="382">
        <v>13148</v>
      </c>
      <c r="C17" s="383">
        <v>179476</v>
      </c>
      <c r="D17" s="384">
        <v>2645</v>
      </c>
      <c r="E17" s="384">
        <v>2488</v>
      </c>
      <c r="F17" s="384">
        <v>954</v>
      </c>
      <c r="G17" s="384">
        <v>3706</v>
      </c>
      <c r="H17" s="384">
        <v>670726</v>
      </c>
      <c r="I17" s="384">
        <v>489580</v>
      </c>
      <c r="J17" s="384">
        <v>246</v>
      </c>
      <c r="K17" s="384">
        <v>31838</v>
      </c>
      <c r="L17" s="384">
        <v>14</v>
      </c>
      <c r="M17" s="384">
        <v>2549</v>
      </c>
      <c r="N17" s="385">
        <v>1078</v>
      </c>
      <c r="O17" s="384">
        <v>7569</v>
      </c>
      <c r="P17" s="386" t="s">
        <v>649</v>
      </c>
      <c r="Q17" s="469" t="s">
        <v>650</v>
      </c>
      <c r="R17" s="723">
        <v>4978</v>
      </c>
      <c r="S17" s="723"/>
    </row>
    <row r="18" spans="1:19" ht="15.75" customHeight="1">
      <c r="A18" s="381">
        <v>10</v>
      </c>
      <c r="B18" s="382">
        <v>13115</v>
      </c>
      <c r="C18" s="383">
        <v>179353</v>
      </c>
      <c r="D18" s="384">
        <v>2692</v>
      </c>
      <c r="E18" s="384">
        <v>2731</v>
      </c>
      <c r="F18" s="384">
        <v>935</v>
      </c>
      <c r="G18" s="384">
        <v>3529</v>
      </c>
      <c r="H18" s="384">
        <v>590143</v>
      </c>
      <c r="I18" s="384">
        <v>458005</v>
      </c>
      <c r="J18" s="384">
        <v>255</v>
      </c>
      <c r="K18" s="384">
        <v>32677</v>
      </c>
      <c r="L18" s="384">
        <v>16</v>
      </c>
      <c r="M18" s="384">
        <v>2753</v>
      </c>
      <c r="N18" s="385">
        <v>1089</v>
      </c>
      <c r="O18" s="384">
        <v>8353</v>
      </c>
      <c r="P18" s="386" t="s">
        <v>649</v>
      </c>
      <c r="Q18" s="469" t="s">
        <v>650</v>
      </c>
      <c r="R18" s="723">
        <v>7219</v>
      </c>
      <c r="S18" s="723"/>
    </row>
    <row r="19" spans="1:19" ht="15.75" customHeight="1">
      <c r="A19" s="381">
        <v>11</v>
      </c>
      <c r="B19" s="382">
        <v>13105</v>
      </c>
      <c r="C19" s="383">
        <v>179758</v>
      </c>
      <c r="D19" s="384">
        <v>2511</v>
      </c>
      <c r="E19" s="384">
        <v>2127</v>
      </c>
      <c r="F19" s="384">
        <v>827</v>
      </c>
      <c r="G19" s="384">
        <v>3263</v>
      </c>
      <c r="H19" s="384">
        <v>598311</v>
      </c>
      <c r="I19" s="384">
        <v>409684</v>
      </c>
      <c r="J19" s="384">
        <v>194</v>
      </c>
      <c r="K19" s="384">
        <v>24541</v>
      </c>
      <c r="L19" s="384">
        <v>10</v>
      </c>
      <c r="M19" s="384">
        <v>1447</v>
      </c>
      <c r="N19" s="385">
        <v>1104</v>
      </c>
      <c r="O19" s="384">
        <v>8615</v>
      </c>
      <c r="P19" s="384">
        <v>7</v>
      </c>
      <c r="Q19" s="384">
        <v>1889</v>
      </c>
      <c r="R19" s="723">
        <v>7107</v>
      </c>
      <c r="S19" s="723"/>
    </row>
    <row r="20" spans="1:19" ht="15.75" customHeight="1">
      <c r="A20" s="381">
        <v>12</v>
      </c>
      <c r="B20" s="382">
        <v>13112</v>
      </c>
      <c r="C20" s="383">
        <v>179320</v>
      </c>
      <c r="D20" s="384">
        <v>2217</v>
      </c>
      <c r="E20" s="384">
        <v>2608</v>
      </c>
      <c r="F20" s="384">
        <v>740</v>
      </c>
      <c r="G20" s="384">
        <v>3323</v>
      </c>
      <c r="H20" s="384">
        <v>538114</v>
      </c>
      <c r="I20" s="384">
        <v>417838</v>
      </c>
      <c r="J20" s="384">
        <v>232</v>
      </c>
      <c r="K20" s="384">
        <v>26430</v>
      </c>
      <c r="L20" s="384">
        <v>7</v>
      </c>
      <c r="M20" s="384">
        <v>1054</v>
      </c>
      <c r="N20" s="385">
        <v>1076</v>
      </c>
      <c r="O20" s="384">
        <v>8297</v>
      </c>
      <c r="P20" s="384">
        <v>42</v>
      </c>
      <c r="Q20" s="384">
        <v>9991</v>
      </c>
      <c r="R20" s="723">
        <v>9212</v>
      </c>
      <c r="S20" s="723"/>
    </row>
    <row r="21" spans="1:19" ht="15.75" customHeight="1">
      <c r="A21" s="381" t="s">
        <v>651</v>
      </c>
      <c r="B21" s="382">
        <v>13109</v>
      </c>
      <c r="C21" s="383">
        <v>178640</v>
      </c>
      <c r="D21" s="384">
        <v>1874</v>
      </c>
      <c r="E21" s="384">
        <v>2568</v>
      </c>
      <c r="F21" s="384">
        <v>1063</v>
      </c>
      <c r="G21" s="384">
        <v>3205</v>
      </c>
      <c r="H21" s="384">
        <v>659104</v>
      </c>
      <c r="I21" s="384">
        <v>413345</v>
      </c>
      <c r="J21" s="384">
        <v>211</v>
      </c>
      <c r="K21" s="384">
        <v>27000</v>
      </c>
      <c r="L21" s="384">
        <v>6</v>
      </c>
      <c r="M21" s="384">
        <v>1076</v>
      </c>
      <c r="N21" s="385">
        <v>1032</v>
      </c>
      <c r="O21" s="384">
        <v>7690</v>
      </c>
      <c r="P21" s="384">
        <v>327</v>
      </c>
      <c r="Q21" s="383">
        <v>74880</v>
      </c>
      <c r="R21" s="723">
        <v>6688</v>
      </c>
      <c r="S21" s="723"/>
    </row>
    <row r="22" spans="1:19" ht="15.75" customHeight="1">
      <c r="A22" s="381">
        <v>2</v>
      </c>
      <c r="B22" s="382">
        <v>13120</v>
      </c>
      <c r="C22" s="383">
        <v>178598</v>
      </c>
      <c r="D22" s="384">
        <v>2051</v>
      </c>
      <c r="E22" s="384">
        <v>2090</v>
      </c>
      <c r="F22" s="384">
        <v>812</v>
      </c>
      <c r="G22" s="384">
        <v>3197</v>
      </c>
      <c r="H22" s="384">
        <v>501763</v>
      </c>
      <c r="I22" s="384">
        <v>385432</v>
      </c>
      <c r="J22" s="384">
        <v>214</v>
      </c>
      <c r="K22" s="384">
        <v>26817</v>
      </c>
      <c r="L22" s="384">
        <v>8</v>
      </c>
      <c r="M22" s="384">
        <v>1182</v>
      </c>
      <c r="N22" s="385">
        <v>988</v>
      </c>
      <c r="O22" s="384">
        <v>8109</v>
      </c>
      <c r="P22" s="384">
        <v>56</v>
      </c>
      <c r="Q22" s="384">
        <v>12769</v>
      </c>
      <c r="R22" s="723">
        <v>5182</v>
      </c>
      <c r="S22" s="723"/>
    </row>
    <row r="23" spans="1:19" ht="15.75" customHeight="1">
      <c r="A23" s="387">
        <v>3</v>
      </c>
      <c r="B23" s="388">
        <v>13093</v>
      </c>
      <c r="C23" s="389">
        <v>178594</v>
      </c>
      <c r="D23" s="390">
        <v>2702</v>
      </c>
      <c r="E23" s="390">
        <v>2777</v>
      </c>
      <c r="F23" s="390">
        <v>920</v>
      </c>
      <c r="G23" s="390">
        <v>3195</v>
      </c>
      <c r="H23" s="390">
        <v>628245</v>
      </c>
      <c r="I23" s="390">
        <v>453130</v>
      </c>
      <c r="J23" s="390">
        <v>218</v>
      </c>
      <c r="K23" s="390">
        <v>27476</v>
      </c>
      <c r="L23" s="390">
        <v>13</v>
      </c>
      <c r="M23" s="390">
        <v>2230</v>
      </c>
      <c r="N23" s="391">
        <v>784</v>
      </c>
      <c r="O23" s="390">
        <v>6843</v>
      </c>
      <c r="P23" s="390">
        <v>3</v>
      </c>
      <c r="Q23" s="390">
        <v>527</v>
      </c>
      <c r="R23" s="724">
        <v>7466</v>
      </c>
      <c r="S23" s="724"/>
    </row>
    <row r="24" spans="1:15" ht="13.5">
      <c r="A24" s="69" t="s">
        <v>559</v>
      </c>
      <c r="O24" s="69" t="s">
        <v>560</v>
      </c>
    </row>
    <row r="25" ht="13.5">
      <c r="A25" s="69" t="s">
        <v>561</v>
      </c>
    </row>
    <row r="26" ht="13.5">
      <c r="A26" s="69" t="s">
        <v>562</v>
      </c>
    </row>
  </sheetData>
  <mergeCells count="33">
    <mergeCell ref="B3:B5"/>
    <mergeCell ref="H3:H5"/>
    <mergeCell ref="G3:G5"/>
    <mergeCell ref="I4:I5"/>
    <mergeCell ref="D3:D5"/>
    <mergeCell ref="C3:C5"/>
    <mergeCell ref="F3:F5"/>
    <mergeCell ref="E3:E5"/>
    <mergeCell ref="R6:S6"/>
    <mergeCell ref="R7:S7"/>
    <mergeCell ref="I3:S3"/>
    <mergeCell ref="J4:K4"/>
    <mergeCell ref="L4:M4"/>
    <mergeCell ref="N4:O4"/>
    <mergeCell ref="P4:Q4"/>
    <mergeCell ref="R4:S4"/>
    <mergeCell ref="R5:S5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22:S22"/>
    <mergeCell ref="R23:S23"/>
    <mergeCell ref="R18:S18"/>
    <mergeCell ref="R19:S19"/>
    <mergeCell ref="R20:S20"/>
    <mergeCell ref="R21:S21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52" useFirstPageNumber="1" horizontalDpi="600" verticalDpi="600" orientation="portrait" paperSize="9" scale="40" r:id="rId3"/>
  <headerFooter alignWithMargins="0">
    <oddFooter>&amp;C&amp;"ＭＳ Ｐ明朝,標準"&amp;10- &amp;P 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E33"/>
  <sheetViews>
    <sheetView workbookViewId="0" topLeftCell="A1">
      <selection activeCell="A1" sqref="A1"/>
    </sheetView>
  </sheetViews>
  <sheetFormatPr defaultColWidth="9.00390625" defaultRowHeight="13.5"/>
  <cols>
    <col min="1" max="1" width="14.125" style="2" customWidth="1"/>
    <col min="2" max="12" width="15.125" style="2" customWidth="1"/>
    <col min="13" max="16384" width="9.00390625" style="2" customWidth="1"/>
  </cols>
  <sheetData>
    <row r="1" ht="18" customHeight="1">
      <c r="A1" s="522" t="s">
        <v>659</v>
      </c>
    </row>
    <row r="2" spans="1:5" ht="18" customHeight="1" thickBot="1">
      <c r="A2" s="3" t="s">
        <v>588</v>
      </c>
      <c r="E2" s="392" t="s">
        <v>563</v>
      </c>
    </row>
    <row r="3" spans="1:57" ht="14.25" thickTop="1">
      <c r="A3" s="596" t="s">
        <v>564</v>
      </c>
      <c r="B3" s="596" t="s">
        <v>565</v>
      </c>
      <c r="C3" s="618" t="s">
        <v>566</v>
      </c>
      <c r="D3" s="618" t="s">
        <v>567</v>
      </c>
      <c r="E3" s="582" t="s">
        <v>645</v>
      </c>
      <c r="F3" s="598"/>
      <c r="G3" s="598"/>
      <c r="H3" s="598"/>
      <c r="I3" s="598"/>
      <c r="J3" s="598"/>
      <c r="K3" s="598"/>
      <c r="L3" s="59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spans="1:12" ht="13.5">
      <c r="A4" s="597"/>
      <c r="B4" s="597"/>
      <c r="C4" s="599"/>
      <c r="D4" s="599"/>
      <c r="E4" s="9" t="s">
        <v>197</v>
      </c>
      <c r="F4" s="11" t="s">
        <v>568</v>
      </c>
      <c r="G4" s="9" t="s">
        <v>569</v>
      </c>
      <c r="H4" s="9" t="s">
        <v>570</v>
      </c>
      <c r="I4" s="10" t="s">
        <v>571</v>
      </c>
      <c r="J4" s="9" t="s">
        <v>572</v>
      </c>
      <c r="K4" s="9" t="s">
        <v>573</v>
      </c>
      <c r="L4" s="23" t="s">
        <v>574</v>
      </c>
    </row>
    <row r="5" spans="1:31" ht="15" customHeight="1">
      <c r="A5" s="471" t="s">
        <v>654</v>
      </c>
      <c r="B5" s="393">
        <v>18071</v>
      </c>
      <c r="C5" s="394">
        <v>242921</v>
      </c>
      <c r="D5" s="394">
        <v>7551900199</v>
      </c>
      <c r="E5" s="394">
        <v>5009191117</v>
      </c>
      <c r="F5" s="394">
        <v>1199882949</v>
      </c>
      <c r="G5" s="394">
        <v>681161964</v>
      </c>
      <c r="H5" s="394">
        <v>259240892</v>
      </c>
      <c r="I5" s="394">
        <v>38585734</v>
      </c>
      <c r="J5" s="394">
        <v>21790310</v>
      </c>
      <c r="K5" s="394">
        <v>2774144478</v>
      </c>
      <c r="L5" s="394">
        <v>34384790</v>
      </c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</row>
    <row r="6" spans="1:31" ht="15" customHeight="1">
      <c r="A6" s="466"/>
      <c r="B6" s="393">
        <v>-9932</v>
      </c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</row>
    <row r="7" spans="1:31" ht="15" customHeight="1">
      <c r="A7" s="466">
        <v>13</v>
      </c>
      <c r="B7" s="393">
        <v>17895</v>
      </c>
      <c r="C7" s="394">
        <v>243756</v>
      </c>
      <c r="D7" s="394">
        <v>7060864722</v>
      </c>
      <c r="E7" s="394">
        <v>5074175006</v>
      </c>
      <c r="F7" s="394">
        <v>1236779050</v>
      </c>
      <c r="G7" s="394">
        <v>696482209</v>
      </c>
      <c r="H7" s="394">
        <v>271310005</v>
      </c>
      <c r="I7" s="394">
        <v>42946020</v>
      </c>
      <c r="J7" s="394">
        <v>23430350</v>
      </c>
      <c r="K7" s="394">
        <v>2771008232</v>
      </c>
      <c r="L7" s="394">
        <v>32219140</v>
      </c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</row>
    <row r="8" spans="1:31" ht="15" customHeight="1">
      <c r="A8" s="466"/>
      <c r="B8" s="393">
        <v>-9720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</row>
    <row r="9" spans="1:31" ht="15" customHeight="1">
      <c r="A9" s="466">
        <v>14</v>
      </c>
      <c r="B9" s="393">
        <v>17876</v>
      </c>
      <c r="C9" s="394">
        <v>237266</v>
      </c>
      <c r="D9" s="394">
        <v>6687730560</v>
      </c>
      <c r="E9" s="394">
        <v>4918018373</v>
      </c>
      <c r="F9" s="394">
        <v>1101632290</v>
      </c>
      <c r="G9" s="394">
        <v>651340130</v>
      </c>
      <c r="H9" s="394">
        <v>272120175</v>
      </c>
      <c r="I9" s="394">
        <v>39589000</v>
      </c>
      <c r="J9" s="394">
        <v>13870200</v>
      </c>
      <c r="K9" s="394">
        <v>2808993218</v>
      </c>
      <c r="L9" s="394">
        <v>30473360</v>
      </c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</row>
    <row r="10" spans="1:31" ht="15" customHeight="1">
      <c r="A10" s="466"/>
      <c r="B10" s="393">
        <v>-9709</v>
      </c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</row>
    <row r="11" spans="1:12" s="147" customFormat="1" ht="15" customHeight="1">
      <c r="A11" s="741">
        <v>15</v>
      </c>
      <c r="B11" s="393">
        <v>18021</v>
      </c>
      <c r="C11" s="394">
        <v>236351</v>
      </c>
      <c r="D11" s="394">
        <v>5726559955</v>
      </c>
      <c r="E11" s="394">
        <v>5051042993</v>
      </c>
      <c r="F11" s="394">
        <v>1167327592</v>
      </c>
      <c r="G11" s="394">
        <v>670099915</v>
      </c>
      <c r="H11" s="394">
        <v>276063162</v>
      </c>
      <c r="I11" s="394">
        <v>23008000</v>
      </c>
      <c r="J11" s="394">
        <v>19531350</v>
      </c>
      <c r="K11" s="394">
        <v>2865549054</v>
      </c>
      <c r="L11" s="394">
        <v>29463920</v>
      </c>
    </row>
    <row r="12" spans="1:12" s="147" customFormat="1" ht="15" customHeight="1">
      <c r="A12" s="741"/>
      <c r="B12" s="393">
        <v>-9799</v>
      </c>
      <c r="C12" s="394"/>
      <c r="D12" s="394"/>
      <c r="E12" s="394"/>
      <c r="F12" s="394"/>
      <c r="G12" s="394"/>
      <c r="H12" s="394"/>
      <c r="I12" s="394"/>
      <c r="J12" s="394"/>
      <c r="K12" s="394"/>
      <c r="L12" s="394"/>
    </row>
    <row r="13" spans="1:12" s="129" customFormat="1" ht="15" customHeight="1">
      <c r="A13" s="740">
        <v>16</v>
      </c>
      <c r="B13" s="395">
        <v>17957</v>
      </c>
      <c r="C13" s="396">
        <v>241516</v>
      </c>
      <c r="D13" s="396">
        <v>5764327379</v>
      </c>
      <c r="E13" s="396">
        <v>4677607579</v>
      </c>
      <c r="F13" s="396">
        <v>1027438018</v>
      </c>
      <c r="G13" s="396">
        <v>601172400</v>
      </c>
      <c r="H13" s="396">
        <v>193544236</v>
      </c>
      <c r="I13" s="396">
        <v>35904926</v>
      </c>
      <c r="J13" s="396">
        <v>13202460</v>
      </c>
      <c r="K13" s="396">
        <v>2777187699</v>
      </c>
      <c r="L13" s="396">
        <v>29157840</v>
      </c>
    </row>
    <row r="14" spans="1:12" s="129" customFormat="1" ht="15" customHeight="1">
      <c r="A14" s="740"/>
      <c r="B14" s="393">
        <v>-9791</v>
      </c>
      <c r="C14" s="396"/>
      <c r="D14" s="396"/>
      <c r="E14" s="396"/>
      <c r="F14" s="396"/>
      <c r="G14" s="396"/>
      <c r="H14" s="396"/>
      <c r="I14" s="396"/>
      <c r="J14" s="396"/>
      <c r="K14" s="396"/>
      <c r="L14" s="396"/>
    </row>
    <row r="15" spans="1:12" ht="18" customHeight="1">
      <c r="A15" s="47" t="s">
        <v>575</v>
      </c>
      <c r="B15" s="397">
        <v>102</v>
      </c>
      <c r="C15" s="398">
        <v>923</v>
      </c>
      <c r="D15" s="398">
        <v>115013843</v>
      </c>
      <c r="E15" s="398">
        <v>250758858</v>
      </c>
      <c r="F15" s="398">
        <v>33815428</v>
      </c>
      <c r="G15" s="398">
        <v>23234643</v>
      </c>
      <c r="H15" s="398">
        <v>18907242</v>
      </c>
      <c r="I15" s="399" t="s">
        <v>652</v>
      </c>
      <c r="J15" s="399" t="s">
        <v>652</v>
      </c>
      <c r="K15" s="398">
        <v>172725205</v>
      </c>
      <c r="L15" s="400">
        <v>2076340</v>
      </c>
    </row>
    <row r="16" spans="1:12" ht="18" customHeight="1">
      <c r="A16" s="47" t="s">
        <v>576</v>
      </c>
      <c r="B16" s="397">
        <v>39</v>
      </c>
      <c r="C16" s="398">
        <v>316</v>
      </c>
      <c r="D16" s="398">
        <v>52979880</v>
      </c>
      <c r="E16" s="398">
        <v>145333514</v>
      </c>
      <c r="F16" s="398">
        <v>2946279</v>
      </c>
      <c r="G16" s="398">
        <v>6699884</v>
      </c>
      <c r="H16" s="398">
        <v>6156370</v>
      </c>
      <c r="I16" s="399" t="s">
        <v>652</v>
      </c>
      <c r="J16" s="399" t="s">
        <v>652</v>
      </c>
      <c r="K16" s="398">
        <v>128503001</v>
      </c>
      <c r="L16" s="400">
        <v>1027980</v>
      </c>
    </row>
    <row r="17" spans="1:12" ht="18" customHeight="1">
      <c r="A17" s="47" t="s">
        <v>577</v>
      </c>
      <c r="B17" s="397">
        <v>1842</v>
      </c>
      <c r="C17" s="398">
        <v>30701</v>
      </c>
      <c r="D17" s="398">
        <v>1843338473</v>
      </c>
      <c r="E17" s="398">
        <v>2158075433</v>
      </c>
      <c r="F17" s="398">
        <v>298994637</v>
      </c>
      <c r="G17" s="398">
        <v>350042706</v>
      </c>
      <c r="H17" s="398">
        <v>62238089</v>
      </c>
      <c r="I17" s="398">
        <v>19874926</v>
      </c>
      <c r="J17" s="398">
        <v>6904440</v>
      </c>
      <c r="K17" s="398">
        <v>1403287685</v>
      </c>
      <c r="L17" s="400">
        <v>16732950</v>
      </c>
    </row>
    <row r="18" spans="1:12" ht="18" customHeight="1">
      <c r="A18" s="47" t="s">
        <v>578</v>
      </c>
      <c r="B18" s="397">
        <v>2163</v>
      </c>
      <c r="C18" s="398">
        <v>67921</v>
      </c>
      <c r="D18" s="398">
        <v>1537866525</v>
      </c>
      <c r="E18" s="398">
        <v>989827606</v>
      </c>
      <c r="F18" s="398">
        <v>250887646</v>
      </c>
      <c r="G18" s="398">
        <v>85159567</v>
      </c>
      <c r="H18" s="398">
        <v>67305106</v>
      </c>
      <c r="I18" s="398">
        <v>9394000</v>
      </c>
      <c r="J18" s="398">
        <v>3370200</v>
      </c>
      <c r="K18" s="398">
        <v>570286527</v>
      </c>
      <c r="L18" s="400">
        <v>3424560</v>
      </c>
    </row>
    <row r="19" spans="1:12" ht="18" customHeight="1">
      <c r="A19" s="47" t="s">
        <v>579</v>
      </c>
      <c r="B19" s="397">
        <v>313</v>
      </c>
      <c r="C19" s="398">
        <v>7797</v>
      </c>
      <c r="D19" s="398">
        <v>250353907</v>
      </c>
      <c r="E19" s="398">
        <v>303040222</v>
      </c>
      <c r="F19" s="398">
        <v>79903340</v>
      </c>
      <c r="G19" s="398">
        <v>35860680</v>
      </c>
      <c r="H19" s="398">
        <v>1564368</v>
      </c>
      <c r="I19" s="399" t="s">
        <v>652</v>
      </c>
      <c r="J19" s="398">
        <v>1359330</v>
      </c>
      <c r="K19" s="398">
        <v>183724164</v>
      </c>
      <c r="L19" s="400">
        <v>628340</v>
      </c>
    </row>
    <row r="20" spans="1:13" ht="33.75" customHeight="1">
      <c r="A20" s="47" t="s">
        <v>580</v>
      </c>
      <c r="B20" s="397">
        <v>8</v>
      </c>
      <c r="C20" s="398">
        <v>1422</v>
      </c>
      <c r="D20" s="398">
        <v>38157188</v>
      </c>
      <c r="E20" s="398">
        <v>13493756</v>
      </c>
      <c r="F20" s="398">
        <v>4349999</v>
      </c>
      <c r="G20" s="398">
        <v>1065403</v>
      </c>
      <c r="H20" s="399" t="s">
        <v>652</v>
      </c>
      <c r="I20" s="399" t="s">
        <v>652</v>
      </c>
      <c r="J20" s="399" t="s">
        <v>652</v>
      </c>
      <c r="K20" s="398">
        <v>8078354</v>
      </c>
      <c r="L20" s="399" t="s">
        <v>653</v>
      </c>
      <c r="M20" s="401"/>
    </row>
    <row r="21" spans="1:12" ht="18" customHeight="1">
      <c r="A21" s="54" t="s">
        <v>581</v>
      </c>
      <c r="B21" s="402">
        <v>5324</v>
      </c>
      <c r="C21" s="403">
        <v>132436</v>
      </c>
      <c r="D21" s="403">
        <v>1926617563</v>
      </c>
      <c r="E21" s="403">
        <v>817078190</v>
      </c>
      <c r="F21" s="403">
        <v>356540689</v>
      </c>
      <c r="G21" s="403">
        <v>99109517</v>
      </c>
      <c r="H21" s="403">
        <v>37373061</v>
      </c>
      <c r="I21" s="403">
        <v>6636000</v>
      </c>
      <c r="J21" s="403">
        <v>1568490</v>
      </c>
      <c r="K21" s="403">
        <v>310582763</v>
      </c>
      <c r="L21" s="404">
        <v>5267670</v>
      </c>
    </row>
    <row r="22" spans="2:12" ht="13.5">
      <c r="B22" s="405"/>
      <c r="C22" s="405"/>
      <c r="D22" s="405"/>
      <c r="E22" s="405"/>
      <c r="F22" s="406"/>
      <c r="G22" s="406"/>
      <c r="H22" s="738" t="s">
        <v>582</v>
      </c>
      <c r="I22" s="739"/>
      <c r="J22" s="739"/>
      <c r="K22" s="739"/>
      <c r="L22" s="739"/>
    </row>
    <row r="23" ht="13.5">
      <c r="K23" s="7"/>
    </row>
    <row r="24" ht="13.5">
      <c r="K24" s="7"/>
    </row>
    <row r="25" ht="13.5">
      <c r="K25" s="7"/>
    </row>
    <row r="26" ht="13.5">
      <c r="K26" s="7"/>
    </row>
    <row r="27" ht="13.5">
      <c r="K27" s="7"/>
    </row>
    <row r="28" ht="13.5">
      <c r="K28" s="7"/>
    </row>
    <row r="29" ht="13.5">
      <c r="K29" s="7"/>
    </row>
    <row r="30" ht="13.5">
      <c r="K30" s="7"/>
    </row>
    <row r="31" ht="13.5">
      <c r="K31" s="7"/>
    </row>
    <row r="32" ht="13.5">
      <c r="K32" s="7"/>
    </row>
    <row r="33" ht="13.5">
      <c r="K33" s="7"/>
    </row>
  </sheetData>
  <mergeCells count="8">
    <mergeCell ref="H22:L22"/>
    <mergeCell ref="D3:D4"/>
    <mergeCell ref="A13:A14"/>
    <mergeCell ref="A3:A4"/>
    <mergeCell ref="B3:B4"/>
    <mergeCell ref="C3:C4"/>
    <mergeCell ref="A11:A12"/>
    <mergeCell ref="E3:L3"/>
  </mergeCells>
  <hyperlinks>
    <hyperlink ref="A1" r:id="rId1" display="平成１８年刊行　統計年鑑&lt;&lt;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SheetLayoutView="100" workbookViewId="0" topLeftCell="A1">
      <selection activeCell="A1" sqref="A1:B1"/>
    </sheetView>
  </sheetViews>
  <sheetFormatPr defaultColWidth="9.00390625" defaultRowHeight="13.5"/>
  <cols>
    <col min="1" max="1" width="5.875" style="2" customWidth="1"/>
    <col min="2" max="2" width="25.375" style="2" customWidth="1"/>
    <col min="3" max="5" width="14.625" style="2" customWidth="1"/>
    <col min="6" max="6" width="12.625" style="2" bestFit="1" customWidth="1"/>
    <col min="7" max="16384" width="9.00390625" style="2" customWidth="1"/>
  </cols>
  <sheetData>
    <row r="1" spans="1:2" ht="18" customHeight="1">
      <c r="A1" s="499" t="s">
        <v>659</v>
      </c>
      <c r="B1" s="500"/>
    </row>
    <row r="2" ht="13.5">
      <c r="A2" s="3" t="s">
        <v>305</v>
      </c>
    </row>
    <row r="3" ht="18" customHeight="1" thickBot="1">
      <c r="A3" s="2" t="s">
        <v>306</v>
      </c>
    </row>
    <row r="4" spans="1:5" ht="14.25" thickTop="1">
      <c r="A4" s="512" t="s">
        <v>180</v>
      </c>
      <c r="B4" s="503"/>
      <c r="C4" s="37" t="s">
        <v>181</v>
      </c>
      <c r="D4" s="37" t="s">
        <v>182</v>
      </c>
      <c r="E4" s="38" t="s">
        <v>183</v>
      </c>
    </row>
    <row r="5" spans="1:5" ht="13.5" customHeight="1">
      <c r="A5" s="490" t="s">
        <v>303</v>
      </c>
      <c r="B5" s="491"/>
      <c r="C5" s="110">
        <v>210000000</v>
      </c>
      <c r="D5" s="110">
        <v>231887481</v>
      </c>
      <c r="E5" s="111">
        <v>110</v>
      </c>
    </row>
    <row r="6" spans="1:5" ht="13.5" customHeight="1">
      <c r="A6" s="504">
        <v>13</v>
      </c>
      <c r="B6" s="505"/>
      <c r="C6" s="110">
        <v>210000000</v>
      </c>
      <c r="D6" s="110">
        <v>203238162</v>
      </c>
      <c r="E6" s="111">
        <v>96</v>
      </c>
    </row>
    <row r="7" spans="1:5" ht="13.5" customHeight="1">
      <c r="A7" s="504">
        <v>14</v>
      </c>
      <c r="B7" s="505"/>
      <c r="C7" s="110">
        <v>205500000</v>
      </c>
      <c r="D7" s="110">
        <v>191827612</v>
      </c>
      <c r="E7" s="111">
        <v>93.3</v>
      </c>
    </row>
    <row r="8" spans="1:5" ht="13.5" customHeight="1">
      <c r="A8" s="504">
        <v>15</v>
      </c>
      <c r="B8" s="505"/>
      <c r="C8" s="110">
        <v>201000000</v>
      </c>
      <c r="D8" s="110">
        <v>196293891</v>
      </c>
      <c r="E8" s="111">
        <v>98</v>
      </c>
    </row>
    <row r="9" spans="1:5" s="3" customFormat="1" ht="13.5" customHeight="1">
      <c r="A9" s="492">
        <v>16</v>
      </c>
      <c r="B9" s="493"/>
      <c r="C9" s="175">
        <v>198700000</v>
      </c>
      <c r="D9" s="175">
        <v>184042706</v>
      </c>
      <c r="E9" s="176">
        <v>92.6</v>
      </c>
    </row>
    <row r="10" spans="1:5" ht="13.5" customHeight="1">
      <c r="A10" s="506"/>
      <c r="B10" s="505"/>
      <c r="C10" s="96"/>
      <c r="D10" s="49"/>
      <c r="E10" s="53"/>
    </row>
    <row r="11" spans="1:5" ht="13.5" customHeight="1">
      <c r="A11" s="504" t="s">
        <v>156</v>
      </c>
      <c r="B11" s="505"/>
      <c r="C11" s="96">
        <v>28144000</v>
      </c>
      <c r="D11" s="49">
        <v>21575402</v>
      </c>
      <c r="E11" s="53">
        <v>76.7</v>
      </c>
    </row>
    <row r="12" spans="1:5" ht="13.5" customHeight="1">
      <c r="A12" s="504" t="s">
        <v>157</v>
      </c>
      <c r="B12" s="505"/>
      <c r="C12" s="96">
        <v>8722000</v>
      </c>
      <c r="D12" s="49">
        <v>8210433</v>
      </c>
      <c r="E12" s="53">
        <v>94.1</v>
      </c>
    </row>
    <row r="13" spans="1:5" ht="13.5" customHeight="1">
      <c r="A13" s="504" t="s">
        <v>158</v>
      </c>
      <c r="B13" s="505"/>
      <c r="C13" s="96">
        <v>6656000</v>
      </c>
      <c r="D13" s="49">
        <v>6391870</v>
      </c>
      <c r="E13" s="53">
        <v>96</v>
      </c>
    </row>
    <row r="14" spans="1:5" ht="13.5" customHeight="1">
      <c r="A14" s="504" t="s">
        <v>159</v>
      </c>
      <c r="B14" s="505"/>
      <c r="C14" s="96">
        <v>7119000</v>
      </c>
      <c r="D14" s="49">
        <v>6238362</v>
      </c>
      <c r="E14" s="53">
        <v>87.6</v>
      </c>
    </row>
    <row r="15" spans="1:5" ht="13.5" customHeight="1">
      <c r="A15" s="504" t="s">
        <v>160</v>
      </c>
      <c r="B15" s="505"/>
      <c r="C15" s="96">
        <v>11446000</v>
      </c>
      <c r="D15" s="49">
        <v>9424257</v>
      </c>
      <c r="E15" s="53">
        <v>82.3</v>
      </c>
    </row>
    <row r="16" spans="1:5" ht="13.5" customHeight="1">
      <c r="A16" s="504" t="s">
        <v>161</v>
      </c>
      <c r="B16" s="505"/>
      <c r="C16" s="96">
        <v>6380000</v>
      </c>
      <c r="D16" s="49">
        <v>6686700</v>
      </c>
      <c r="E16" s="53">
        <v>104.8</v>
      </c>
    </row>
    <row r="17" spans="1:5" ht="13.5" customHeight="1">
      <c r="A17" s="504" t="s">
        <v>162</v>
      </c>
      <c r="B17" s="505"/>
      <c r="C17" s="96">
        <v>6003000</v>
      </c>
      <c r="D17" s="49">
        <v>4865987</v>
      </c>
      <c r="E17" s="53">
        <v>81.1</v>
      </c>
    </row>
    <row r="18" spans="1:5" ht="13.5" customHeight="1">
      <c r="A18" s="504" t="s">
        <v>171</v>
      </c>
      <c r="B18" s="505"/>
      <c r="C18" s="96">
        <v>13640000</v>
      </c>
      <c r="D18" s="49">
        <v>13702502</v>
      </c>
      <c r="E18" s="53">
        <v>100.5</v>
      </c>
    </row>
    <row r="19" spans="1:5" ht="13.5" customHeight="1">
      <c r="A19" s="504" t="s">
        <v>316</v>
      </c>
      <c r="B19" s="505"/>
      <c r="C19" s="96">
        <v>8691000</v>
      </c>
      <c r="D19" s="49">
        <v>8737670</v>
      </c>
      <c r="E19" s="53">
        <v>100.5</v>
      </c>
    </row>
    <row r="20" spans="1:5" ht="13.5" customHeight="1">
      <c r="A20" s="504" t="s">
        <v>314</v>
      </c>
      <c r="B20" s="505"/>
      <c r="C20" s="96">
        <v>10426000</v>
      </c>
      <c r="D20" s="49">
        <v>8905372</v>
      </c>
      <c r="E20" s="53">
        <v>85.4</v>
      </c>
    </row>
    <row r="21" spans="1:5" ht="13.5" customHeight="1">
      <c r="A21" s="504" t="s">
        <v>315</v>
      </c>
      <c r="B21" s="505"/>
      <c r="C21" s="96">
        <v>16051700</v>
      </c>
      <c r="D21" s="49">
        <v>14459945</v>
      </c>
      <c r="E21" s="53">
        <v>90.1</v>
      </c>
    </row>
    <row r="22" spans="1:5" ht="13.5" customHeight="1">
      <c r="A22" s="504" t="s">
        <v>317</v>
      </c>
      <c r="B22" s="505"/>
      <c r="C22" s="96">
        <v>8564600</v>
      </c>
      <c r="D22" s="49">
        <v>8675072</v>
      </c>
      <c r="E22" s="53">
        <v>101.3</v>
      </c>
    </row>
    <row r="23" spans="1:5" ht="13.5" customHeight="1">
      <c r="A23" s="504" t="s">
        <v>184</v>
      </c>
      <c r="B23" s="505"/>
      <c r="C23" s="96">
        <v>9863000</v>
      </c>
      <c r="D23" s="49">
        <v>9975968</v>
      </c>
      <c r="E23" s="53">
        <v>101.1</v>
      </c>
    </row>
    <row r="24" spans="1:5" ht="13.5" customHeight="1">
      <c r="A24" s="504" t="s">
        <v>185</v>
      </c>
      <c r="B24" s="505"/>
      <c r="C24" s="96">
        <v>1845300</v>
      </c>
      <c r="D24" s="49">
        <v>2026490</v>
      </c>
      <c r="E24" s="53">
        <v>109.8</v>
      </c>
    </row>
    <row r="25" spans="1:5" ht="13.5" customHeight="1">
      <c r="A25" s="504" t="s">
        <v>186</v>
      </c>
      <c r="B25" s="505"/>
      <c r="C25" s="96">
        <v>2805000</v>
      </c>
      <c r="D25" s="49">
        <v>2675425</v>
      </c>
      <c r="E25" s="53">
        <v>94.9</v>
      </c>
    </row>
    <row r="26" spans="1:5" ht="13.5" customHeight="1">
      <c r="A26" s="504" t="s">
        <v>187</v>
      </c>
      <c r="B26" s="505"/>
      <c r="C26" s="96">
        <v>5462000</v>
      </c>
      <c r="D26" s="49">
        <v>5551359</v>
      </c>
      <c r="E26" s="53">
        <v>102</v>
      </c>
    </row>
    <row r="27" spans="1:5" ht="13.5" customHeight="1">
      <c r="A27" s="504" t="s">
        <v>188</v>
      </c>
      <c r="B27" s="505"/>
      <c r="C27" s="96">
        <v>18454000</v>
      </c>
      <c r="D27" s="49">
        <v>16758259</v>
      </c>
      <c r="E27" s="53">
        <v>96.3</v>
      </c>
    </row>
    <row r="28" spans="1:5" ht="13.5" customHeight="1">
      <c r="A28" s="504" t="s">
        <v>189</v>
      </c>
      <c r="B28" s="505"/>
      <c r="C28" s="96">
        <v>1621000</v>
      </c>
      <c r="D28" s="49">
        <v>1618415</v>
      </c>
      <c r="E28" s="53">
        <v>100.2</v>
      </c>
    </row>
    <row r="29" spans="1:5" ht="13.5" customHeight="1">
      <c r="A29" s="504" t="s">
        <v>190</v>
      </c>
      <c r="B29" s="505"/>
      <c r="C29" s="96">
        <v>11585500</v>
      </c>
      <c r="D29" s="49">
        <v>10695883</v>
      </c>
      <c r="E29" s="53">
        <v>91.9</v>
      </c>
    </row>
    <row r="30" spans="1:5" ht="13.5" customHeight="1">
      <c r="A30" s="504" t="s">
        <v>191</v>
      </c>
      <c r="B30" s="505"/>
      <c r="C30" s="96">
        <v>702900</v>
      </c>
      <c r="D30" s="49">
        <v>716746</v>
      </c>
      <c r="E30" s="53">
        <v>97.4</v>
      </c>
    </row>
    <row r="31" spans="1:5" ht="13.5" customHeight="1">
      <c r="A31" s="494" t="s">
        <v>192</v>
      </c>
      <c r="B31" s="481"/>
      <c r="C31" s="97">
        <v>14518000</v>
      </c>
      <c r="D31" s="98">
        <v>16150748</v>
      </c>
      <c r="E31" s="99">
        <v>111.2</v>
      </c>
    </row>
    <row r="32" spans="2:5" ht="15" customHeight="1">
      <c r="B32" s="39"/>
      <c r="D32" s="477" t="s">
        <v>30</v>
      </c>
      <c r="E32" s="477"/>
    </row>
    <row r="33" spans="2:5" ht="15" customHeight="1">
      <c r="B33" s="39"/>
      <c r="D33" s="472"/>
      <c r="E33" s="472"/>
    </row>
    <row r="34" spans="1:5" ht="14.25" thickBot="1">
      <c r="A34" s="87" t="s">
        <v>307</v>
      </c>
      <c r="B34" s="76"/>
      <c r="D34" s="77"/>
      <c r="E34" s="181" t="s">
        <v>4</v>
      </c>
    </row>
    <row r="35" spans="1:5" ht="14.25" thickTop="1">
      <c r="A35" s="482" t="s">
        <v>5</v>
      </c>
      <c r="B35" s="483"/>
      <c r="C35" s="100" t="s">
        <v>33</v>
      </c>
      <c r="D35" s="89" t="s">
        <v>168</v>
      </c>
      <c r="E35" s="177" t="s">
        <v>304</v>
      </c>
    </row>
    <row r="36" spans="1:6" ht="13.5" customHeight="1">
      <c r="A36" s="484" t="s">
        <v>6</v>
      </c>
      <c r="B36" s="485"/>
      <c r="C36" s="208">
        <v>191827612</v>
      </c>
      <c r="D36" s="137">
        <v>196293891</v>
      </c>
      <c r="E36" s="178">
        <v>184042706</v>
      </c>
      <c r="F36" s="77"/>
    </row>
    <row r="37" spans="1:6" ht="13.5" customHeight="1">
      <c r="A37" s="501" t="s">
        <v>7</v>
      </c>
      <c r="B37" s="502"/>
      <c r="C37" s="78">
        <v>146945760</v>
      </c>
      <c r="D37" s="53">
        <v>144217250</v>
      </c>
      <c r="E37" s="128">
        <v>139964939</v>
      </c>
      <c r="F37" s="77"/>
    </row>
    <row r="38" spans="1:5" ht="13.5" customHeight="1">
      <c r="A38" s="476" t="s">
        <v>90</v>
      </c>
      <c r="B38" s="136" t="s">
        <v>8</v>
      </c>
      <c r="C38" s="78">
        <v>7100000</v>
      </c>
      <c r="D38" s="53">
        <v>8070000</v>
      </c>
      <c r="E38" s="128">
        <v>9695000</v>
      </c>
    </row>
    <row r="39" spans="1:5" ht="13.5">
      <c r="A39" s="476"/>
      <c r="B39" s="136" t="s">
        <v>9</v>
      </c>
      <c r="C39" s="78">
        <v>2820000</v>
      </c>
      <c r="D39" s="53">
        <v>3040000</v>
      </c>
      <c r="E39" s="128">
        <v>2725000</v>
      </c>
    </row>
    <row r="40" spans="1:5" ht="13.5">
      <c r="A40" s="476"/>
      <c r="B40" s="136" t="s">
        <v>10</v>
      </c>
      <c r="C40" s="78">
        <v>430000</v>
      </c>
      <c r="D40" s="53">
        <v>530000</v>
      </c>
      <c r="E40" s="128">
        <v>530000</v>
      </c>
    </row>
    <row r="41" spans="1:5" ht="13.5">
      <c r="A41" s="476"/>
      <c r="B41" s="136" t="s">
        <v>11</v>
      </c>
      <c r="C41" s="488">
        <v>23200000</v>
      </c>
      <c r="D41" s="489">
        <v>23050000</v>
      </c>
      <c r="E41" s="486">
        <v>20050000</v>
      </c>
    </row>
    <row r="42" spans="1:5" ht="13.5">
      <c r="A42" s="476"/>
      <c r="B42" s="136" t="s">
        <v>13</v>
      </c>
      <c r="C42" s="488"/>
      <c r="D42" s="489"/>
      <c r="E42" s="486"/>
    </row>
    <row r="43" spans="1:5" ht="21">
      <c r="A43" s="476"/>
      <c r="B43" s="138" t="s">
        <v>12</v>
      </c>
      <c r="C43" s="78" t="s">
        <v>391</v>
      </c>
      <c r="D43" s="53" t="s">
        <v>391</v>
      </c>
      <c r="E43" s="53" t="s">
        <v>391</v>
      </c>
    </row>
    <row r="44" spans="1:5" ht="13.5">
      <c r="A44" s="476"/>
      <c r="B44" s="136" t="s">
        <v>14</v>
      </c>
      <c r="C44" s="78">
        <v>11000000</v>
      </c>
      <c r="D44" s="53">
        <v>11000000</v>
      </c>
      <c r="E44" s="128">
        <v>10000000</v>
      </c>
    </row>
    <row r="45" spans="1:5" ht="13.5">
      <c r="A45" s="476"/>
      <c r="B45" s="139" t="s">
        <v>15</v>
      </c>
      <c r="C45" s="78">
        <v>2620000</v>
      </c>
      <c r="D45" s="53">
        <v>3428000</v>
      </c>
      <c r="E45" s="128">
        <v>3780000</v>
      </c>
    </row>
    <row r="46" spans="1:5" ht="13.5">
      <c r="A46" s="476"/>
      <c r="B46" s="136" t="s">
        <v>91</v>
      </c>
      <c r="C46" s="78">
        <v>12330000</v>
      </c>
      <c r="D46" s="53">
        <v>13025000</v>
      </c>
      <c r="E46" s="128">
        <v>13775000</v>
      </c>
    </row>
    <row r="47" spans="1:5" ht="13.5" customHeight="1">
      <c r="A47" s="476"/>
      <c r="B47" s="136" t="s">
        <v>92</v>
      </c>
      <c r="C47" s="78">
        <v>250000</v>
      </c>
      <c r="D47" s="179" t="s">
        <v>391</v>
      </c>
      <c r="E47" s="128">
        <v>680000</v>
      </c>
    </row>
    <row r="48" spans="1:5" ht="18" customHeight="1">
      <c r="A48" s="476"/>
      <c r="B48" s="487" t="s">
        <v>16</v>
      </c>
      <c r="C48" s="488">
        <v>49339000</v>
      </c>
      <c r="D48" s="489">
        <v>46236000</v>
      </c>
      <c r="E48" s="486">
        <v>45473000</v>
      </c>
    </row>
    <row r="49" spans="1:5" ht="24" customHeight="1">
      <c r="A49" s="476"/>
      <c r="B49" s="487"/>
      <c r="C49" s="488"/>
      <c r="D49" s="489"/>
      <c r="E49" s="486"/>
    </row>
    <row r="50" spans="1:5" ht="13.5" customHeight="1">
      <c r="A50" s="476"/>
      <c r="B50" s="140" t="s">
        <v>17</v>
      </c>
      <c r="C50" s="78">
        <v>37856760</v>
      </c>
      <c r="D50" s="53">
        <v>35838250</v>
      </c>
      <c r="E50" s="128">
        <v>33256939</v>
      </c>
    </row>
    <row r="51" spans="1:5" ht="13.5" customHeight="1">
      <c r="A51" s="501" t="s">
        <v>25</v>
      </c>
      <c r="B51" s="502"/>
      <c r="C51" s="78">
        <v>25000000</v>
      </c>
      <c r="D51" s="53">
        <v>26000000</v>
      </c>
      <c r="E51" s="128">
        <v>25000000</v>
      </c>
    </row>
    <row r="52" spans="1:5" ht="13.5" customHeight="1">
      <c r="A52" s="501" t="s">
        <v>19</v>
      </c>
      <c r="B52" s="502"/>
      <c r="C52" s="78">
        <v>10747000</v>
      </c>
      <c r="D52" s="53">
        <v>11503000</v>
      </c>
      <c r="E52" s="128">
        <v>8185000</v>
      </c>
    </row>
    <row r="53" spans="1:5" ht="13.5" customHeight="1">
      <c r="A53" s="501" t="s">
        <v>93</v>
      </c>
      <c r="B53" s="502"/>
      <c r="C53" s="78">
        <v>2300000</v>
      </c>
      <c r="D53" s="53">
        <v>6000000</v>
      </c>
      <c r="E53" s="128">
        <v>4325000</v>
      </c>
    </row>
    <row r="54" spans="1:5" ht="13.5" customHeight="1">
      <c r="A54" s="501" t="s">
        <v>20</v>
      </c>
      <c r="B54" s="502"/>
      <c r="C54" s="78">
        <v>4300000</v>
      </c>
      <c r="D54" s="53">
        <v>4500000</v>
      </c>
      <c r="E54" s="128">
        <v>4310000</v>
      </c>
    </row>
    <row r="55" spans="1:5" ht="13.5" customHeight="1">
      <c r="A55" s="501" t="s">
        <v>21</v>
      </c>
      <c r="B55" s="502"/>
      <c r="C55" s="78">
        <v>1881000</v>
      </c>
      <c r="D55" s="53">
        <v>1897000</v>
      </c>
      <c r="E55" s="128">
        <v>1935000</v>
      </c>
    </row>
    <row r="56" spans="1:5" ht="13.5" customHeight="1">
      <c r="A56" s="501" t="s">
        <v>22</v>
      </c>
      <c r="B56" s="502"/>
      <c r="C56" s="78">
        <v>70000</v>
      </c>
      <c r="D56" s="53">
        <v>50000</v>
      </c>
      <c r="E56" s="53" t="s">
        <v>391</v>
      </c>
    </row>
    <row r="57" spans="1:5" ht="13.5" customHeight="1">
      <c r="A57" s="501" t="s">
        <v>23</v>
      </c>
      <c r="B57" s="502"/>
      <c r="C57" s="78">
        <v>583852</v>
      </c>
      <c r="D57" s="53">
        <v>2126641</v>
      </c>
      <c r="E57" s="128">
        <v>322767</v>
      </c>
    </row>
    <row r="58" spans="1:7" ht="13.5" customHeight="1">
      <c r="A58" s="501" t="s">
        <v>24</v>
      </c>
      <c r="B58" s="502"/>
      <c r="C58" s="78">
        <f>SUM(C38:C57)</f>
        <v>191827612</v>
      </c>
      <c r="D58" s="53">
        <v>196293891</v>
      </c>
      <c r="E58" s="128">
        <v>184042706</v>
      </c>
      <c r="F58" s="77"/>
      <c r="G58" s="77"/>
    </row>
    <row r="59" spans="1:5" ht="13.5" customHeight="1">
      <c r="A59" s="501" t="s">
        <v>18</v>
      </c>
      <c r="B59" s="502"/>
      <c r="C59" s="78" t="s">
        <v>391</v>
      </c>
      <c r="D59" s="53" t="s">
        <v>391</v>
      </c>
      <c r="E59" s="53" t="s">
        <v>391</v>
      </c>
    </row>
    <row r="60" spans="1:5" ht="13.5" customHeight="1">
      <c r="A60" s="501" t="s">
        <v>26</v>
      </c>
      <c r="B60" s="502"/>
      <c r="C60" s="78">
        <v>22120000</v>
      </c>
      <c r="D60" s="53">
        <v>185430991</v>
      </c>
      <c r="E60" s="128">
        <v>9574700</v>
      </c>
    </row>
    <row r="61" spans="1:5" ht="13.5" customHeight="1">
      <c r="A61" s="501" t="s">
        <v>27</v>
      </c>
      <c r="B61" s="502"/>
      <c r="C61" s="78">
        <v>24000000</v>
      </c>
      <c r="D61" s="53">
        <v>23000000</v>
      </c>
      <c r="E61" s="128">
        <v>18000000</v>
      </c>
    </row>
    <row r="62" spans="1:5" ht="13.5" customHeight="1">
      <c r="A62" s="501" t="s">
        <v>28</v>
      </c>
      <c r="B62" s="502"/>
      <c r="C62" s="78">
        <v>33581000</v>
      </c>
      <c r="D62" s="53">
        <v>33581000</v>
      </c>
      <c r="E62" s="128">
        <v>39634000</v>
      </c>
    </row>
    <row r="63" spans="1:5" ht="13.5" customHeight="1">
      <c r="A63" s="501" t="s">
        <v>29</v>
      </c>
      <c r="B63" s="502"/>
      <c r="C63" s="78" t="s">
        <v>391</v>
      </c>
      <c r="D63" s="53" t="s">
        <v>391</v>
      </c>
      <c r="E63" s="53" t="s">
        <v>391</v>
      </c>
    </row>
    <row r="64" spans="1:6" ht="13.5">
      <c r="A64" s="478" t="s">
        <v>24</v>
      </c>
      <c r="B64" s="479"/>
      <c r="C64" s="407">
        <f>SUM(C59:C63)+C58</f>
        <v>271528612</v>
      </c>
      <c r="D64" s="99">
        <v>438305882</v>
      </c>
      <c r="E64" s="153">
        <v>251251406</v>
      </c>
      <c r="F64" s="77"/>
    </row>
    <row r="65" spans="1:5" ht="13.5">
      <c r="A65" s="87"/>
      <c r="B65" s="87"/>
      <c r="C65" s="101"/>
      <c r="D65" s="477" t="s">
        <v>30</v>
      </c>
      <c r="E65" s="477"/>
    </row>
  </sheetData>
  <mergeCells count="56">
    <mergeCell ref="D65:E65"/>
    <mergeCell ref="D32:E32"/>
    <mergeCell ref="A22:B22"/>
    <mergeCell ref="A64:B64"/>
    <mergeCell ref="A53:B53"/>
    <mergeCell ref="A54:B54"/>
    <mergeCell ref="A55:B55"/>
    <mergeCell ref="A56:B56"/>
    <mergeCell ref="A57:B57"/>
    <mergeCell ref="A58:B58"/>
    <mergeCell ref="A62:B62"/>
    <mergeCell ref="A61:B61"/>
    <mergeCell ref="A59:B59"/>
    <mergeCell ref="A60:B60"/>
    <mergeCell ref="E41:E42"/>
    <mergeCell ref="B48:B49"/>
    <mergeCell ref="A51:B51"/>
    <mergeCell ref="A52:B52"/>
    <mergeCell ref="C48:C49"/>
    <mergeCell ref="D48:D49"/>
    <mergeCell ref="E48:E49"/>
    <mergeCell ref="A38:A50"/>
    <mergeCell ref="D41:D42"/>
    <mergeCell ref="C41:C42"/>
    <mergeCell ref="A31:B31"/>
    <mergeCell ref="A37:B37"/>
    <mergeCell ref="A30:B30"/>
    <mergeCell ref="A29:B29"/>
    <mergeCell ref="A35:B35"/>
    <mergeCell ref="A36:B36"/>
    <mergeCell ref="A28:B28"/>
    <mergeCell ref="A27:B27"/>
    <mergeCell ref="A26:B26"/>
    <mergeCell ref="A25:B25"/>
    <mergeCell ref="A12:B12"/>
    <mergeCell ref="A23:B23"/>
    <mergeCell ref="A17:B17"/>
    <mergeCell ref="A16:B16"/>
    <mergeCell ref="A18:B18"/>
    <mergeCell ref="A20:B20"/>
    <mergeCell ref="A21:B21"/>
    <mergeCell ref="A19:B19"/>
    <mergeCell ref="A15:B15"/>
    <mergeCell ref="A24:B24"/>
    <mergeCell ref="A14:B14"/>
    <mergeCell ref="A13:B13"/>
    <mergeCell ref="A1:B1"/>
    <mergeCell ref="A63:B63"/>
    <mergeCell ref="A4:B4"/>
    <mergeCell ref="A11:B11"/>
    <mergeCell ref="A10:B10"/>
    <mergeCell ref="A5:B5"/>
    <mergeCell ref="A6:B6"/>
    <mergeCell ref="A8:B8"/>
    <mergeCell ref="A7:B7"/>
    <mergeCell ref="A9:B9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29" useFirstPageNumber="1" horizontalDpi="600" verticalDpi="600" orientation="portrait" paperSize="9" scale="91" r:id="rId3"/>
  <headerFooter alignWithMargins="0">
    <oddFooter>&amp;C&amp;"ＭＳ Ｐ明朝,標準"&amp;10-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1"/>
  <sheetViews>
    <sheetView zoomScaleSheetLayoutView="100" workbookViewId="0" topLeftCell="A1">
      <selection activeCell="A1" sqref="A1:D1"/>
    </sheetView>
  </sheetViews>
  <sheetFormatPr defaultColWidth="9.00390625" defaultRowHeight="13.5"/>
  <cols>
    <col min="1" max="1" width="3.75390625" style="2" customWidth="1"/>
    <col min="2" max="2" width="9.50390625" style="2" customWidth="1"/>
    <col min="3" max="3" width="5.625" style="2" customWidth="1"/>
    <col min="4" max="4" width="7.625" style="2" customWidth="1"/>
    <col min="5" max="5" width="6.125" style="2" customWidth="1"/>
    <col min="6" max="7" width="6.75390625" style="2" customWidth="1"/>
    <col min="8" max="8" width="6.00390625" style="2" customWidth="1"/>
    <col min="9" max="9" width="6.125" style="2" customWidth="1"/>
    <col min="10" max="10" width="5.875" style="2" customWidth="1"/>
    <col min="11" max="11" width="6.125" style="2" customWidth="1"/>
    <col min="12" max="12" width="6.75390625" style="2" customWidth="1"/>
    <col min="13" max="13" width="6.00390625" style="2" customWidth="1"/>
    <col min="14" max="14" width="6.375" style="2" customWidth="1"/>
    <col min="15" max="17" width="7.00390625" style="2" customWidth="1"/>
    <col min="18" max="18" width="6.625" style="2" customWidth="1"/>
    <col min="19" max="19" width="6.75390625" style="2" customWidth="1"/>
    <col min="20" max="22" width="7.00390625" style="2" customWidth="1"/>
    <col min="23" max="23" width="7.75390625" style="2" customWidth="1"/>
    <col min="24" max="25" width="7.00390625" style="2" customWidth="1"/>
    <col min="26" max="26" width="7.625" style="2" customWidth="1"/>
    <col min="27" max="27" width="7.25390625" style="2" customWidth="1"/>
    <col min="28" max="29" width="8.00390625" style="2" customWidth="1"/>
    <col min="30" max="30" width="7.625" style="2" customWidth="1"/>
    <col min="31" max="31" width="7.375" style="2" customWidth="1"/>
    <col min="32" max="32" width="8.125" style="2" customWidth="1"/>
    <col min="33" max="16384" width="9.00390625" style="2" customWidth="1"/>
  </cols>
  <sheetData>
    <row r="1" spans="1:4" ht="18" customHeight="1">
      <c r="A1" s="499" t="s">
        <v>659</v>
      </c>
      <c r="B1" s="500"/>
      <c r="C1" s="500"/>
      <c r="D1" s="500"/>
    </row>
    <row r="2" ht="18.75" customHeight="1" thickBot="1">
      <c r="A2" s="205" t="s">
        <v>589</v>
      </c>
    </row>
    <row r="3" spans="1:32" ht="18.75" customHeight="1" thickTop="1">
      <c r="A3" s="551" t="s">
        <v>94</v>
      </c>
      <c r="B3" s="542"/>
      <c r="C3" s="545" t="s">
        <v>95</v>
      </c>
      <c r="D3" s="547" t="s">
        <v>172</v>
      </c>
      <c r="E3" s="548"/>
      <c r="F3" s="548"/>
      <c r="G3" s="548"/>
      <c r="H3" s="548"/>
      <c r="I3" s="548"/>
      <c r="J3" s="548"/>
      <c r="K3" s="548"/>
      <c r="L3" s="548"/>
      <c r="M3" s="553"/>
      <c r="N3" s="554" t="s">
        <v>96</v>
      </c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6"/>
      <c r="Z3" s="557" t="s">
        <v>97</v>
      </c>
      <c r="AA3" s="558"/>
      <c r="AB3" s="558"/>
      <c r="AC3" s="558"/>
      <c r="AD3" s="559"/>
      <c r="AE3" s="560" t="s">
        <v>98</v>
      </c>
      <c r="AF3" s="562" t="s">
        <v>99</v>
      </c>
    </row>
    <row r="4" spans="1:32" ht="41.25" customHeight="1">
      <c r="A4" s="543"/>
      <c r="B4" s="544"/>
      <c r="C4" s="546"/>
      <c r="D4" s="36" t="s">
        <v>100</v>
      </c>
      <c r="E4" s="33" t="s">
        <v>101</v>
      </c>
      <c r="F4" s="33" t="s">
        <v>102</v>
      </c>
      <c r="G4" s="143" t="s">
        <v>103</v>
      </c>
      <c r="H4" s="33" t="s">
        <v>104</v>
      </c>
      <c r="I4" s="143" t="s">
        <v>105</v>
      </c>
      <c r="J4" s="33" t="s">
        <v>106</v>
      </c>
      <c r="K4" s="36" t="s">
        <v>107</v>
      </c>
      <c r="L4" s="33" t="s">
        <v>108</v>
      </c>
      <c r="M4" s="33" t="s">
        <v>109</v>
      </c>
      <c r="N4" s="32" t="s">
        <v>110</v>
      </c>
      <c r="O4" s="65" t="s">
        <v>111</v>
      </c>
      <c r="P4" s="34" t="s">
        <v>112</v>
      </c>
      <c r="Q4" s="141" t="s">
        <v>113</v>
      </c>
      <c r="R4" s="35" t="s">
        <v>114</v>
      </c>
      <c r="S4" s="34" t="s">
        <v>298</v>
      </c>
      <c r="T4" s="35" t="s">
        <v>297</v>
      </c>
      <c r="U4" s="35" t="s">
        <v>115</v>
      </c>
      <c r="V4" s="35" t="s">
        <v>300</v>
      </c>
      <c r="W4" s="35" t="s">
        <v>301</v>
      </c>
      <c r="X4" s="34" t="s">
        <v>117</v>
      </c>
      <c r="Y4" s="35" t="s">
        <v>109</v>
      </c>
      <c r="Z4" s="66" t="s">
        <v>118</v>
      </c>
      <c r="AA4" s="66" t="s">
        <v>119</v>
      </c>
      <c r="AB4" s="67" t="s">
        <v>120</v>
      </c>
      <c r="AC4" s="68" t="s">
        <v>302</v>
      </c>
      <c r="AD4" s="33" t="s">
        <v>121</v>
      </c>
      <c r="AE4" s="561"/>
      <c r="AF4" s="563"/>
    </row>
    <row r="5" spans="1:32" ht="15" customHeight="1">
      <c r="A5" s="504" t="s">
        <v>3</v>
      </c>
      <c r="B5" s="552"/>
      <c r="C5" s="188">
        <v>2525</v>
      </c>
      <c r="D5" s="188">
        <v>75944</v>
      </c>
      <c r="E5" s="188">
        <v>7545</v>
      </c>
      <c r="F5" s="188">
        <v>3068</v>
      </c>
      <c r="G5" s="188">
        <v>20164</v>
      </c>
      <c r="H5" s="188">
        <v>4562</v>
      </c>
      <c r="I5" s="188">
        <v>6413</v>
      </c>
      <c r="J5" s="188">
        <v>3724</v>
      </c>
      <c r="K5" s="188">
        <v>6750</v>
      </c>
      <c r="L5" s="188">
        <v>6063</v>
      </c>
      <c r="M5" s="188">
        <v>20959</v>
      </c>
      <c r="N5" s="188">
        <v>7761</v>
      </c>
      <c r="O5" s="188">
        <v>80355</v>
      </c>
      <c r="P5" s="188">
        <v>8785</v>
      </c>
      <c r="Q5" s="188">
        <v>2394</v>
      </c>
      <c r="R5" s="188">
        <v>9671</v>
      </c>
      <c r="S5" s="188">
        <v>3801</v>
      </c>
      <c r="T5" s="188">
        <v>6464</v>
      </c>
      <c r="U5" s="188">
        <v>926</v>
      </c>
      <c r="V5" s="188">
        <v>1622</v>
      </c>
      <c r="W5" s="188">
        <v>9404</v>
      </c>
      <c r="X5" s="188">
        <v>3963</v>
      </c>
      <c r="Y5" s="188">
        <v>20046</v>
      </c>
      <c r="Z5" s="188">
        <v>37833</v>
      </c>
      <c r="AA5" s="188">
        <v>8417</v>
      </c>
      <c r="AB5" s="188">
        <v>44864</v>
      </c>
      <c r="AC5" s="188">
        <v>93348</v>
      </c>
      <c r="AD5" s="188">
        <v>178801</v>
      </c>
      <c r="AE5" s="188">
        <v>227283</v>
      </c>
      <c r="AF5" s="188">
        <v>322494</v>
      </c>
    </row>
    <row r="6" spans="1:32" s="129" customFormat="1" ht="12" customHeight="1" thickBot="1">
      <c r="A6" s="533"/>
      <c r="B6" s="534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</row>
    <row r="7" spans="1:33" ht="18.75" customHeight="1" thickTop="1">
      <c r="A7" s="541" t="s">
        <v>94</v>
      </c>
      <c r="B7" s="542"/>
      <c r="C7" s="545" t="s">
        <v>95</v>
      </c>
      <c r="D7" s="547" t="s">
        <v>122</v>
      </c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66" t="s">
        <v>123</v>
      </c>
      <c r="S7" s="567"/>
      <c r="T7" s="567"/>
      <c r="U7" s="568"/>
      <c r="V7" s="569" t="s">
        <v>124</v>
      </c>
      <c r="W7" s="570"/>
      <c r="X7" s="570"/>
      <c r="Y7" s="570"/>
      <c r="Z7" s="570"/>
      <c r="AA7" s="571"/>
      <c r="AB7" s="572" t="s">
        <v>125</v>
      </c>
      <c r="AC7" s="573"/>
      <c r="AD7" s="574" t="s">
        <v>126</v>
      </c>
      <c r="AE7" s="575"/>
      <c r="AF7" s="564" t="s">
        <v>127</v>
      </c>
      <c r="AG7" s="129"/>
    </row>
    <row r="8" spans="1:65" s="69" customFormat="1" ht="43.5" customHeight="1">
      <c r="A8" s="543"/>
      <c r="B8" s="544"/>
      <c r="C8" s="546"/>
      <c r="D8" s="143" t="s">
        <v>128</v>
      </c>
      <c r="E8" s="143" t="s">
        <v>116</v>
      </c>
      <c r="F8" s="143" t="s">
        <v>299</v>
      </c>
      <c r="G8" s="143" t="s">
        <v>129</v>
      </c>
      <c r="H8" s="143" t="s">
        <v>130</v>
      </c>
      <c r="I8" s="143" t="s">
        <v>131</v>
      </c>
      <c r="J8" s="143" t="s">
        <v>132</v>
      </c>
      <c r="K8" s="143" t="s">
        <v>133</v>
      </c>
      <c r="L8" s="143" t="s">
        <v>104</v>
      </c>
      <c r="M8" s="473" t="s">
        <v>134</v>
      </c>
      <c r="N8" s="143" t="s">
        <v>102</v>
      </c>
      <c r="O8" s="143" t="s">
        <v>135</v>
      </c>
      <c r="P8" s="143" t="s">
        <v>136</v>
      </c>
      <c r="Q8" s="473" t="s">
        <v>137</v>
      </c>
      <c r="R8" s="143" t="s">
        <v>138</v>
      </c>
      <c r="S8" s="143" t="s">
        <v>139</v>
      </c>
      <c r="T8" s="143" t="s">
        <v>140</v>
      </c>
      <c r="U8" s="143" t="s">
        <v>109</v>
      </c>
      <c r="V8" s="470" t="s">
        <v>141</v>
      </c>
      <c r="W8" s="470" t="s">
        <v>142</v>
      </c>
      <c r="X8" s="470" t="s">
        <v>143</v>
      </c>
      <c r="Y8" s="470" t="s">
        <v>144</v>
      </c>
      <c r="Z8" s="143" t="s">
        <v>145</v>
      </c>
      <c r="AA8" s="143" t="s">
        <v>146</v>
      </c>
      <c r="AB8" s="143" t="s">
        <v>147</v>
      </c>
      <c r="AC8" s="143" t="s">
        <v>137</v>
      </c>
      <c r="AD8" s="143" t="s">
        <v>148</v>
      </c>
      <c r="AE8" s="143" t="s">
        <v>149</v>
      </c>
      <c r="AF8" s="565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</row>
    <row r="9" spans="1:32" ht="15" customHeight="1">
      <c r="A9" s="504">
        <v>14</v>
      </c>
      <c r="B9" s="552"/>
      <c r="C9" s="190">
        <v>2525</v>
      </c>
      <c r="D9" s="190">
        <v>28761</v>
      </c>
      <c r="E9" s="190">
        <v>7895</v>
      </c>
      <c r="F9" s="190">
        <v>10373</v>
      </c>
      <c r="G9" s="190">
        <v>2069</v>
      </c>
      <c r="H9" s="190">
        <v>4433</v>
      </c>
      <c r="I9" s="190">
        <v>4248</v>
      </c>
      <c r="J9" s="190">
        <v>6004</v>
      </c>
      <c r="K9" s="190">
        <v>2037</v>
      </c>
      <c r="L9" s="190">
        <v>2675</v>
      </c>
      <c r="M9" s="190">
        <v>3973</v>
      </c>
      <c r="N9" s="190">
        <v>1720</v>
      </c>
      <c r="O9" s="190">
        <v>3091</v>
      </c>
      <c r="P9" s="190">
        <v>11739</v>
      </c>
      <c r="Q9" s="190">
        <v>14857</v>
      </c>
      <c r="R9" s="190">
        <v>61838</v>
      </c>
      <c r="S9" s="190">
        <v>10244</v>
      </c>
      <c r="T9" s="190">
        <v>13223</v>
      </c>
      <c r="U9" s="190">
        <v>18570</v>
      </c>
      <c r="V9" s="190">
        <v>68494</v>
      </c>
      <c r="W9" s="190">
        <v>72521</v>
      </c>
      <c r="X9" s="190">
        <v>52799</v>
      </c>
      <c r="Y9" s="190">
        <v>25402</v>
      </c>
      <c r="Z9" s="190">
        <v>7389</v>
      </c>
      <c r="AA9" s="190">
        <v>1604</v>
      </c>
      <c r="AB9" s="190">
        <v>192141</v>
      </c>
      <c r="AC9" s="190">
        <v>117902</v>
      </c>
      <c r="AD9" s="190">
        <v>34231</v>
      </c>
      <c r="AE9" s="190">
        <v>31146</v>
      </c>
      <c r="AF9" s="190">
        <v>242364</v>
      </c>
    </row>
    <row r="10" spans="1:65" ht="15" customHeight="1">
      <c r="A10" s="535">
        <v>15</v>
      </c>
      <c r="B10" s="536"/>
      <c r="C10" s="190">
        <v>2525</v>
      </c>
      <c r="D10" s="191">
        <v>26402</v>
      </c>
      <c r="E10" s="191">
        <v>6712</v>
      </c>
      <c r="F10" s="191">
        <v>9543</v>
      </c>
      <c r="G10" s="191">
        <v>2004</v>
      </c>
      <c r="H10" s="191">
        <v>4284</v>
      </c>
      <c r="I10" s="191">
        <v>4084</v>
      </c>
      <c r="J10" s="191">
        <v>5577</v>
      </c>
      <c r="K10" s="191">
        <v>1630</v>
      </c>
      <c r="L10" s="191">
        <v>2572</v>
      </c>
      <c r="M10" s="191">
        <v>3912</v>
      </c>
      <c r="N10" s="191">
        <v>1500</v>
      </c>
      <c r="O10" s="191">
        <v>3096</v>
      </c>
      <c r="P10" s="191">
        <v>13157</v>
      </c>
      <c r="Q10" s="191">
        <v>14923</v>
      </c>
      <c r="R10" s="191">
        <v>59023</v>
      </c>
      <c r="S10" s="191">
        <v>9179</v>
      </c>
      <c r="T10" s="191">
        <v>12592</v>
      </c>
      <c r="U10" s="191">
        <v>18602</v>
      </c>
      <c r="V10" s="191">
        <v>39743</v>
      </c>
      <c r="W10" s="191">
        <v>70869</v>
      </c>
      <c r="X10" s="191">
        <v>57962</v>
      </c>
      <c r="Y10" s="191">
        <v>27363</v>
      </c>
      <c r="Z10" s="191">
        <v>6880</v>
      </c>
      <c r="AA10" s="191">
        <v>1568</v>
      </c>
      <c r="AB10" s="191">
        <v>181143</v>
      </c>
      <c r="AC10" s="192">
        <v>97244</v>
      </c>
      <c r="AD10" s="192">
        <v>37040</v>
      </c>
      <c r="AE10" s="192">
        <v>32728</v>
      </c>
      <c r="AF10" s="192">
        <v>241202</v>
      </c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</row>
    <row r="11" spans="1:65" ht="15" customHeight="1">
      <c r="A11" s="539">
        <v>16</v>
      </c>
      <c r="B11" s="540"/>
      <c r="C11" s="193">
        <f aca="true" t="shared" si="0" ref="C11:AF11">SUM(C13:C29)</f>
        <v>2525</v>
      </c>
      <c r="D11" s="193">
        <f t="shared" si="0"/>
        <v>21835</v>
      </c>
      <c r="E11" s="193">
        <f t="shared" si="0"/>
        <v>5971</v>
      </c>
      <c r="F11" s="193">
        <f t="shared" si="0"/>
        <v>8266</v>
      </c>
      <c r="G11" s="193">
        <f t="shared" si="0"/>
        <v>2050</v>
      </c>
      <c r="H11" s="193">
        <f t="shared" si="0"/>
        <v>4172</v>
      </c>
      <c r="I11" s="193">
        <f t="shared" si="0"/>
        <v>4035</v>
      </c>
      <c r="J11" s="193">
        <f t="shared" si="0"/>
        <v>5215</v>
      </c>
      <c r="K11" s="193">
        <f t="shared" si="0"/>
        <v>1361</v>
      </c>
      <c r="L11" s="193">
        <f t="shared" si="0"/>
        <v>2616</v>
      </c>
      <c r="M11" s="193">
        <f t="shared" si="0"/>
        <v>3718</v>
      </c>
      <c r="N11" s="193">
        <f t="shared" si="0"/>
        <v>1474</v>
      </c>
      <c r="O11" s="193">
        <f t="shared" si="0"/>
        <v>2811</v>
      </c>
      <c r="P11" s="193">
        <f t="shared" si="0"/>
        <v>13574</v>
      </c>
      <c r="Q11" s="193">
        <f t="shared" si="0"/>
        <v>14866</v>
      </c>
      <c r="R11" s="193">
        <f t="shared" si="0"/>
        <v>53226</v>
      </c>
      <c r="S11" s="193">
        <f t="shared" si="0"/>
        <v>7646</v>
      </c>
      <c r="T11" s="193">
        <f t="shared" si="0"/>
        <v>12626</v>
      </c>
      <c r="U11" s="193">
        <f t="shared" si="0"/>
        <v>18502</v>
      </c>
      <c r="V11" s="193">
        <f t="shared" si="0"/>
        <v>34221</v>
      </c>
      <c r="W11" s="193">
        <f t="shared" si="0"/>
        <v>63854</v>
      </c>
      <c r="X11" s="193">
        <f t="shared" si="0"/>
        <v>55376</v>
      </c>
      <c r="Y11" s="193">
        <f t="shared" si="0"/>
        <v>32617</v>
      </c>
      <c r="Z11" s="193">
        <f t="shared" si="0"/>
        <v>6813</v>
      </c>
      <c r="AA11" s="193">
        <f t="shared" si="0"/>
        <v>1532</v>
      </c>
      <c r="AB11" s="193">
        <f t="shared" si="0"/>
        <v>167961</v>
      </c>
      <c r="AC11" s="193">
        <f t="shared" si="0"/>
        <v>84099</v>
      </c>
      <c r="AD11" s="193">
        <f t="shared" si="0"/>
        <v>42212</v>
      </c>
      <c r="AE11" s="193">
        <f t="shared" si="0"/>
        <v>33867</v>
      </c>
      <c r="AF11" s="193">
        <f t="shared" si="0"/>
        <v>242270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</row>
    <row r="12" spans="1:65" ht="13.5" customHeight="1">
      <c r="A12" s="172"/>
      <c r="B12" s="112"/>
      <c r="C12" s="190"/>
      <c r="D12" s="194"/>
      <c r="E12" s="194"/>
      <c r="F12" s="194"/>
      <c r="G12" s="194"/>
      <c r="H12" s="194"/>
      <c r="I12" s="194"/>
      <c r="J12" s="194"/>
      <c r="K12" s="194"/>
      <c r="L12" s="194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2"/>
      <c r="AD12" s="192"/>
      <c r="AE12" s="192"/>
      <c r="AF12" s="192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</row>
    <row r="13" spans="1:65" ht="17.25" customHeight="1">
      <c r="A13" s="537" t="s">
        <v>150</v>
      </c>
      <c r="B13" s="92" t="s">
        <v>151</v>
      </c>
      <c r="C13" s="195">
        <v>100</v>
      </c>
      <c r="D13" s="194">
        <v>552</v>
      </c>
      <c r="E13" s="194">
        <v>152</v>
      </c>
      <c r="F13" s="194">
        <v>183</v>
      </c>
      <c r="G13" s="194">
        <v>104</v>
      </c>
      <c r="H13" s="194">
        <v>253</v>
      </c>
      <c r="I13" s="194">
        <v>259</v>
      </c>
      <c r="J13" s="194">
        <v>111</v>
      </c>
      <c r="K13" s="194">
        <v>72</v>
      </c>
      <c r="L13" s="194">
        <v>59</v>
      </c>
      <c r="M13" s="191">
        <v>111</v>
      </c>
      <c r="N13" s="191">
        <v>29</v>
      </c>
      <c r="O13" s="191">
        <v>47</v>
      </c>
      <c r="P13" s="191">
        <v>542</v>
      </c>
      <c r="Q13" s="191">
        <v>263</v>
      </c>
      <c r="R13" s="191">
        <v>1273</v>
      </c>
      <c r="S13" s="191">
        <v>423</v>
      </c>
      <c r="T13" s="191">
        <v>660</v>
      </c>
      <c r="U13" s="191">
        <v>417</v>
      </c>
      <c r="V13" s="191">
        <v>1537</v>
      </c>
      <c r="W13" s="191">
        <v>3769</v>
      </c>
      <c r="X13" s="191">
        <v>1882</v>
      </c>
      <c r="Y13" s="191">
        <v>1335</v>
      </c>
      <c r="Z13" s="191">
        <v>254</v>
      </c>
      <c r="AA13" s="191">
        <v>69</v>
      </c>
      <c r="AB13" s="191">
        <v>6931</v>
      </c>
      <c r="AC13" s="192">
        <v>2068</v>
      </c>
      <c r="AD13" s="192">
        <v>1903</v>
      </c>
      <c r="AE13" s="192">
        <v>1087</v>
      </c>
      <c r="AF13" s="192">
        <v>9139</v>
      </c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</row>
    <row r="14" spans="1:32" s="7" customFormat="1" ht="17.25" customHeight="1">
      <c r="A14" s="537"/>
      <c r="B14" s="92" t="s">
        <v>152</v>
      </c>
      <c r="C14" s="194">
        <v>84</v>
      </c>
      <c r="D14" s="194">
        <v>317</v>
      </c>
      <c r="E14" s="194">
        <v>102</v>
      </c>
      <c r="F14" s="194">
        <v>71</v>
      </c>
      <c r="G14" s="194">
        <v>48</v>
      </c>
      <c r="H14" s="194">
        <v>35</v>
      </c>
      <c r="I14" s="194">
        <v>73</v>
      </c>
      <c r="J14" s="194">
        <v>72</v>
      </c>
      <c r="K14" s="194">
        <v>48</v>
      </c>
      <c r="L14" s="194">
        <v>79</v>
      </c>
      <c r="M14" s="194">
        <v>110</v>
      </c>
      <c r="N14" s="194">
        <v>22</v>
      </c>
      <c r="O14" s="194">
        <v>71</v>
      </c>
      <c r="P14" s="194">
        <v>309</v>
      </c>
      <c r="Q14" s="194">
        <v>227</v>
      </c>
      <c r="R14" s="194">
        <v>792</v>
      </c>
      <c r="S14" s="194">
        <v>134</v>
      </c>
      <c r="T14" s="194">
        <v>265</v>
      </c>
      <c r="U14" s="194">
        <v>393</v>
      </c>
      <c r="V14" s="194">
        <v>423</v>
      </c>
      <c r="W14" s="194">
        <v>1208</v>
      </c>
      <c r="X14" s="194">
        <v>519</v>
      </c>
      <c r="Y14" s="194">
        <v>574</v>
      </c>
      <c r="Z14" s="194">
        <v>204</v>
      </c>
      <c r="AA14" s="194">
        <v>7</v>
      </c>
      <c r="AB14" s="194">
        <v>3329</v>
      </c>
      <c r="AC14" s="194">
        <v>1508</v>
      </c>
      <c r="AD14" s="194">
        <v>428</v>
      </c>
      <c r="AE14" s="196">
        <v>476</v>
      </c>
      <c r="AF14" s="196">
        <v>4915</v>
      </c>
    </row>
    <row r="15" spans="1:32" ht="17.25" customHeight="1">
      <c r="A15" s="537"/>
      <c r="B15" s="92" t="s">
        <v>153</v>
      </c>
      <c r="C15" s="194">
        <v>336</v>
      </c>
      <c r="D15" s="194">
        <v>3747</v>
      </c>
      <c r="E15" s="194">
        <v>756</v>
      </c>
      <c r="F15" s="194">
        <v>834</v>
      </c>
      <c r="G15" s="194">
        <v>255</v>
      </c>
      <c r="H15" s="194">
        <v>382</v>
      </c>
      <c r="I15" s="194">
        <v>481</v>
      </c>
      <c r="J15" s="194">
        <v>307</v>
      </c>
      <c r="K15" s="194">
        <v>124</v>
      </c>
      <c r="L15" s="194">
        <v>255</v>
      </c>
      <c r="M15" s="194">
        <v>489</v>
      </c>
      <c r="N15" s="194">
        <v>102</v>
      </c>
      <c r="O15" s="194">
        <v>300</v>
      </c>
      <c r="P15" s="194">
        <v>1684</v>
      </c>
      <c r="Q15" s="194">
        <v>1577</v>
      </c>
      <c r="R15" s="194">
        <v>6660</v>
      </c>
      <c r="S15" s="194">
        <v>1035</v>
      </c>
      <c r="T15" s="194">
        <v>1348</v>
      </c>
      <c r="U15" s="194">
        <v>2250</v>
      </c>
      <c r="V15" s="194">
        <v>5071</v>
      </c>
      <c r="W15" s="194">
        <v>8638</v>
      </c>
      <c r="X15" s="194">
        <v>7180</v>
      </c>
      <c r="Y15" s="194">
        <v>3656</v>
      </c>
      <c r="Z15" s="194">
        <v>613</v>
      </c>
      <c r="AA15" s="194">
        <v>102</v>
      </c>
      <c r="AB15" s="194">
        <v>24482</v>
      </c>
      <c r="AC15" s="194">
        <v>13456</v>
      </c>
      <c r="AD15" s="194">
        <v>3840</v>
      </c>
      <c r="AE15" s="197">
        <v>4168</v>
      </c>
      <c r="AF15" s="197">
        <v>32816</v>
      </c>
    </row>
    <row r="16" spans="1:32" ht="17.25" customHeight="1">
      <c r="A16" s="537"/>
      <c r="B16" s="92" t="s">
        <v>154</v>
      </c>
      <c r="C16" s="194">
        <v>25</v>
      </c>
      <c r="D16" s="194">
        <v>93</v>
      </c>
      <c r="E16" s="194">
        <v>7</v>
      </c>
      <c r="F16" s="194">
        <v>34</v>
      </c>
      <c r="G16" s="194">
        <v>2</v>
      </c>
      <c r="H16" s="194">
        <v>16</v>
      </c>
      <c r="I16" s="194">
        <v>11</v>
      </c>
      <c r="J16" s="194">
        <v>14</v>
      </c>
      <c r="K16" s="194">
        <v>6</v>
      </c>
      <c r="L16" s="194">
        <v>5</v>
      </c>
      <c r="M16" s="194">
        <v>4</v>
      </c>
      <c r="N16" s="194">
        <v>6</v>
      </c>
      <c r="O16" s="194">
        <v>6</v>
      </c>
      <c r="P16" s="194">
        <v>231</v>
      </c>
      <c r="Q16" s="194">
        <v>298</v>
      </c>
      <c r="R16" s="194">
        <v>412</v>
      </c>
      <c r="S16" s="194">
        <v>89</v>
      </c>
      <c r="T16" s="194">
        <v>24</v>
      </c>
      <c r="U16" s="194">
        <v>208</v>
      </c>
      <c r="V16" s="194">
        <v>44</v>
      </c>
      <c r="W16" s="194">
        <v>301</v>
      </c>
      <c r="X16" s="194">
        <v>330</v>
      </c>
      <c r="Y16" s="194">
        <v>395</v>
      </c>
      <c r="Z16" s="194">
        <v>85</v>
      </c>
      <c r="AA16" s="194">
        <v>2</v>
      </c>
      <c r="AB16" s="194">
        <v>1684</v>
      </c>
      <c r="AC16" s="194">
        <v>461</v>
      </c>
      <c r="AD16" s="194">
        <v>69</v>
      </c>
      <c r="AE16" s="197">
        <v>117</v>
      </c>
      <c r="AF16" s="197">
        <v>2439</v>
      </c>
    </row>
    <row r="17" spans="1:32" ht="17.25" customHeight="1">
      <c r="A17" s="538"/>
      <c r="B17" s="187" t="s">
        <v>169</v>
      </c>
      <c r="C17" s="198">
        <v>146</v>
      </c>
      <c r="D17" s="199">
        <v>1006</v>
      </c>
      <c r="E17" s="199">
        <v>237</v>
      </c>
      <c r="F17" s="199">
        <v>241</v>
      </c>
      <c r="G17" s="199">
        <v>122</v>
      </c>
      <c r="H17" s="199">
        <v>70</v>
      </c>
      <c r="I17" s="199">
        <v>169</v>
      </c>
      <c r="J17" s="199">
        <v>148</v>
      </c>
      <c r="K17" s="199">
        <v>45</v>
      </c>
      <c r="L17" s="199">
        <v>76</v>
      </c>
      <c r="M17" s="199">
        <v>104</v>
      </c>
      <c r="N17" s="199">
        <v>61</v>
      </c>
      <c r="O17" s="199">
        <v>158</v>
      </c>
      <c r="P17" s="199">
        <v>376</v>
      </c>
      <c r="Q17" s="199">
        <v>902</v>
      </c>
      <c r="R17" s="199">
        <v>2190</v>
      </c>
      <c r="S17" s="199">
        <v>389</v>
      </c>
      <c r="T17" s="199">
        <v>468</v>
      </c>
      <c r="U17" s="199">
        <v>668</v>
      </c>
      <c r="V17" s="199">
        <v>807</v>
      </c>
      <c r="W17" s="199">
        <v>2586</v>
      </c>
      <c r="X17" s="199">
        <v>2626</v>
      </c>
      <c r="Y17" s="199">
        <v>1291</v>
      </c>
      <c r="Z17" s="199">
        <v>379</v>
      </c>
      <c r="AA17" s="199">
        <v>16</v>
      </c>
      <c r="AB17" s="199">
        <v>4908</v>
      </c>
      <c r="AC17" s="199">
        <v>2171</v>
      </c>
      <c r="AD17" s="199">
        <v>1357</v>
      </c>
      <c r="AE17" s="200">
        <v>825</v>
      </c>
      <c r="AF17" s="200">
        <v>8130</v>
      </c>
    </row>
    <row r="18" spans="1:32" ht="15" customHeight="1">
      <c r="A18" s="537" t="s">
        <v>155</v>
      </c>
      <c r="B18" s="92" t="s">
        <v>156</v>
      </c>
      <c r="C18" s="195">
        <v>413</v>
      </c>
      <c r="D18" s="194">
        <v>6374</v>
      </c>
      <c r="E18" s="194">
        <v>1896</v>
      </c>
      <c r="F18" s="194">
        <v>2432</v>
      </c>
      <c r="G18" s="194">
        <v>431</v>
      </c>
      <c r="H18" s="194">
        <v>1239</v>
      </c>
      <c r="I18" s="194">
        <v>1270</v>
      </c>
      <c r="J18" s="194">
        <v>1856</v>
      </c>
      <c r="K18" s="194">
        <v>382</v>
      </c>
      <c r="L18" s="194">
        <v>390</v>
      </c>
      <c r="M18" s="194">
        <v>1178</v>
      </c>
      <c r="N18" s="194">
        <v>694</v>
      </c>
      <c r="O18" s="194">
        <v>1033</v>
      </c>
      <c r="P18" s="194">
        <v>3820</v>
      </c>
      <c r="Q18" s="194">
        <v>2730</v>
      </c>
      <c r="R18" s="194">
        <v>17101</v>
      </c>
      <c r="S18" s="194">
        <v>1949</v>
      </c>
      <c r="T18" s="194">
        <v>3149</v>
      </c>
      <c r="U18" s="194">
        <v>3526</v>
      </c>
      <c r="V18" s="194">
        <v>8543</v>
      </c>
      <c r="W18" s="194">
        <v>13429</v>
      </c>
      <c r="X18" s="194">
        <v>12519</v>
      </c>
      <c r="Y18" s="194">
        <v>9480</v>
      </c>
      <c r="Z18" s="194">
        <v>1314</v>
      </c>
      <c r="AA18" s="194">
        <v>756</v>
      </c>
      <c r="AB18" s="194">
        <v>32964</v>
      </c>
      <c r="AC18" s="194">
        <v>20251</v>
      </c>
      <c r="AD18" s="194">
        <v>15115</v>
      </c>
      <c r="AE18" s="197">
        <v>9241</v>
      </c>
      <c r="AF18" s="197">
        <v>58230</v>
      </c>
    </row>
    <row r="19" spans="1:32" ht="15" customHeight="1">
      <c r="A19" s="537"/>
      <c r="B19" s="90" t="s">
        <v>157</v>
      </c>
      <c r="C19" s="194">
        <v>102</v>
      </c>
      <c r="D19" s="194">
        <v>839</v>
      </c>
      <c r="E19" s="194">
        <v>204</v>
      </c>
      <c r="F19" s="194">
        <v>2196</v>
      </c>
      <c r="G19" s="194">
        <v>169</v>
      </c>
      <c r="H19" s="194">
        <v>241</v>
      </c>
      <c r="I19" s="194">
        <v>18</v>
      </c>
      <c r="J19" s="194">
        <v>1216</v>
      </c>
      <c r="K19" s="194">
        <v>301</v>
      </c>
      <c r="L19" s="194">
        <v>1142</v>
      </c>
      <c r="M19" s="194">
        <v>206</v>
      </c>
      <c r="N19" s="194">
        <v>210</v>
      </c>
      <c r="O19" s="194">
        <v>81</v>
      </c>
      <c r="P19" s="194">
        <v>26</v>
      </c>
      <c r="Q19" s="194">
        <v>382</v>
      </c>
      <c r="R19" s="194">
        <v>2231</v>
      </c>
      <c r="S19" s="194">
        <v>720</v>
      </c>
      <c r="T19" s="194">
        <v>1506</v>
      </c>
      <c r="U19" s="194">
        <v>2774</v>
      </c>
      <c r="V19" s="194">
        <v>1578</v>
      </c>
      <c r="W19" s="194">
        <v>1508</v>
      </c>
      <c r="X19" s="194">
        <v>4372</v>
      </c>
      <c r="Y19" s="194">
        <v>518</v>
      </c>
      <c r="Z19" s="194">
        <v>116</v>
      </c>
      <c r="AA19" s="194">
        <v>0</v>
      </c>
      <c r="AB19" s="194">
        <v>7172</v>
      </c>
      <c r="AC19" s="194">
        <v>102</v>
      </c>
      <c r="AD19" s="194">
        <v>112</v>
      </c>
      <c r="AE19" s="197">
        <v>94</v>
      </c>
      <c r="AF19" s="197">
        <v>6480</v>
      </c>
    </row>
    <row r="20" spans="1:32" ht="15" customHeight="1">
      <c r="A20" s="537"/>
      <c r="B20" s="92" t="s">
        <v>158</v>
      </c>
      <c r="C20" s="194">
        <v>82</v>
      </c>
      <c r="D20" s="194">
        <v>471</v>
      </c>
      <c r="E20" s="194">
        <v>100</v>
      </c>
      <c r="F20" s="194">
        <v>118</v>
      </c>
      <c r="G20" s="194">
        <v>46</v>
      </c>
      <c r="H20" s="194">
        <v>54</v>
      </c>
      <c r="I20" s="194">
        <v>91</v>
      </c>
      <c r="J20" s="194">
        <v>87</v>
      </c>
      <c r="K20" s="194">
        <v>6</v>
      </c>
      <c r="L20" s="194">
        <v>36</v>
      </c>
      <c r="M20" s="194">
        <v>117</v>
      </c>
      <c r="N20" s="194">
        <v>26</v>
      </c>
      <c r="O20" s="194">
        <v>66</v>
      </c>
      <c r="P20" s="194">
        <v>163</v>
      </c>
      <c r="Q20" s="194">
        <v>326</v>
      </c>
      <c r="R20" s="194">
        <v>984</v>
      </c>
      <c r="S20" s="194">
        <v>111</v>
      </c>
      <c r="T20" s="194">
        <v>262</v>
      </c>
      <c r="U20" s="194">
        <v>350</v>
      </c>
      <c r="V20" s="194">
        <v>761</v>
      </c>
      <c r="W20" s="194">
        <v>1461</v>
      </c>
      <c r="X20" s="194">
        <v>873</v>
      </c>
      <c r="Y20" s="194">
        <v>533</v>
      </c>
      <c r="Z20" s="194">
        <v>163</v>
      </c>
      <c r="AA20" s="194">
        <v>25</v>
      </c>
      <c r="AB20" s="194">
        <v>3932</v>
      </c>
      <c r="AC20" s="194">
        <v>1422</v>
      </c>
      <c r="AD20" s="194">
        <v>890</v>
      </c>
      <c r="AE20" s="197">
        <v>1092</v>
      </c>
      <c r="AF20" s="197">
        <v>6089</v>
      </c>
    </row>
    <row r="21" spans="1:32" ht="15" customHeight="1">
      <c r="A21" s="537"/>
      <c r="B21" s="92" t="s">
        <v>159</v>
      </c>
      <c r="C21" s="194">
        <v>82</v>
      </c>
      <c r="D21" s="194">
        <v>609</v>
      </c>
      <c r="E21" s="194">
        <v>168</v>
      </c>
      <c r="F21" s="194">
        <v>90</v>
      </c>
      <c r="G21" s="194">
        <v>82</v>
      </c>
      <c r="H21" s="194">
        <v>47</v>
      </c>
      <c r="I21" s="194">
        <v>100</v>
      </c>
      <c r="J21" s="194">
        <v>34</v>
      </c>
      <c r="K21" s="194">
        <v>16</v>
      </c>
      <c r="L21" s="194">
        <v>26</v>
      </c>
      <c r="M21" s="194">
        <v>45</v>
      </c>
      <c r="N21" s="194">
        <v>36</v>
      </c>
      <c r="O21" s="194">
        <v>43</v>
      </c>
      <c r="P21" s="194">
        <v>518</v>
      </c>
      <c r="Q21" s="194">
        <v>701</v>
      </c>
      <c r="R21" s="194">
        <v>1481</v>
      </c>
      <c r="S21" s="194">
        <v>108</v>
      </c>
      <c r="T21" s="194">
        <v>308</v>
      </c>
      <c r="U21" s="194">
        <v>618</v>
      </c>
      <c r="V21" s="194">
        <v>2083</v>
      </c>
      <c r="W21" s="194">
        <v>2988</v>
      </c>
      <c r="X21" s="194">
        <v>4203</v>
      </c>
      <c r="Y21" s="194">
        <v>1767</v>
      </c>
      <c r="Z21" s="194">
        <v>392</v>
      </c>
      <c r="AA21" s="194">
        <v>30</v>
      </c>
      <c r="AB21" s="194">
        <v>8256</v>
      </c>
      <c r="AC21" s="194">
        <v>5282</v>
      </c>
      <c r="AD21" s="194">
        <v>3309</v>
      </c>
      <c r="AE21" s="197">
        <v>2723</v>
      </c>
      <c r="AF21" s="197">
        <v>11019</v>
      </c>
    </row>
    <row r="22" spans="1:32" ht="15" customHeight="1">
      <c r="A22" s="537"/>
      <c r="B22" s="92" t="s">
        <v>160</v>
      </c>
      <c r="C22" s="194">
        <v>128</v>
      </c>
      <c r="D22" s="194">
        <v>1270</v>
      </c>
      <c r="E22" s="194">
        <v>154</v>
      </c>
      <c r="F22" s="194">
        <v>408</v>
      </c>
      <c r="G22" s="194">
        <v>161</v>
      </c>
      <c r="H22" s="194">
        <v>261</v>
      </c>
      <c r="I22" s="194">
        <v>357</v>
      </c>
      <c r="J22" s="194">
        <v>73</v>
      </c>
      <c r="K22" s="194">
        <v>83</v>
      </c>
      <c r="L22" s="194">
        <v>83</v>
      </c>
      <c r="M22" s="194">
        <v>249</v>
      </c>
      <c r="N22" s="194">
        <v>52</v>
      </c>
      <c r="O22" s="194">
        <v>187</v>
      </c>
      <c r="P22" s="194">
        <v>1161</v>
      </c>
      <c r="Q22" s="194">
        <v>1211</v>
      </c>
      <c r="R22" s="194">
        <v>3361</v>
      </c>
      <c r="S22" s="194">
        <v>349</v>
      </c>
      <c r="T22" s="194">
        <v>856</v>
      </c>
      <c r="U22" s="194">
        <v>1144</v>
      </c>
      <c r="V22" s="194">
        <v>1350</v>
      </c>
      <c r="W22" s="194">
        <v>3688</v>
      </c>
      <c r="X22" s="194">
        <v>2421</v>
      </c>
      <c r="Y22" s="194">
        <v>1672</v>
      </c>
      <c r="Z22" s="194">
        <v>468</v>
      </c>
      <c r="AA22" s="194">
        <v>80</v>
      </c>
      <c r="AB22" s="194">
        <v>7998</v>
      </c>
      <c r="AC22" s="194">
        <v>4224</v>
      </c>
      <c r="AD22" s="194">
        <v>2641</v>
      </c>
      <c r="AE22" s="197">
        <v>1788</v>
      </c>
      <c r="AF22" s="197">
        <v>13143</v>
      </c>
    </row>
    <row r="23" spans="1:32" ht="15" customHeight="1">
      <c r="A23" s="537"/>
      <c r="B23" s="92" t="s">
        <v>161</v>
      </c>
      <c r="C23" s="194">
        <v>119</v>
      </c>
      <c r="D23" s="194">
        <v>1372</v>
      </c>
      <c r="E23" s="194">
        <v>263</v>
      </c>
      <c r="F23" s="194">
        <v>237</v>
      </c>
      <c r="G23" s="194">
        <v>53</v>
      </c>
      <c r="H23" s="194">
        <v>218</v>
      </c>
      <c r="I23" s="194">
        <v>62</v>
      </c>
      <c r="J23" s="194">
        <v>99</v>
      </c>
      <c r="K23" s="194">
        <v>21</v>
      </c>
      <c r="L23" s="194">
        <v>104</v>
      </c>
      <c r="M23" s="194">
        <v>170</v>
      </c>
      <c r="N23" s="194">
        <v>19</v>
      </c>
      <c r="O23" s="194">
        <v>83</v>
      </c>
      <c r="P23" s="194">
        <v>771</v>
      </c>
      <c r="Q23" s="194">
        <v>1305</v>
      </c>
      <c r="R23" s="194">
        <v>2981</v>
      </c>
      <c r="S23" s="194">
        <v>461</v>
      </c>
      <c r="T23" s="194">
        <v>384</v>
      </c>
      <c r="U23" s="194">
        <v>951</v>
      </c>
      <c r="V23" s="194">
        <v>1518</v>
      </c>
      <c r="W23" s="194">
        <v>2344</v>
      </c>
      <c r="X23" s="194">
        <v>2224</v>
      </c>
      <c r="Y23" s="194">
        <v>1581</v>
      </c>
      <c r="Z23" s="194">
        <v>263</v>
      </c>
      <c r="AA23" s="194">
        <v>42</v>
      </c>
      <c r="AB23" s="194">
        <v>7788</v>
      </c>
      <c r="AC23" s="194">
        <v>4230</v>
      </c>
      <c r="AD23" s="194">
        <v>2193</v>
      </c>
      <c r="AE23" s="197">
        <v>1536</v>
      </c>
      <c r="AF23" s="197">
        <v>10219</v>
      </c>
    </row>
    <row r="24" spans="1:32" ht="15" customHeight="1">
      <c r="A24" s="537"/>
      <c r="B24" s="92" t="s">
        <v>162</v>
      </c>
      <c r="C24" s="194">
        <v>111</v>
      </c>
      <c r="D24" s="194">
        <v>619</v>
      </c>
      <c r="E24" s="194">
        <v>171</v>
      </c>
      <c r="F24" s="194">
        <v>311</v>
      </c>
      <c r="G24" s="194">
        <v>81</v>
      </c>
      <c r="H24" s="194">
        <v>199</v>
      </c>
      <c r="I24" s="194">
        <v>203</v>
      </c>
      <c r="J24" s="194">
        <v>68</v>
      </c>
      <c r="K24" s="194">
        <v>49</v>
      </c>
      <c r="L24" s="194">
        <v>58</v>
      </c>
      <c r="M24" s="194">
        <v>81</v>
      </c>
      <c r="N24" s="194">
        <v>32</v>
      </c>
      <c r="O24" s="194">
        <v>112</v>
      </c>
      <c r="P24" s="194">
        <v>418</v>
      </c>
      <c r="Q24" s="194">
        <v>491</v>
      </c>
      <c r="R24" s="194">
        <v>1712</v>
      </c>
      <c r="S24" s="194">
        <v>259</v>
      </c>
      <c r="T24" s="194">
        <v>494</v>
      </c>
      <c r="U24" s="194">
        <v>428</v>
      </c>
      <c r="V24" s="194">
        <v>584</v>
      </c>
      <c r="W24" s="194">
        <v>2900</v>
      </c>
      <c r="X24" s="194">
        <v>2483</v>
      </c>
      <c r="Y24" s="194">
        <v>1335</v>
      </c>
      <c r="Z24" s="194">
        <v>162</v>
      </c>
      <c r="AA24" s="194">
        <v>40</v>
      </c>
      <c r="AB24" s="194">
        <v>12231</v>
      </c>
      <c r="AC24" s="194">
        <v>2919</v>
      </c>
      <c r="AD24" s="194">
        <v>2302</v>
      </c>
      <c r="AE24" s="197">
        <v>1236</v>
      </c>
      <c r="AF24" s="197">
        <v>10943</v>
      </c>
    </row>
    <row r="25" spans="1:32" ht="15" customHeight="1">
      <c r="A25" s="537"/>
      <c r="B25" s="204" t="s">
        <v>171</v>
      </c>
      <c r="C25" s="194">
        <v>176</v>
      </c>
      <c r="D25" s="194">
        <v>1323</v>
      </c>
      <c r="E25" s="194">
        <v>474</v>
      </c>
      <c r="F25" s="194">
        <v>357</v>
      </c>
      <c r="G25" s="194">
        <v>116</v>
      </c>
      <c r="H25" s="194">
        <v>338</v>
      </c>
      <c r="I25" s="194">
        <v>307</v>
      </c>
      <c r="J25" s="194">
        <v>341</v>
      </c>
      <c r="K25" s="194">
        <v>40</v>
      </c>
      <c r="L25" s="194">
        <v>76</v>
      </c>
      <c r="M25" s="194">
        <v>232</v>
      </c>
      <c r="N25" s="194">
        <v>44</v>
      </c>
      <c r="O25" s="194">
        <v>210</v>
      </c>
      <c r="P25" s="194">
        <v>798</v>
      </c>
      <c r="Q25" s="194">
        <v>1300</v>
      </c>
      <c r="R25" s="194">
        <v>3476</v>
      </c>
      <c r="S25" s="194">
        <v>419</v>
      </c>
      <c r="T25" s="194">
        <v>761</v>
      </c>
      <c r="U25" s="201">
        <v>1300</v>
      </c>
      <c r="V25" s="201">
        <v>2361</v>
      </c>
      <c r="W25" s="201">
        <v>4979</v>
      </c>
      <c r="X25" s="194">
        <v>3698</v>
      </c>
      <c r="Y25" s="194">
        <v>1942</v>
      </c>
      <c r="Z25" s="194">
        <v>531</v>
      </c>
      <c r="AA25" s="194">
        <v>141</v>
      </c>
      <c r="AB25" s="194">
        <v>10827</v>
      </c>
      <c r="AC25" s="194">
        <v>5931</v>
      </c>
      <c r="AD25" s="194">
        <v>2011</v>
      </c>
      <c r="AE25" s="197">
        <v>2372</v>
      </c>
      <c r="AF25" s="197">
        <v>16238</v>
      </c>
    </row>
    <row r="26" spans="1:32" ht="15" customHeight="1">
      <c r="A26" s="537"/>
      <c r="B26" s="92" t="s">
        <v>316</v>
      </c>
      <c r="C26" s="194">
        <v>162</v>
      </c>
      <c r="D26" s="194">
        <v>920</v>
      </c>
      <c r="E26" s="194">
        <v>198</v>
      </c>
      <c r="F26" s="194">
        <v>161</v>
      </c>
      <c r="G26" s="194">
        <v>80</v>
      </c>
      <c r="H26" s="194">
        <v>330</v>
      </c>
      <c r="I26" s="194">
        <v>222</v>
      </c>
      <c r="J26" s="194">
        <v>133</v>
      </c>
      <c r="K26" s="194">
        <v>52</v>
      </c>
      <c r="L26" s="194">
        <v>46</v>
      </c>
      <c r="M26" s="194">
        <v>189</v>
      </c>
      <c r="N26" s="194">
        <v>30</v>
      </c>
      <c r="O26" s="194">
        <v>160</v>
      </c>
      <c r="P26" s="194">
        <v>633</v>
      </c>
      <c r="Q26" s="194">
        <v>943</v>
      </c>
      <c r="R26" s="194">
        <v>2042</v>
      </c>
      <c r="S26" s="194">
        <v>362</v>
      </c>
      <c r="T26" s="194">
        <v>678</v>
      </c>
      <c r="U26" s="194">
        <v>1015</v>
      </c>
      <c r="V26" s="194">
        <v>1393</v>
      </c>
      <c r="W26" s="194">
        <v>4704</v>
      </c>
      <c r="X26" s="194">
        <v>3241</v>
      </c>
      <c r="Y26" s="194">
        <v>1693</v>
      </c>
      <c r="Z26" s="194">
        <v>598</v>
      </c>
      <c r="AA26" s="194">
        <v>93</v>
      </c>
      <c r="AB26" s="194">
        <v>9942</v>
      </c>
      <c r="AC26" s="194">
        <v>4649</v>
      </c>
      <c r="AD26" s="194">
        <v>1113</v>
      </c>
      <c r="AE26" s="197">
        <v>1307</v>
      </c>
      <c r="AF26" s="197">
        <v>14804</v>
      </c>
    </row>
    <row r="27" spans="1:32" s="7" customFormat="1" ht="15" customHeight="1">
      <c r="A27" s="537"/>
      <c r="B27" s="92" t="s">
        <v>314</v>
      </c>
      <c r="C27" s="202">
        <v>159</v>
      </c>
      <c r="D27" s="194">
        <v>968</v>
      </c>
      <c r="E27" s="194">
        <v>314</v>
      </c>
      <c r="F27" s="194">
        <v>193</v>
      </c>
      <c r="G27" s="194">
        <v>108</v>
      </c>
      <c r="H27" s="194">
        <v>203</v>
      </c>
      <c r="I27" s="194">
        <v>148</v>
      </c>
      <c r="J27" s="194">
        <v>175</v>
      </c>
      <c r="K27" s="194">
        <v>45</v>
      </c>
      <c r="L27" s="194">
        <v>72</v>
      </c>
      <c r="M27" s="194">
        <v>112</v>
      </c>
      <c r="N27" s="194">
        <v>35</v>
      </c>
      <c r="O27" s="194">
        <v>65</v>
      </c>
      <c r="P27" s="194">
        <v>1109</v>
      </c>
      <c r="Q27" s="194">
        <v>886</v>
      </c>
      <c r="R27" s="194">
        <v>2690</v>
      </c>
      <c r="S27" s="194">
        <v>367</v>
      </c>
      <c r="T27" s="194">
        <v>511</v>
      </c>
      <c r="U27" s="194">
        <v>865</v>
      </c>
      <c r="V27" s="194">
        <v>3259</v>
      </c>
      <c r="W27" s="194">
        <v>3191</v>
      </c>
      <c r="X27" s="194">
        <v>2957</v>
      </c>
      <c r="Y27" s="194">
        <v>2127</v>
      </c>
      <c r="Z27" s="194">
        <v>273</v>
      </c>
      <c r="AA27" s="194">
        <v>44</v>
      </c>
      <c r="AB27" s="194">
        <v>8627</v>
      </c>
      <c r="AC27" s="194">
        <v>5470</v>
      </c>
      <c r="AD27" s="194">
        <v>2011</v>
      </c>
      <c r="AE27" s="196">
        <v>1701</v>
      </c>
      <c r="AF27" s="196">
        <v>13124</v>
      </c>
    </row>
    <row r="28" spans="1:32" ht="15" customHeight="1">
      <c r="A28" s="537"/>
      <c r="B28" s="92" t="s">
        <v>315</v>
      </c>
      <c r="C28" s="194">
        <v>199</v>
      </c>
      <c r="D28" s="194">
        <v>868</v>
      </c>
      <c r="E28" s="194">
        <v>567</v>
      </c>
      <c r="F28" s="194">
        <v>278</v>
      </c>
      <c r="G28" s="194">
        <v>125</v>
      </c>
      <c r="H28" s="194">
        <v>175</v>
      </c>
      <c r="I28" s="194">
        <v>165</v>
      </c>
      <c r="J28" s="194">
        <v>351</v>
      </c>
      <c r="K28" s="194">
        <v>52</v>
      </c>
      <c r="L28" s="194">
        <v>91</v>
      </c>
      <c r="M28" s="194">
        <v>269</v>
      </c>
      <c r="N28" s="194">
        <v>56</v>
      </c>
      <c r="O28" s="194">
        <v>112</v>
      </c>
      <c r="P28" s="194">
        <v>624</v>
      </c>
      <c r="Q28" s="194">
        <v>899</v>
      </c>
      <c r="R28" s="194">
        <v>2839</v>
      </c>
      <c r="S28" s="194">
        <v>281</v>
      </c>
      <c r="T28" s="194">
        <v>627</v>
      </c>
      <c r="U28" s="194">
        <v>885</v>
      </c>
      <c r="V28" s="194">
        <v>1279</v>
      </c>
      <c r="W28" s="194">
        <v>3218</v>
      </c>
      <c r="X28" s="194">
        <v>2343</v>
      </c>
      <c r="Y28" s="194">
        <v>1493</v>
      </c>
      <c r="Z28" s="194">
        <v>779</v>
      </c>
      <c r="AA28" s="194">
        <v>52</v>
      </c>
      <c r="AB28" s="194">
        <v>6115</v>
      </c>
      <c r="AC28" s="194">
        <v>5320</v>
      </c>
      <c r="AD28" s="194">
        <v>1769</v>
      </c>
      <c r="AE28" s="197">
        <v>2141</v>
      </c>
      <c r="AF28" s="197">
        <v>13247</v>
      </c>
    </row>
    <row r="29" spans="1:32" ht="15" customHeight="1">
      <c r="A29" s="538"/>
      <c r="B29" s="91" t="s">
        <v>317</v>
      </c>
      <c r="C29" s="199">
        <v>101</v>
      </c>
      <c r="D29" s="199">
        <v>487</v>
      </c>
      <c r="E29" s="199">
        <v>208</v>
      </c>
      <c r="F29" s="199">
        <v>122</v>
      </c>
      <c r="G29" s="199">
        <v>67</v>
      </c>
      <c r="H29" s="199">
        <v>111</v>
      </c>
      <c r="I29" s="199">
        <v>99</v>
      </c>
      <c r="J29" s="199">
        <v>130</v>
      </c>
      <c r="K29" s="199">
        <v>19</v>
      </c>
      <c r="L29" s="199">
        <v>18</v>
      </c>
      <c r="M29" s="199">
        <v>52</v>
      </c>
      <c r="N29" s="199">
        <v>20</v>
      </c>
      <c r="O29" s="199">
        <v>77</v>
      </c>
      <c r="P29" s="199">
        <v>391</v>
      </c>
      <c r="Q29" s="199">
        <v>425</v>
      </c>
      <c r="R29" s="199">
        <v>1001</v>
      </c>
      <c r="S29" s="199">
        <v>190</v>
      </c>
      <c r="T29" s="199">
        <v>325</v>
      </c>
      <c r="U29" s="203">
        <v>710</v>
      </c>
      <c r="V29" s="203">
        <v>1630</v>
      </c>
      <c r="W29" s="203">
        <v>2942</v>
      </c>
      <c r="X29" s="199">
        <v>1505</v>
      </c>
      <c r="Y29" s="199">
        <v>1225</v>
      </c>
      <c r="Z29" s="199">
        <v>219</v>
      </c>
      <c r="AA29" s="199">
        <v>33</v>
      </c>
      <c r="AB29" s="199">
        <v>10775</v>
      </c>
      <c r="AC29" s="199">
        <v>4635</v>
      </c>
      <c r="AD29" s="199">
        <v>1149</v>
      </c>
      <c r="AE29" s="197">
        <v>1963</v>
      </c>
      <c r="AF29" s="197">
        <v>11295</v>
      </c>
    </row>
    <row r="30" spans="1:32" s="106" customFormat="1" ht="23.25" customHeight="1">
      <c r="A30" s="480"/>
      <c r="B30" s="532"/>
      <c r="C30" s="532"/>
      <c r="D30" s="532"/>
      <c r="E30" s="532"/>
      <c r="F30" s="532"/>
      <c r="G30" s="532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5"/>
      <c r="V30" s="105"/>
      <c r="W30" s="105"/>
      <c r="X30" s="104"/>
      <c r="Y30" s="104"/>
      <c r="Z30" s="549" t="s">
        <v>193</v>
      </c>
      <c r="AA30" s="549"/>
      <c r="AB30" s="549"/>
      <c r="AC30" s="549"/>
      <c r="AD30" s="549"/>
      <c r="AE30" s="550"/>
      <c r="AF30" s="550"/>
    </row>
    <row r="31" spans="10:32" ht="13.5"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3"/>
      <c r="V31" s="103"/>
      <c r="W31" s="103"/>
      <c r="X31" s="102"/>
      <c r="Y31" s="102"/>
      <c r="Z31" s="102"/>
      <c r="AA31" s="102"/>
      <c r="AB31" s="102"/>
      <c r="AC31" s="102"/>
      <c r="AD31" s="102"/>
      <c r="AE31" s="102"/>
      <c r="AF31" s="102"/>
    </row>
    <row r="50" ht="21.75" customHeight="1"/>
    <row r="51" ht="46.5" customHeight="1"/>
  </sheetData>
  <mergeCells count="25">
    <mergeCell ref="AF7:AF8"/>
    <mergeCell ref="R7:U7"/>
    <mergeCell ref="V7:AA7"/>
    <mergeCell ref="AB7:AC7"/>
    <mergeCell ref="AD7:AE7"/>
    <mergeCell ref="Z30:AF30"/>
    <mergeCell ref="A3:B4"/>
    <mergeCell ref="A5:B5"/>
    <mergeCell ref="A9:B9"/>
    <mergeCell ref="C3:C4"/>
    <mergeCell ref="D3:M3"/>
    <mergeCell ref="N3:Y3"/>
    <mergeCell ref="Z3:AD3"/>
    <mergeCell ref="AE3:AE4"/>
    <mergeCell ref="AF3:AF4"/>
    <mergeCell ref="A1:D1"/>
    <mergeCell ref="A30:G30"/>
    <mergeCell ref="A6:B6"/>
    <mergeCell ref="A10:B10"/>
    <mergeCell ref="A13:A17"/>
    <mergeCell ref="A18:A29"/>
    <mergeCell ref="A11:B11"/>
    <mergeCell ref="A7:B8"/>
    <mergeCell ref="C7:C8"/>
    <mergeCell ref="D7:Q7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91" header="0.5118110236220472" footer="0.47"/>
  <pageSetup firstPageNumber="230" useFirstPageNumber="1" fitToWidth="2" horizontalDpi="600" verticalDpi="600" orientation="portrait" paperSize="9" scale="39" r:id="rId3"/>
  <headerFooter alignWithMargins="0">
    <oddFooter xml:space="preserve">&amp;C&amp;"ＭＳ Ｐ明朝,標準"&amp;10- &amp;P -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A1" sqref="A1"/>
    </sheetView>
  </sheetViews>
  <sheetFormatPr defaultColWidth="9.00390625" defaultRowHeight="13.5"/>
  <cols>
    <col min="1" max="2" width="11.625" style="2" customWidth="1"/>
    <col min="3" max="8" width="14.625" style="2" customWidth="1"/>
    <col min="9" max="9" width="14.25390625" style="2" customWidth="1"/>
    <col min="10" max="22" width="14.625" style="2" customWidth="1"/>
    <col min="23" max="16384" width="9.00390625" style="2" customWidth="1"/>
  </cols>
  <sheetData>
    <row r="1" ht="18" customHeight="1">
      <c r="A1" s="522" t="s">
        <v>659</v>
      </c>
    </row>
    <row r="2" spans="1:9" ht="13.5">
      <c r="A2" s="584" t="s">
        <v>309</v>
      </c>
      <c r="B2" s="585"/>
      <c r="C2" s="585"/>
      <c r="D2" s="585"/>
      <c r="E2" s="585"/>
      <c r="F2" s="585"/>
      <c r="G2" s="585"/>
      <c r="H2" s="585"/>
      <c r="I2" s="585"/>
    </row>
    <row r="3" spans="1:22" ht="14.25" thickBot="1">
      <c r="A3" s="2" t="s">
        <v>195</v>
      </c>
      <c r="E3" s="595" t="s">
        <v>4</v>
      </c>
      <c r="F3" s="595"/>
      <c r="G3" s="595"/>
      <c r="H3" s="595"/>
      <c r="U3" s="576"/>
      <c r="V3" s="576"/>
    </row>
    <row r="4" spans="1:22" ht="15.75" customHeight="1" thickTop="1">
      <c r="A4" s="590" t="s">
        <v>196</v>
      </c>
      <c r="B4" s="591"/>
      <c r="C4" s="579" t="s">
        <v>197</v>
      </c>
      <c r="D4" s="579"/>
      <c r="E4" s="579"/>
      <c r="F4" s="579" t="s">
        <v>198</v>
      </c>
      <c r="G4" s="579"/>
      <c r="H4" s="579" t="s">
        <v>199</v>
      </c>
      <c r="I4" s="579"/>
      <c r="J4" s="579" t="s">
        <v>200</v>
      </c>
      <c r="K4" s="582"/>
      <c r="L4" s="582" t="s">
        <v>170</v>
      </c>
      <c r="M4" s="583"/>
      <c r="N4" s="579" t="s">
        <v>201</v>
      </c>
      <c r="O4" s="579"/>
      <c r="P4" s="579" t="s">
        <v>202</v>
      </c>
      <c r="Q4" s="579"/>
      <c r="R4" s="579" t="s">
        <v>203</v>
      </c>
      <c r="S4" s="579"/>
      <c r="T4" s="579" t="s">
        <v>204</v>
      </c>
      <c r="U4" s="579"/>
      <c r="V4" s="580" t="s">
        <v>205</v>
      </c>
    </row>
    <row r="5" spans="1:22" ht="15.75" customHeight="1">
      <c r="A5" s="592"/>
      <c r="B5" s="593"/>
      <c r="C5" s="58" t="s">
        <v>206</v>
      </c>
      <c r="D5" s="142" t="s">
        <v>207</v>
      </c>
      <c r="E5" s="16" t="s">
        <v>208</v>
      </c>
      <c r="F5" s="142" t="s">
        <v>207</v>
      </c>
      <c r="G5" s="16" t="s">
        <v>208</v>
      </c>
      <c r="H5" s="142" t="s">
        <v>207</v>
      </c>
      <c r="I5" s="16" t="s">
        <v>208</v>
      </c>
      <c r="J5" s="142" t="s">
        <v>207</v>
      </c>
      <c r="K5" s="62" t="s">
        <v>208</v>
      </c>
      <c r="L5" s="58" t="s">
        <v>207</v>
      </c>
      <c r="M5" s="16" t="s">
        <v>208</v>
      </c>
      <c r="N5" s="142" t="s">
        <v>207</v>
      </c>
      <c r="O5" s="16" t="s">
        <v>208</v>
      </c>
      <c r="P5" s="142" t="s">
        <v>207</v>
      </c>
      <c r="Q5" s="16" t="s">
        <v>208</v>
      </c>
      <c r="R5" s="142" t="s">
        <v>207</v>
      </c>
      <c r="S5" s="16" t="s">
        <v>208</v>
      </c>
      <c r="T5" s="142" t="s">
        <v>207</v>
      </c>
      <c r="U5" s="16" t="s">
        <v>208</v>
      </c>
      <c r="V5" s="581"/>
    </row>
    <row r="6" spans="1:22" s="50" customFormat="1" ht="15.75" customHeight="1">
      <c r="A6" s="490" t="s">
        <v>303</v>
      </c>
      <c r="B6" s="594"/>
      <c r="C6" s="182">
        <v>1968</v>
      </c>
      <c r="D6" s="183">
        <v>2501</v>
      </c>
      <c r="E6" s="183">
        <v>5015911950</v>
      </c>
      <c r="F6" s="183">
        <v>1977</v>
      </c>
      <c r="G6" s="183">
        <v>1311340789</v>
      </c>
      <c r="H6" s="183">
        <v>1537</v>
      </c>
      <c r="I6" s="183">
        <v>287048666</v>
      </c>
      <c r="J6" s="183">
        <v>109</v>
      </c>
      <c r="K6" s="183">
        <v>9927064</v>
      </c>
      <c r="L6" s="183">
        <v>196</v>
      </c>
      <c r="M6" s="183">
        <v>59636541</v>
      </c>
      <c r="N6" s="183">
        <v>2055</v>
      </c>
      <c r="O6" s="183">
        <v>2963434192</v>
      </c>
      <c r="P6" s="183" t="s">
        <v>377</v>
      </c>
      <c r="Q6" s="183">
        <v>1286500</v>
      </c>
      <c r="R6" s="183">
        <v>2</v>
      </c>
      <c r="S6" s="183">
        <v>407060</v>
      </c>
      <c r="T6" s="183">
        <v>1</v>
      </c>
      <c r="U6" s="183">
        <v>1981123</v>
      </c>
      <c r="V6" s="183">
        <v>380850015</v>
      </c>
    </row>
    <row r="7" spans="1:22" s="50" customFormat="1" ht="15.75" customHeight="1">
      <c r="A7" s="588">
        <v>13</v>
      </c>
      <c r="B7" s="589"/>
      <c r="C7" s="182">
        <v>2147</v>
      </c>
      <c r="D7" s="183">
        <v>2696</v>
      </c>
      <c r="E7" s="183">
        <v>5606647218</v>
      </c>
      <c r="F7" s="183">
        <v>2150</v>
      </c>
      <c r="G7" s="183">
        <v>1463416778</v>
      </c>
      <c r="H7" s="183">
        <v>1654</v>
      </c>
      <c r="I7" s="183">
        <v>335243379</v>
      </c>
      <c r="J7" s="183">
        <v>124</v>
      </c>
      <c r="K7" s="183">
        <v>11579614</v>
      </c>
      <c r="L7" s="183">
        <v>241</v>
      </c>
      <c r="M7" s="183">
        <v>104917270</v>
      </c>
      <c r="N7" s="183">
        <v>2192</v>
      </c>
      <c r="O7" s="183">
        <v>3287409354</v>
      </c>
      <c r="P7" s="183" t="s">
        <v>377</v>
      </c>
      <c r="Q7" s="183">
        <v>157590</v>
      </c>
      <c r="R7" s="183">
        <v>1</v>
      </c>
      <c r="S7" s="183">
        <v>407350</v>
      </c>
      <c r="T7" s="183">
        <v>2</v>
      </c>
      <c r="U7" s="183">
        <v>3141396</v>
      </c>
      <c r="V7" s="183">
        <v>400374487</v>
      </c>
    </row>
    <row r="8" spans="1:22" s="50" customFormat="1" ht="15.75" customHeight="1">
      <c r="A8" s="588">
        <v>14</v>
      </c>
      <c r="B8" s="589"/>
      <c r="C8" s="183">
        <f>2275+5</f>
        <v>2280</v>
      </c>
      <c r="D8" s="183">
        <f>2865+6</f>
        <v>2871</v>
      </c>
      <c r="E8" s="183">
        <v>5845597615</v>
      </c>
      <c r="F8" s="183">
        <v>2350</v>
      </c>
      <c r="G8" s="183">
        <v>1566466188</v>
      </c>
      <c r="H8" s="183">
        <v>1774</v>
      </c>
      <c r="I8" s="183">
        <v>367832971</v>
      </c>
      <c r="J8" s="183">
        <v>133</v>
      </c>
      <c r="K8" s="183">
        <v>11036208</v>
      </c>
      <c r="L8" s="183">
        <v>338</v>
      </c>
      <c r="M8" s="183">
        <v>159595725</v>
      </c>
      <c r="N8" s="183">
        <v>2325</v>
      </c>
      <c r="O8" s="183">
        <v>3352846308</v>
      </c>
      <c r="P8" s="183">
        <v>1</v>
      </c>
      <c r="Q8" s="183">
        <v>655278</v>
      </c>
      <c r="R8" s="183">
        <v>1</v>
      </c>
      <c r="S8" s="183">
        <v>434770</v>
      </c>
      <c r="T8" s="183">
        <v>1</v>
      </c>
      <c r="U8" s="183">
        <v>4101685</v>
      </c>
      <c r="V8" s="183">
        <v>382628482</v>
      </c>
    </row>
    <row r="9" spans="1:22" s="145" customFormat="1" ht="15.75" customHeight="1">
      <c r="A9" s="504">
        <v>15</v>
      </c>
      <c r="B9" s="505"/>
      <c r="C9" s="182">
        <v>2441</v>
      </c>
      <c r="D9" s="183">
        <v>3080</v>
      </c>
      <c r="E9" s="183">
        <v>6215652543</v>
      </c>
      <c r="F9" s="183">
        <v>2463</v>
      </c>
      <c r="G9" s="183">
        <v>1679536479</v>
      </c>
      <c r="H9" s="183">
        <v>1945</v>
      </c>
      <c r="I9" s="183">
        <v>398258843</v>
      </c>
      <c r="J9" s="183">
        <v>140</v>
      </c>
      <c r="K9" s="183">
        <v>13258237</v>
      </c>
      <c r="L9" s="183">
        <v>411</v>
      </c>
      <c r="M9" s="183">
        <v>175975106</v>
      </c>
      <c r="N9" s="183">
        <v>2508</v>
      </c>
      <c r="O9" s="183">
        <v>3574589904</v>
      </c>
      <c r="P9" s="183" t="s">
        <v>377</v>
      </c>
      <c r="Q9" s="183" t="s">
        <v>388</v>
      </c>
      <c r="R9" s="183">
        <v>2</v>
      </c>
      <c r="S9" s="183">
        <v>434790</v>
      </c>
      <c r="T9" s="183">
        <v>1</v>
      </c>
      <c r="U9" s="183">
        <v>2855443</v>
      </c>
      <c r="V9" s="183">
        <v>370743741</v>
      </c>
    </row>
    <row r="10" spans="1:22" s="144" customFormat="1" ht="15.75" customHeight="1">
      <c r="A10" s="586">
        <v>16</v>
      </c>
      <c r="B10" s="587"/>
      <c r="C10" s="184">
        <v>2613</v>
      </c>
      <c r="D10" s="185">
        <v>3277</v>
      </c>
      <c r="E10" s="185">
        <v>6530882892</v>
      </c>
      <c r="F10" s="185">
        <v>2667</v>
      </c>
      <c r="G10" s="185">
        <v>1720823228</v>
      </c>
      <c r="H10" s="185">
        <v>2157</v>
      </c>
      <c r="I10" s="185">
        <v>442789451</v>
      </c>
      <c r="J10" s="185">
        <v>158</v>
      </c>
      <c r="K10" s="185">
        <v>14635035</v>
      </c>
      <c r="L10" s="185">
        <v>443</v>
      </c>
      <c r="M10" s="185">
        <v>181066075</v>
      </c>
      <c r="N10" s="185">
        <v>2686</v>
      </c>
      <c r="O10" s="185">
        <v>3807780318</v>
      </c>
      <c r="P10" s="185" t="s">
        <v>377</v>
      </c>
      <c r="Q10" s="186">
        <v>91600</v>
      </c>
      <c r="R10" s="185">
        <v>4</v>
      </c>
      <c r="S10" s="185">
        <v>278520</v>
      </c>
      <c r="T10" s="185">
        <v>2</v>
      </c>
      <c r="U10" s="185">
        <v>2816255</v>
      </c>
      <c r="V10" s="185">
        <v>360602410</v>
      </c>
    </row>
    <row r="11" spans="1:21" ht="13.5">
      <c r="A11" s="107" t="s">
        <v>378</v>
      </c>
      <c r="B11" s="107"/>
      <c r="C11" s="107"/>
      <c r="D11" s="107"/>
      <c r="E11" s="107"/>
      <c r="F11" s="107"/>
      <c r="G11" s="107"/>
      <c r="H11" s="107"/>
      <c r="I11" s="107"/>
      <c r="J11" s="107"/>
      <c r="Q11" s="577" t="s">
        <v>166</v>
      </c>
      <c r="R11" s="577"/>
      <c r="S11" s="577"/>
      <c r="T11" s="577"/>
      <c r="U11" s="578"/>
    </row>
    <row r="13" ht="14.25" thickBot="1">
      <c r="A13" s="2" t="s">
        <v>210</v>
      </c>
    </row>
    <row r="14" spans="1:9" ht="18" customHeight="1" thickTop="1">
      <c r="A14" s="596" t="s">
        <v>196</v>
      </c>
      <c r="B14" s="582" t="s">
        <v>211</v>
      </c>
      <c r="C14" s="598"/>
      <c r="D14" s="598"/>
      <c r="E14" s="598"/>
      <c r="F14" s="598"/>
      <c r="G14" s="598"/>
      <c r="H14" s="598"/>
      <c r="I14" s="598"/>
    </row>
    <row r="15" spans="1:9" ht="15.75" customHeight="1">
      <c r="A15" s="597"/>
      <c r="B15" s="599" t="s">
        <v>212</v>
      </c>
      <c r="C15" s="599" t="s">
        <v>213</v>
      </c>
      <c r="D15" s="599"/>
      <c r="E15" s="599"/>
      <c r="F15" s="599"/>
      <c r="G15" s="599"/>
      <c r="H15" s="600" t="s">
        <v>590</v>
      </c>
      <c r="I15" s="601" t="s">
        <v>591</v>
      </c>
    </row>
    <row r="16" spans="1:9" ht="17.25" customHeight="1">
      <c r="A16" s="597"/>
      <c r="B16" s="599"/>
      <c r="C16" s="9" t="s">
        <v>212</v>
      </c>
      <c r="D16" s="9" t="s">
        <v>214</v>
      </c>
      <c r="E16" s="9" t="s">
        <v>215</v>
      </c>
      <c r="F16" s="9" t="s">
        <v>216</v>
      </c>
      <c r="G16" s="9" t="s">
        <v>109</v>
      </c>
      <c r="H16" s="600"/>
      <c r="I16" s="601"/>
    </row>
    <row r="17" spans="1:9" ht="15.75" customHeight="1">
      <c r="A17" s="108" t="s">
        <v>303</v>
      </c>
      <c r="B17" s="51">
        <v>1965</v>
      </c>
      <c r="C17" s="17">
        <v>106</v>
      </c>
      <c r="D17" s="17">
        <v>52</v>
      </c>
      <c r="E17" s="17">
        <v>15</v>
      </c>
      <c r="F17" s="17">
        <v>20</v>
      </c>
      <c r="G17" s="17">
        <v>19</v>
      </c>
      <c r="H17" s="17">
        <v>22</v>
      </c>
      <c r="I17" s="17">
        <v>1837</v>
      </c>
    </row>
    <row r="18" spans="1:9" ht="15.75" customHeight="1">
      <c r="A18" s="108">
        <v>13</v>
      </c>
      <c r="B18" s="51">
        <v>2142</v>
      </c>
      <c r="C18" s="17">
        <v>100</v>
      </c>
      <c r="D18" s="17">
        <v>47</v>
      </c>
      <c r="E18" s="17">
        <v>21</v>
      </c>
      <c r="F18" s="17">
        <v>16</v>
      </c>
      <c r="G18" s="17">
        <v>16</v>
      </c>
      <c r="H18" s="17">
        <v>21</v>
      </c>
      <c r="I18" s="17">
        <v>2021</v>
      </c>
    </row>
    <row r="19" spans="1:9" ht="15.75" customHeight="1">
      <c r="A19" s="108">
        <v>14</v>
      </c>
      <c r="B19" s="51">
        <v>2275</v>
      </c>
      <c r="C19" s="17">
        <v>134</v>
      </c>
      <c r="D19" s="17">
        <v>50</v>
      </c>
      <c r="E19" s="17">
        <v>30</v>
      </c>
      <c r="F19" s="17">
        <v>15</v>
      </c>
      <c r="G19" s="17">
        <v>16</v>
      </c>
      <c r="H19" s="17">
        <v>23</v>
      </c>
      <c r="I19" s="17">
        <v>2141</v>
      </c>
    </row>
    <row r="20" spans="1:9" s="7" customFormat="1" ht="15.75" customHeight="1">
      <c r="A20" s="155">
        <v>15</v>
      </c>
      <c r="B20" s="51">
        <v>2443</v>
      </c>
      <c r="C20" s="17">
        <v>111</v>
      </c>
      <c r="D20" s="17">
        <v>54</v>
      </c>
      <c r="E20" s="17">
        <v>24</v>
      </c>
      <c r="F20" s="17">
        <v>15</v>
      </c>
      <c r="G20" s="17">
        <v>18</v>
      </c>
      <c r="H20" s="17">
        <v>26</v>
      </c>
      <c r="I20" s="17">
        <v>2306</v>
      </c>
    </row>
    <row r="21" spans="1:9" s="3" customFormat="1" ht="15.75" customHeight="1">
      <c r="A21" s="156">
        <v>16</v>
      </c>
      <c r="B21" s="173">
        <v>2612</v>
      </c>
      <c r="C21" s="174">
        <v>110</v>
      </c>
      <c r="D21" s="174">
        <v>45</v>
      </c>
      <c r="E21" s="174">
        <v>36</v>
      </c>
      <c r="F21" s="174">
        <v>10</v>
      </c>
      <c r="G21" s="174">
        <v>19</v>
      </c>
      <c r="H21" s="174">
        <v>40</v>
      </c>
      <c r="I21" s="174">
        <v>2462</v>
      </c>
    </row>
    <row r="22" spans="1:8" ht="13.5">
      <c r="A22" s="69" t="s">
        <v>217</v>
      </c>
      <c r="G22" s="70" t="s">
        <v>166</v>
      </c>
      <c r="H22" s="70"/>
    </row>
  </sheetData>
  <mergeCells count="27">
    <mergeCell ref="E3:F3"/>
    <mergeCell ref="A14:A16"/>
    <mergeCell ref="B14:I14"/>
    <mergeCell ref="B15:B16"/>
    <mergeCell ref="C15:G15"/>
    <mergeCell ref="H15:H16"/>
    <mergeCell ref="I15:I16"/>
    <mergeCell ref="G3:H3"/>
    <mergeCell ref="A2:I2"/>
    <mergeCell ref="A9:B9"/>
    <mergeCell ref="A10:B10"/>
    <mergeCell ref="A7:B7"/>
    <mergeCell ref="A4:B5"/>
    <mergeCell ref="H4:I4"/>
    <mergeCell ref="A6:B6"/>
    <mergeCell ref="A8:B8"/>
    <mergeCell ref="C4:E4"/>
    <mergeCell ref="F4:G4"/>
    <mergeCell ref="J4:K4"/>
    <mergeCell ref="N4:O4"/>
    <mergeCell ref="P4:Q4"/>
    <mergeCell ref="R4:S4"/>
    <mergeCell ref="L4:M4"/>
    <mergeCell ref="U3:V3"/>
    <mergeCell ref="Q11:U11"/>
    <mergeCell ref="T4:U4"/>
    <mergeCell ref="V4:V5"/>
  </mergeCells>
  <hyperlinks>
    <hyperlink ref="A1" r:id="rId1" display="平成１８年刊行　統計年鑑&lt;&lt;"/>
  </hyperlinks>
  <printOptions/>
  <pageMargins left="0.75" right="0.75" top="1" bottom="1" header="0.512" footer="0.512"/>
  <pageSetup fitToWidth="2" fitToHeight="1" horizontalDpi="300" verticalDpi="300" orientation="portrait" paperSize="9" scale="88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2" customWidth="1"/>
    <col min="2" max="2" width="12.25390625" style="2" customWidth="1"/>
    <col min="3" max="3" width="15.25390625" style="2" customWidth="1"/>
    <col min="4" max="5" width="12.25390625" style="2" customWidth="1"/>
    <col min="6" max="6" width="11.50390625" style="2" customWidth="1"/>
    <col min="7" max="8" width="9.00390625" style="2" customWidth="1"/>
    <col min="9" max="9" width="10.75390625" style="2" customWidth="1"/>
    <col min="10" max="10" width="9.00390625" style="2" customWidth="1"/>
    <col min="11" max="11" width="10.125" style="2" customWidth="1"/>
    <col min="12" max="12" width="9.50390625" style="2" customWidth="1"/>
    <col min="13" max="13" width="13.50390625" style="2" customWidth="1"/>
    <col min="14" max="14" width="9.00390625" style="2" customWidth="1"/>
    <col min="15" max="15" width="9.625" style="2" customWidth="1"/>
    <col min="16" max="16" width="9.00390625" style="2" customWidth="1"/>
    <col min="17" max="17" width="9.625" style="2" customWidth="1"/>
    <col min="18" max="18" width="9.00390625" style="2" customWidth="1"/>
    <col min="19" max="19" width="10.50390625" style="2" customWidth="1"/>
    <col min="20" max="25" width="12.125" style="2" customWidth="1"/>
    <col min="26" max="37" width="7.50390625" style="2" customWidth="1"/>
    <col min="38" max="16384" width="9.00390625" style="2" customWidth="1"/>
  </cols>
  <sheetData>
    <row r="1" ht="18" customHeight="1">
      <c r="A1" s="522" t="s">
        <v>659</v>
      </c>
    </row>
    <row r="2" ht="15.75" customHeight="1" thickBot="1">
      <c r="A2" s="3" t="s">
        <v>310</v>
      </c>
    </row>
    <row r="3" spans="1:7" ht="16.5" customHeight="1" thickTop="1">
      <c r="A3" s="596" t="s">
        <v>196</v>
      </c>
      <c r="B3" s="72" t="s">
        <v>1</v>
      </c>
      <c r="C3" s="71" t="s">
        <v>218</v>
      </c>
      <c r="D3" s="73" t="s">
        <v>2</v>
      </c>
      <c r="E3" s="71" t="s">
        <v>219</v>
      </c>
      <c r="F3" s="71" t="s">
        <v>220</v>
      </c>
      <c r="G3" s="602" t="s">
        <v>221</v>
      </c>
    </row>
    <row r="4" spans="1:7" ht="16.5" customHeight="1">
      <c r="A4" s="597"/>
      <c r="B4" s="4" t="s">
        <v>222</v>
      </c>
      <c r="C4" s="4" t="s">
        <v>222</v>
      </c>
      <c r="D4" s="4" t="s">
        <v>223</v>
      </c>
      <c r="E4" s="4" t="s">
        <v>222</v>
      </c>
      <c r="F4" s="4" t="s">
        <v>222</v>
      </c>
      <c r="G4" s="603"/>
    </row>
    <row r="5" spans="1:7" ht="16.5" customHeight="1">
      <c r="A5" s="108" t="s">
        <v>303</v>
      </c>
      <c r="B5" s="78">
        <v>7</v>
      </c>
      <c r="C5" s="53" t="s">
        <v>209</v>
      </c>
      <c r="D5" s="53">
        <v>67</v>
      </c>
      <c r="E5" s="53">
        <v>4</v>
      </c>
      <c r="F5" s="53">
        <v>1</v>
      </c>
      <c r="G5" s="53">
        <v>11</v>
      </c>
    </row>
    <row r="6" spans="1:7" ht="16.5" customHeight="1">
      <c r="A6" s="108">
        <v>13</v>
      </c>
      <c r="B6" s="78">
        <v>10</v>
      </c>
      <c r="C6" s="53">
        <v>19</v>
      </c>
      <c r="D6" s="53">
        <v>58</v>
      </c>
      <c r="E6" s="53">
        <v>7</v>
      </c>
      <c r="F6" s="53">
        <v>7</v>
      </c>
      <c r="G6" s="53">
        <v>11</v>
      </c>
    </row>
    <row r="7" spans="1:7" ht="16.5" customHeight="1">
      <c r="A7" s="108">
        <v>14</v>
      </c>
      <c r="B7" s="78">
        <v>18</v>
      </c>
      <c r="C7" s="53">
        <v>1</v>
      </c>
      <c r="D7" s="53">
        <v>75</v>
      </c>
      <c r="E7" s="53">
        <v>29</v>
      </c>
      <c r="F7" s="53">
        <v>21</v>
      </c>
      <c r="G7" s="53">
        <v>19</v>
      </c>
    </row>
    <row r="8" spans="1:7" ht="16.5" customHeight="1">
      <c r="A8" s="155">
        <v>15</v>
      </c>
      <c r="B8" s="53">
        <v>19</v>
      </c>
      <c r="C8" s="53">
        <v>7</v>
      </c>
      <c r="D8" s="53">
        <v>87</v>
      </c>
      <c r="E8" s="53">
        <v>21</v>
      </c>
      <c r="F8" s="53">
        <v>8</v>
      </c>
      <c r="G8" s="53">
        <v>28</v>
      </c>
    </row>
    <row r="9" spans="1:7" s="3" customFormat="1" ht="16.5" customHeight="1">
      <c r="A9" s="156">
        <v>16</v>
      </c>
      <c r="B9" s="153">
        <v>19</v>
      </c>
      <c r="C9" s="153">
        <v>5</v>
      </c>
      <c r="D9" s="153">
        <v>101</v>
      </c>
      <c r="E9" s="153">
        <v>17</v>
      </c>
      <c r="F9" s="153">
        <v>9</v>
      </c>
      <c r="G9" s="153">
        <v>36</v>
      </c>
    </row>
    <row r="10" spans="4:7" ht="13.5">
      <c r="D10" s="50" t="s">
        <v>165</v>
      </c>
      <c r="E10" s="50"/>
      <c r="F10" s="50"/>
      <c r="G10" s="50"/>
    </row>
  </sheetData>
  <mergeCells count="2">
    <mergeCell ref="A3:A4"/>
    <mergeCell ref="G3:G4"/>
  </mergeCells>
  <hyperlinks>
    <hyperlink ref="A1" r:id="rId1" display="平成１８年刊行　統計年鑑&lt;&lt;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2" customWidth="1"/>
    <col min="2" max="2" width="9.00390625" style="2" customWidth="1"/>
    <col min="3" max="3" width="10.125" style="2" customWidth="1"/>
    <col min="4" max="4" width="9.50390625" style="2" customWidth="1"/>
    <col min="5" max="5" width="13.50390625" style="2" customWidth="1"/>
    <col min="6" max="6" width="9.00390625" style="2" customWidth="1"/>
    <col min="7" max="7" width="9.625" style="2" customWidth="1"/>
    <col min="8" max="8" width="9.00390625" style="2" customWidth="1"/>
    <col min="9" max="9" width="9.625" style="2" customWidth="1"/>
    <col min="10" max="10" width="9.00390625" style="2" customWidth="1"/>
    <col min="11" max="11" width="10.50390625" style="2" customWidth="1"/>
    <col min="12" max="17" width="12.125" style="2" customWidth="1"/>
    <col min="18" max="29" width="7.50390625" style="2" customWidth="1"/>
    <col min="30" max="16384" width="9.00390625" style="2" customWidth="1"/>
  </cols>
  <sheetData>
    <row r="1" ht="18" customHeight="1">
      <c r="A1" s="522" t="s">
        <v>659</v>
      </c>
    </row>
    <row r="2" spans="1:7" ht="18" customHeight="1" thickBot="1">
      <c r="A2" s="585" t="s">
        <v>311</v>
      </c>
      <c r="B2" s="585"/>
      <c r="C2" s="585"/>
      <c r="D2" s="585"/>
      <c r="E2" s="585"/>
      <c r="G2" s="2" t="s">
        <v>224</v>
      </c>
    </row>
    <row r="3" spans="1:9" ht="14.25" thickTop="1">
      <c r="A3" s="596" t="s">
        <v>196</v>
      </c>
      <c r="B3" s="579" t="s">
        <v>225</v>
      </c>
      <c r="C3" s="579"/>
      <c r="D3" s="579" t="s">
        <v>226</v>
      </c>
      <c r="E3" s="579"/>
      <c r="F3" s="579" t="s">
        <v>227</v>
      </c>
      <c r="G3" s="579"/>
      <c r="H3" s="579" t="s">
        <v>228</v>
      </c>
      <c r="I3" s="582"/>
    </row>
    <row r="4" spans="1:9" ht="13.5">
      <c r="A4" s="597"/>
      <c r="B4" s="4" t="s">
        <v>229</v>
      </c>
      <c r="C4" s="4" t="s">
        <v>230</v>
      </c>
      <c r="D4" s="4" t="s">
        <v>229</v>
      </c>
      <c r="E4" s="4" t="s">
        <v>230</v>
      </c>
      <c r="F4" s="4" t="s">
        <v>229</v>
      </c>
      <c r="G4" s="4" t="s">
        <v>230</v>
      </c>
      <c r="H4" s="4" t="s">
        <v>229</v>
      </c>
      <c r="I4" s="5" t="s">
        <v>230</v>
      </c>
    </row>
    <row r="5" spans="1:9" ht="15" customHeight="1">
      <c r="A5" s="616" t="s">
        <v>303</v>
      </c>
      <c r="B5" s="612">
        <v>26697</v>
      </c>
      <c r="C5" s="613">
        <v>2081085</v>
      </c>
      <c r="D5" s="52">
        <v>3808</v>
      </c>
      <c r="E5" s="52">
        <v>1412692</v>
      </c>
      <c r="F5" s="604">
        <v>911</v>
      </c>
      <c r="G5" s="604">
        <v>495239</v>
      </c>
      <c r="H5" s="604">
        <v>1087</v>
      </c>
      <c r="I5" s="604">
        <v>273590</v>
      </c>
    </row>
    <row r="6" spans="1:9" ht="15" customHeight="1">
      <c r="A6" s="617"/>
      <c r="B6" s="488"/>
      <c r="C6" s="489"/>
      <c r="D6" s="85">
        <v>3855</v>
      </c>
      <c r="E6" s="85">
        <v>1869196</v>
      </c>
      <c r="F6" s="605"/>
      <c r="G6" s="605"/>
      <c r="H6" s="605"/>
      <c r="I6" s="605"/>
    </row>
    <row r="7" spans="1:9" ht="15" customHeight="1">
      <c r="A7" s="617">
        <v>13</v>
      </c>
      <c r="B7" s="488">
        <v>29591</v>
      </c>
      <c r="C7" s="489">
        <v>2603740</v>
      </c>
      <c r="D7" s="52">
        <v>4089</v>
      </c>
      <c r="E7" s="52">
        <v>1965692</v>
      </c>
      <c r="F7" s="489">
        <v>957</v>
      </c>
      <c r="G7" s="489">
        <v>516345</v>
      </c>
      <c r="H7" s="489">
        <v>1086</v>
      </c>
      <c r="I7" s="489">
        <v>276245</v>
      </c>
    </row>
    <row r="8" spans="1:9" ht="15" customHeight="1">
      <c r="A8" s="617"/>
      <c r="B8" s="488"/>
      <c r="C8" s="489"/>
      <c r="D8" s="85">
        <v>4109</v>
      </c>
      <c r="E8" s="85">
        <v>1990846</v>
      </c>
      <c r="F8" s="489"/>
      <c r="G8" s="489"/>
      <c r="H8" s="489"/>
      <c r="I8" s="489"/>
    </row>
    <row r="9" spans="1:9" ht="15" customHeight="1">
      <c r="A9" s="617">
        <v>14</v>
      </c>
      <c r="B9" s="488">
        <v>30772</v>
      </c>
      <c r="C9" s="489">
        <v>2766500</v>
      </c>
      <c r="D9" s="52">
        <v>2190</v>
      </c>
      <c r="E9" s="52">
        <v>1735813</v>
      </c>
      <c r="F9" s="489">
        <v>1010</v>
      </c>
      <c r="G9" s="489">
        <v>544138</v>
      </c>
      <c r="H9" s="489">
        <v>1080</v>
      </c>
      <c r="I9" s="489">
        <v>273745</v>
      </c>
    </row>
    <row r="10" spans="1:9" ht="15" customHeight="1">
      <c r="A10" s="617"/>
      <c r="B10" s="488"/>
      <c r="C10" s="489"/>
      <c r="D10" s="85">
        <v>4444</v>
      </c>
      <c r="E10" s="85">
        <v>2090775</v>
      </c>
      <c r="F10" s="489"/>
      <c r="G10" s="489"/>
      <c r="H10" s="489"/>
      <c r="I10" s="489"/>
    </row>
    <row r="11" spans="1:9" ht="15" customHeight="1">
      <c r="A11" s="617">
        <v>15</v>
      </c>
      <c r="B11" s="488">
        <v>31781</v>
      </c>
      <c r="C11" s="489">
        <v>2830275</v>
      </c>
      <c r="D11" s="52">
        <v>1989</v>
      </c>
      <c r="E11" s="52">
        <v>973364</v>
      </c>
      <c r="F11" s="608">
        <v>1085</v>
      </c>
      <c r="G11" s="608">
        <v>561310</v>
      </c>
      <c r="H11" s="608">
        <v>1055</v>
      </c>
      <c r="I11" s="608">
        <v>266497</v>
      </c>
    </row>
    <row r="12" spans="1:9" ht="15" customHeight="1">
      <c r="A12" s="617"/>
      <c r="B12" s="488"/>
      <c r="C12" s="489"/>
      <c r="D12" s="85">
        <v>4734</v>
      </c>
      <c r="E12" s="85">
        <v>2163764</v>
      </c>
      <c r="F12" s="608"/>
      <c r="G12" s="608"/>
      <c r="H12" s="608"/>
      <c r="I12" s="608"/>
    </row>
    <row r="13" spans="1:9" ht="15" customHeight="1">
      <c r="A13" s="614">
        <v>16</v>
      </c>
      <c r="B13" s="609">
        <v>40992</v>
      </c>
      <c r="C13" s="486">
        <v>3904750</v>
      </c>
      <c r="D13" s="151">
        <v>888</v>
      </c>
      <c r="E13" s="151">
        <v>902832</v>
      </c>
      <c r="F13" s="606">
        <v>1086</v>
      </c>
      <c r="G13" s="606">
        <v>577604</v>
      </c>
      <c r="H13" s="606">
        <v>1064</v>
      </c>
      <c r="I13" s="606">
        <v>267712</v>
      </c>
    </row>
    <row r="14" spans="1:9" ht="15" customHeight="1">
      <c r="A14" s="615"/>
      <c r="B14" s="610"/>
      <c r="C14" s="611"/>
      <c r="D14" s="154">
        <v>5109</v>
      </c>
      <c r="E14" s="154">
        <v>2312325</v>
      </c>
      <c r="F14" s="607"/>
      <c r="G14" s="607"/>
      <c r="H14" s="607"/>
      <c r="I14" s="607"/>
    </row>
    <row r="15" spans="1:6" ht="13.5">
      <c r="A15" s="69" t="s">
        <v>375</v>
      </c>
      <c r="F15" s="69" t="s">
        <v>231</v>
      </c>
    </row>
    <row r="16" spans="1:6" ht="13.5">
      <c r="A16" s="69" t="s">
        <v>376</v>
      </c>
      <c r="F16" s="69"/>
    </row>
  </sheetData>
  <mergeCells count="41">
    <mergeCell ref="A13:A14"/>
    <mergeCell ref="A5:A6"/>
    <mergeCell ref="A7:A8"/>
    <mergeCell ref="A9:A10"/>
    <mergeCell ref="A11:A12"/>
    <mergeCell ref="B13:B14"/>
    <mergeCell ref="C13:C14"/>
    <mergeCell ref="B5:B6"/>
    <mergeCell ref="B7:B8"/>
    <mergeCell ref="B9:B10"/>
    <mergeCell ref="C5:C6"/>
    <mergeCell ref="B11:B12"/>
    <mergeCell ref="C11:C12"/>
    <mergeCell ref="C9:C10"/>
    <mergeCell ref="C7:C8"/>
    <mergeCell ref="I11:I12"/>
    <mergeCell ref="F11:F12"/>
    <mergeCell ref="G11:G12"/>
    <mergeCell ref="H11:H12"/>
    <mergeCell ref="I9:I10"/>
    <mergeCell ref="H9:H10"/>
    <mergeCell ref="G9:G10"/>
    <mergeCell ref="F7:F8"/>
    <mergeCell ref="F9:F10"/>
    <mergeCell ref="G7:G8"/>
    <mergeCell ref="H7:H8"/>
    <mergeCell ref="F13:F14"/>
    <mergeCell ref="G13:G14"/>
    <mergeCell ref="I13:I14"/>
    <mergeCell ref="H13:H14"/>
    <mergeCell ref="I5:I6"/>
    <mergeCell ref="H5:H6"/>
    <mergeCell ref="I7:I8"/>
    <mergeCell ref="H3:I3"/>
    <mergeCell ref="A2:E2"/>
    <mergeCell ref="F5:F6"/>
    <mergeCell ref="G5:G6"/>
    <mergeCell ref="B3:C3"/>
    <mergeCell ref="D3:E3"/>
    <mergeCell ref="F3:G3"/>
    <mergeCell ref="A3:A4"/>
  </mergeCells>
  <hyperlinks>
    <hyperlink ref="A1" r:id="rId1" display="平成１８年刊行　統計年鑑&lt;&lt;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2" customWidth="1"/>
    <col min="2" max="19" width="9.625" style="2" customWidth="1"/>
    <col min="20" max="16384" width="9.00390625" style="2" customWidth="1"/>
  </cols>
  <sheetData>
    <row r="1" ht="18" customHeight="1">
      <c r="A1" s="522" t="s">
        <v>659</v>
      </c>
    </row>
    <row r="2" spans="1:8" ht="18" customHeight="1" thickBot="1">
      <c r="A2" s="585" t="s">
        <v>312</v>
      </c>
      <c r="B2" s="585"/>
      <c r="C2" s="585"/>
      <c r="D2" s="585"/>
      <c r="E2" s="585"/>
      <c r="H2" s="2" t="s">
        <v>232</v>
      </c>
    </row>
    <row r="3" spans="1:19" ht="14.25" thickTop="1">
      <c r="A3" s="596" t="s">
        <v>196</v>
      </c>
      <c r="B3" s="596" t="s">
        <v>212</v>
      </c>
      <c r="C3" s="618"/>
      <c r="D3" s="618"/>
      <c r="E3" s="618" t="s">
        <v>233</v>
      </c>
      <c r="F3" s="618"/>
      <c r="G3" s="623"/>
      <c r="H3" s="618" t="s">
        <v>234</v>
      </c>
      <c r="I3" s="618"/>
      <c r="J3" s="618"/>
      <c r="K3" s="620" t="s">
        <v>235</v>
      </c>
      <c r="L3" s="621"/>
      <c r="M3" s="622"/>
      <c r="N3" s="618" t="s">
        <v>236</v>
      </c>
      <c r="O3" s="618"/>
      <c r="P3" s="618"/>
      <c r="Q3" s="618" t="s">
        <v>237</v>
      </c>
      <c r="R3" s="618"/>
      <c r="S3" s="623"/>
    </row>
    <row r="4" spans="1:19" ht="13.5">
      <c r="A4" s="597"/>
      <c r="B4" s="59" t="s">
        <v>238</v>
      </c>
      <c r="C4" s="60" t="s">
        <v>239</v>
      </c>
      <c r="D4" s="60" t="s">
        <v>194</v>
      </c>
      <c r="E4" s="60" t="s">
        <v>238</v>
      </c>
      <c r="F4" s="60" t="s">
        <v>239</v>
      </c>
      <c r="G4" s="61" t="s">
        <v>194</v>
      </c>
      <c r="H4" s="60" t="s">
        <v>238</v>
      </c>
      <c r="I4" s="60" t="s">
        <v>239</v>
      </c>
      <c r="J4" s="60" t="s">
        <v>194</v>
      </c>
      <c r="K4" s="60" t="s">
        <v>238</v>
      </c>
      <c r="L4" s="60" t="s">
        <v>239</v>
      </c>
      <c r="M4" s="60" t="s">
        <v>194</v>
      </c>
      <c r="N4" s="60" t="s">
        <v>238</v>
      </c>
      <c r="O4" s="60" t="s">
        <v>239</v>
      </c>
      <c r="P4" s="60" t="s">
        <v>194</v>
      </c>
      <c r="Q4" s="60" t="s">
        <v>238</v>
      </c>
      <c r="R4" s="60" t="s">
        <v>239</v>
      </c>
      <c r="S4" s="31" t="s">
        <v>194</v>
      </c>
    </row>
    <row r="5" spans="1:19" ht="15.75" customHeight="1">
      <c r="A5" s="108" t="s">
        <v>303</v>
      </c>
      <c r="B5" s="157">
        <v>32736</v>
      </c>
      <c r="C5" s="158">
        <v>516</v>
      </c>
      <c r="D5" s="158">
        <v>33252</v>
      </c>
      <c r="E5" s="158">
        <v>2857</v>
      </c>
      <c r="F5" s="158">
        <v>15</v>
      </c>
      <c r="G5" s="158">
        <v>2872</v>
      </c>
      <c r="H5" s="158">
        <v>3072</v>
      </c>
      <c r="I5" s="158">
        <v>80</v>
      </c>
      <c r="J5" s="158">
        <v>3152</v>
      </c>
      <c r="K5" s="158">
        <v>445</v>
      </c>
      <c r="L5" s="158">
        <v>3</v>
      </c>
      <c r="M5" s="158">
        <v>448</v>
      </c>
      <c r="N5" s="158">
        <v>18469</v>
      </c>
      <c r="O5" s="158">
        <v>330</v>
      </c>
      <c r="P5" s="158">
        <v>18799</v>
      </c>
      <c r="Q5" s="158">
        <v>7893</v>
      </c>
      <c r="R5" s="158">
        <v>88</v>
      </c>
      <c r="S5" s="158">
        <v>7981</v>
      </c>
    </row>
    <row r="6" spans="1:19" ht="15.75" customHeight="1">
      <c r="A6" s="108">
        <v>13</v>
      </c>
      <c r="B6" s="157">
        <v>33909</v>
      </c>
      <c r="C6" s="158">
        <v>531</v>
      </c>
      <c r="D6" s="158">
        <v>34440</v>
      </c>
      <c r="E6" s="158">
        <v>2887</v>
      </c>
      <c r="F6" s="158">
        <v>17</v>
      </c>
      <c r="G6" s="158">
        <v>2904</v>
      </c>
      <c r="H6" s="158">
        <v>3149</v>
      </c>
      <c r="I6" s="158">
        <v>81</v>
      </c>
      <c r="J6" s="158">
        <v>3230</v>
      </c>
      <c r="K6" s="158">
        <v>471</v>
      </c>
      <c r="L6" s="158">
        <v>3</v>
      </c>
      <c r="M6" s="158">
        <v>474</v>
      </c>
      <c r="N6" s="158">
        <v>18929</v>
      </c>
      <c r="O6" s="158">
        <v>345</v>
      </c>
      <c r="P6" s="158">
        <v>19274</v>
      </c>
      <c r="Q6" s="158">
        <v>8473</v>
      </c>
      <c r="R6" s="158">
        <v>85</v>
      </c>
      <c r="S6" s="158">
        <v>8558</v>
      </c>
    </row>
    <row r="7" spans="1:19" ht="15.75" customHeight="1">
      <c r="A7" s="108">
        <v>14</v>
      </c>
      <c r="B7" s="157">
        <v>32921</v>
      </c>
      <c r="C7" s="158">
        <v>534</v>
      </c>
      <c r="D7" s="158">
        <v>33455</v>
      </c>
      <c r="E7" s="158">
        <v>2724</v>
      </c>
      <c r="F7" s="158">
        <v>18</v>
      </c>
      <c r="G7" s="158">
        <v>2742</v>
      </c>
      <c r="H7" s="158">
        <v>2920</v>
      </c>
      <c r="I7" s="158">
        <v>81</v>
      </c>
      <c r="J7" s="158">
        <v>3001</v>
      </c>
      <c r="K7" s="158">
        <v>448</v>
      </c>
      <c r="L7" s="158">
        <v>2</v>
      </c>
      <c r="M7" s="158">
        <v>450</v>
      </c>
      <c r="N7" s="158">
        <v>18162</v>
      </c>
      <c r="O7" s="158">
        <v>341</v>
      </c>
      <c r="P7" s="158">
        <v>18503</v>
      </c>
      <c r="Q7" s="158">
        <v>8667</v>
      </c>
      <c r="R7" s="158">
        <v>92</v>
      </c>
      <c r="S7" s="158">
        <v>8759</v>
      </c>
    </row>
    <row r="8" spans="1:19" ht="15.75" customHeight="1">
      <c r="A8" s="155">
        <v>15</v>
      </c>
      <c r="B8" s="157">
        <v>34224</v>
      </c>
      <c r="C8" s="158">
        <v>529</v>
      </c>
      <c r="D8" s="158">
        <v>34753</v>
      </c>
      <c r="E8" s="158">
        <v>2743</v>
      </c>
      <c r="F8" s="158">
        <v>14</v>
      </c>
      <c r="G8" s="158">
        <v>2757</v>
      </c>
      <c r="H8" s="158">
        <v>2986</v>
      </c>
      <c r="I8" s="158">
        <v>87</v>
      </c>
      <c r="J8" s="158">
        <v>3073</v>
      </c>
      <c r="K8" s="158">
        <v>468</v>
      </c>
      <c r="L8" s="158">
        <v>3</v>
      </c>
      <c r="M8" s="158">
        <v>471</v>
      </c>
      <c r="N8" s="158">
        <v>18596</v>
      </c>
      <c r="O8" s="158">
        <v>330</v>
      </c>
      <c r="P8" s="158">
        <v>18926</v>
      </c>
      <c r="Q8" s="158">
        <v>9413</v>
      </c>
      <c r="R8" s="158">
        <v>95</v>
      </c>
      <c r="S8" s="158">
        <v>9508</v>
      </c>
    </row>
    <row r="9" spans="1:19" s="132" customFormat="1" ht="15.75" customHeight="1">
      <c r="A9" s="156">
        <v>16</v>
      </c>
      <c r="B9" s="159">
        <v>35226</v>
      </c>
      <c r="C9" s="160">
        <v>577</v>
      </c>
      <c r="D9" s="160">
        <v>35803</v>
      </c>
      <c r="E9" s="160">
        <v>2744</v>
      </c>
      <c r="F9" s="160">
        <v>15</v>
      </c>
      <c r="G9" s="160">
        <v>2759</v>
      </c>
      <c r="H9" s="160">
        <v>3022</v>
      </c>
      <c r="I9" s="160">
        <v>96</v>
      </c>
      <c r="J9" s="160">
        <v>3118</v>
      </c>
      <c r="K9" s="160">
        <v>489</v>
      </c>
      <c r="L9" s="160">
        <v>3</v>
      </c>
      <c r="M9" s="160">
        <v>492</v>
      </c>
      <c r="N9" s="160">
        <v>18871</v>
      </c>
      <c r="O9" s="160">
        <v>356</v>
      </c>
      <c r="P9" s="160">
        <v>19227</v>
      </c>
      <c r="Q9" s="160">
        <v>10100</v>
      </c>
      <c r="R9" s="160">
        <v>107</v>
      </c>
      <c r="S9" s="160">
        <v>10207</v>
      </c>
    </row>
    <row r="10" spans="1:19" ht="13.5">
      <c r="A10" s="69" t="s">
        <v>240</v>
      </c>
      <c r="K10" s="69"/>
      <c r="P10" s="619" t="s">
        <v>241</v>
      </c>
      <c r="Q10" s="619"/>
      <c r="R10" s="619"/>
      <c r="S10" s="619"/>
    </row>
  </sheetData>
  <mergeCells count="9">
    <mergeCell ref="A2:E2"/>
    <mergeCell ref="A3:A4"/>
    <mergeCell ref="B3:D3"/>
    <mergeCell ref="P10:S10"/>
    <mergeCell ref="H3:J3"/>
    <mergeCell ref="K3:M3"/>
    <mergeCell ref="N3:P3"/>
    <mergeCell ref="Q3:S3"/>
    <mergeCell ref="E3:G3"/>
  </mergeCells>
  <hyperlinks>
    <hyperlink ref="A1" r:id="rId1" display="平成１８年刊行　統計年鑑&lt;&lt;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375" style="2" customWidth="1"/>
    <col min="2" max="5" width="14.875" style="2" customWidth="1"/>
    <col min="6" max="6" width="15.375" style="2" customWidth="1"/>
    <col min="7" max="28" width="14.875" style="2" customWidth="1"/>
    <col min="29" max="16384" width="9.00390625" style="2" customWidth="1"/>
  </cols>
  <sheetData>
    <row r="1" ht="18" customHeight="1">
      <c r="A1" s="522" t="s">
        <v>659</v>
      </c>
    </row>
    <row r="2" ht="18" customHeight="1">
      <c r="A2" s="3" t="s">
        <v>242</v>
      </c>
    </row>
    <row r="3" ht="18" customHeight="1" thickBot="1">
      <c r="A3" s="2" t="s">
        <v>323</v>
      </c>
    </row>
    <row r="4" spans="1:11" ht="28.5" customHeight="1" thickTop="1">
      <c r="A4" s="596" t="s">
        <v>196</v>
      </c>
      <c r="B4" s="618" t="s">
        <v>243</v>
      </c>
      <c r="C4" s="618" t="s">
        <v>244</v>
      </c>
      <c r="D4" s="623" t="s">
        <v>245</v>
      </c>
      <c r="E4" s="626"/>
      <c r="F4" s="624" t="s">
        <v>246</v>
      </c>
      <c r="G4" s="625"/>
      <c r="H4" s="624" t="s">
        <v>247</v>
      </c>
      <c r="I4" s="625"/>
      <c r="J4" s="623" t="s">
        <v>248</v>
      </c>
      <c r="K4" s="626"/>
    </row>
    <row r="5" spans="1:11" ht="13.5">
      <c r="A5" s="597"/>
      <c r="B5" s="599"/>
      <c r="C5" s="599"/>
      <c r="D5" s="9" t="s">
        <v>243</v>
      </c>
      <c r="E5" s="11" t="s">
        <v>249</v>
      </c>
      <c r="F5" s="9" t="s">
        <v>243</v>
      </c>
      <c r="G5" s="9" t="s">
        <v>249</v>
      </c>
      <c r="H5" s="9" t="s">
        <v>243</v>
      </c>
      <c r="I5" s="9" t="s">
        <v>249</v>
      </c>
      <c r="J5" s="9" t="s">
        <v>243</v>
      </c>
      <c r="K5" s="11" t="s">
        <v>249</v>
      </c>
    </row>
    <row r="6" spans="1:11" ht="13.5">
      <c r="A6" s="27"/>
      <c r="B6" s="28" t="s">
        <v>250</v>
      </c>
      <c r="C6" s="29" t="s">
        <v>251</v>
      </c>
      <c r="D6" s="30" t="s">
        <v>250</v>
      </c>
      <c r="E6" s="30" t="s">
        <v>251</v>
      </c>
      <c r="F6" s="30" t="s">
        <v>250</v>
      </c>
      <c r="G6" s="30" t="s">
        <v>251</v>
      </c>
      <c r="H6" s="30" t="s">
        <v>250</v>
      </c>
      <c r="I6" s="30" t="s">
        <v>251</v>
      </c>
      <c r="J6" s="30" t="s">
        <v>250</v>
      </c>
      <c r="K6" s="30" t="s">
        <v>251</v>
      </c>
    </row>
    <row r="7" spans="1:15" ht="15" customHeight="1">
      <c r="A7" s="108" t="s">
        <v>303</v>
      </c>
      <c r="B7" s="78">
        <v>1700</v>
      </c>
      <c r="C7" s="53">
        <v>546651890</v>
      </c>
      <c r="D7" s="53">
        <v>1700</v>
      </c>
      <c r="E7" s="53">
        <v>546651890</v>
      </c>
      <c r="F7" s="53" t="s">
        <v>0</v>
      </c>
      <c r="G7" s="53" t="s">
        <v>0</v>
      </c>
      <c r="H7" s="53" t="s">
        <v>0</v>
      </c>
      <c r="I7" s="53" t="s">
        <v>0</v>
      </c>
      <c r="J7" s="53" t="s">
        <v>0</v>
      </c>
      <c r="K7" s="53" t="s">
        <v>0</v>
      </c>
      <c r="L7" s="14"/>
      <c r="M7" s="14"/>
      <c r="N7" s="14"/>
      <c r="O7" s="14"/>
    </row>
    <row r="8" spans="1:15" ht="15" customHeight="1">
      <c r="A8" s="108">
        <v>13</v>
      </c>
      <c r="B8" s="78">
        <v>1350</v>
      </c>
      <c r="C8" s="53">
        <v>431985640</v>
      </c>
      <c r="D8" s="53">
        <v>1350</v>
      </c>
      <c r="E8" s="53">
        <v>431985640</v>
      </c>
      <c r="F8" s="53" t="s">
        <v>0</v>
      </c>
      <c r="G8" s="53" t="s">
        <v>0</v>
      </c>
      <c r="H8" s="53" t="s">
        <v>0</v>
      </c>
      <c r="I8" s="53" t="s">
        <v>0</v>
      </c>
      <c r="J8" s="53" t="s">
        <v>0</v>
      </c>
      <c r="K8" s="53" t="s">
        <v>0</v>
      </c>
      <c r="L8" s="14"/>
      <c r="M8" s="14"/>
      <c r="N8" s="14"/>
      <c r="O8" s="14"/>
    </row>
    <row r="9" spans="1:15" s="7" customFormat="1" ht="15" customHeight="1">
      <c r="A9" s="108">
        <v>14</v>
      </c>
      <c r="B9" s="78">
        <v>1023</v>
      </c>
      <c r="C9" s="53">
        <v>323417440</v>
      </c>
      <c r="D9" s="53">
        <v>1023</v>
      </c>
      <c r="E9" s="53">
        <v>323417440</v>
      </c>
      <c r="F9" s="128" t="s">
        <v>209</v>
      </c>
      <c r="G9" s="128" t="s">
        <v>209</v>
      </c>
      <c r="H9" s="128" t="s">
        <v>209</v>
      </c>
      <c r="I9" s="128" t="s">
        <v>209</v>
      </c>
      <c r="J9" s="128" t="s">
        <v>209</v>
      </c>
      <c r="K9" s="128" t="s">
        <v>209</v>
      </c>
      <c r="L9" s="14"/>
      <c r="M9" s="14"/>
      <c r="N9" s="14"/>
      <c r="O9" s="14"/>
    </row>
    <row r="10" spans="1:15" s="7" customFormat="1" ht="15" customHeight="1">
      <c r="A10" s="155">
        <v>15</v>
      </c>
      <c r="B10" s="78">
        <v>745</v>
      </c>
      <c r="C10" s="53">
        <v>235921300</v>
      </c>
      <c r="D10" s="53">
        <v>745</v>
      </c>
      <c r="E10" s="53">
        <v>235921300</v>
      </c>
      <c r="F10" s="53" t="s">
        <v>209</v>
      </c>
      <c r="G10" s="53" t="s">
        <v>209</v>
      </c>
      <c r="H10" s="53" t="s">
        <v>209</v>
      </c>
      <c r="I10" s="53" t="s">
        <v>209</v>
      </c>
      <c r="J10" s="53" t="s">
        <v>209</v>
      </c>
      <c r="K10" s="53" t="s">
        <v>209</v>
      </c>
      <c r="L10" s="14"/>
      <c r="M10" s="14"/>
      <c r="N10" s="14"/>
      <c r="O10" s="14"/>
    </row>
    <row r="11" spans="1:15" s="132" customFormat="1" ht="15" customHeight="1">
      <c r="A11" s="156">
        <v>16</v>
      </c>
      <c r="B11" s="152">
        <v>560</v>
      </c>
      <c r="C11" s="153">
        <v>175281800</v>
      </c>
      <c r="D11" s="153">
        <v>560</v>
      </c>
      <c r="E11" s="153">
        <v>175281800</v>
      </c>
      <c r="F11" s="153" t="s">
        <v>209</v>
      </c>
      <c r="G11" s="153" t="s">
        <v>209</v>
      </c>
      <c r="H11" s="153" t="s">
        <v>209</v>
      </c>
      <c r="I11" s="153" t="s">
        <v>209</v>
      </c>
      <c r="J11" s="153" t="s">
        <v>209</v>
      </c>
      <c r="K11" s="153" t="s">
        <v>209</v>
      </c>
      <c r="L11" s="131"/>
      <c r="M11" s="131"/>
      <c r="N11" s="131"/>
      <c r="O11" s="131"/>
    </row>
    <row r="12" spans="1:15" s="7" customFormat="1" ht="13.5">
      <c r="A12" s="63"/>
      <c r="B12" s="64"/>
      <c r="C12" s="64"/>
      <c r="D12" s="64"/>
      <c r="E12" s="64"/>
      <c r="F12" s="14"/>
      <c r="G12" s="14"/>
      <c r="I12" s="107" t="s">
        <v>167</v>
      </c>
      <c r="J12" s="14"/>
      <c r="K12" s="14"/>
      <c r="L12" s="14"/>
      <c r="M12" s="14"/>
      <c r="N12" s="14"/>
      <c r="O12" s="14"/>
    </row>
    <row r="13" ht="18" customHeight="1" thickBot="1">
      <c r="A13" s="2" t="s">
        <v>313</v>
      </c>
    </row>
    <row r="14" spans="1:28" ht="15" customHeight="1" thickTop="1">
      <c r="A14" s="627" t="s">
        <v>252</v>
      </c>
      <c r="B14" s="629" t="s">
        <v>253</v>
      </c>
      <c r="C14" s="630"/>
      <c r="D14" s="630"/>
      <c r="E14" s="631"/>
      <c r="F14" s="629" t="s">
        <v>254</v>
      </c>
      <c r="G14" s="630"/>
      <c r="H14" s="630"/>
      <c r="I14" s="630"/>
      <c r="J14" s="630"/>
      <c r="K14" s="630"/>
      <c r="L14" s="630"/>
      <c r="M14" s="630"/>
      <c r="N14" s="630"/>
      <c r="O14" s="630"/>
      <c r="P14" s="630"/>
      <c r="Q14" s="630"/>
      <c r="R14" s="21"/>
      <c r="S14" s="22" t="s">
        <v>266</v>
      </c>
      <c r="T14" s="22"/>
      <c r="U14" s="22" t="s">
        <v>267</v>
      </c>
      <c r="V14" s="22"/>
      <c r="W14" s="22" t="s">
        <v>268</v>
      </c>
      <c r="X14" s="22"/>
      <c r="Y14" s="22" t="s">
        <v>269</v>
      </c>
      <c r="Z14" s="22"/>
      <c r="AA14" s="26"/>
      <c r="AB14" s="637" t="s">
        <v>270</v>
      </c>
    </row>
    <row r="15" spans="1:28" ht="13.5" customHeight="1">
      <c r="A15" s="495"/>
      <c r="B15" s="632" t="s">
        <v>255</v>
      </c>
      <c r="C15" s="632" t="s">
        <v>256</v>
      </c>
      <c r="D15" s="632" t="s">
        <v>257</v>
      </c>
      <c r="E15" s="632" t="s">
        <v>194</v>
      </c>
      <c r="F15" s="633" t="s">
        <v>258</v>
      </c>
      <c r="G15" s="634"/>
      <c r="H15" s="633" t="s">
        <v>259</v>
      </c>
      <c r="I15" s="635"/>
      <c r="J15" s="636" t="s">
        <v>260</v>
      </c>
      <c r="K15" s="636"/>
      <c r="L15" s="636" t="s">
        <v>261</v>
      </c>
      <c r="M15" s="636"/>
      <c r="N15" s="636" t="s">
        <v>262</v>
      </c>
      <c r="O15" s="636"/>
      <c r="P15" s="636" t="s">
        <v>263</v>
      </c>
      <c r="Q15" s="633"/>
      <c r="R15" s="636" t="s">
        <v>271</v>
      </c>
      <c r="S15" s="636"/>
      <c r="T15" s="636" t="s">
        <v>272</v>
      </c>
      <c r="U15" s="633"/>
      <c r="V15" s="636" t="s">
        <v>273</v>
      </c>
      <c r="W15" s="636"/>
      <c r="X15" s="636" t="s">
        <v>274</v>
      </c>
      <c r="Y15" s="636"/>
      <c r="Z15" s="636" t="s">
        <v>275</v>
      </c>
      <c r="AA15" s="636"/>
      <c r="AB15" s="638"/>
    </row>
    <row r="16" spans="1:28" ht="13.5" customHeight="1">
      <c r="A16" s="628"/>
      <c r="B16" s="632"/>
      <c r="C16" s="632"/>
      <c r="D16" s="632"/>
      <c r="E16" s="632"/>
      <c r="F16" s="24" t="s">
        <v>264</v>
      </c>
      <c r="G16" s="24" t="s">
        <v>244</v>
      </c>
      <c r="H16" s="24" t="s">
        <v>264</v>
      </c>
      <c r="I16" s="23" t="s">
        <v>244</v>
      </c>
      <c r="J16" s="24" t="s">
        <v>264</v>
      </c>
      <c r="K16" s="24" t="s">
        <v>244</v>
      </c>
      <c r="L16" s="24" t="s">
        <v>264</v>
      </c>
      <c r="M16" s="24" t="s">
        <v>244</v>
      </c>
      <c r="N16" s="24" t="s">
        <v>264</v>
      </c>
      <c r="O16" s="24" t="s">
        <v>244</v>
      </c>
      <c r="P16" s="24" t="s">
        <v>264</v>
      </c>
      <c r="Q16" s="23" t="s">
        <v>244</v>
      </c>
      <c r="R16" s="24" t="s">
        <v>264</v>
      </c>
      <c r="S16" s="24" t="s">
        <v>244</v>
      </c>
      <c r="T16" s="24" t="s">
        <v>264</v>
      </c>
      <c r="U16" s="23" t="s">
        <v>244</v>
      </c>
      <c r="V16" s="24" t="s">
        <v>264</v>
      </c>
      <c r="W16" s="24" t="s">
        <v>244</v>
      </c>
      <c r="X16" s="24" t="s">
        <v>31</v>
      </c>
      <c r="Y16" s="24" t="s">
        <v>244</v>
      </c>
      <c r="Z16" s="24" t="s">
        <v>31</v>
      </c>
      <c r="AA16" s="24" t="s">
        <v>244</v>
      </c>
      <c r="AB16" s="639"/>
    </row>
    <row r="17" spans="1:28" ht="12.75" customHeight="1">
      <c r="A17" s="165"/>
      <c r="B17" s="13" t="s">
        <v>250</v>
      </c>
      <c r="C17" s="6" t="s">
        <v>250</v>
      </c>
      <c r="D17" s="6" t="s">
        <v>250</v>
      </c>
      <c r="E17" s="6" t="s">
        <v>250</v>
      </c>
      <c r="F17" s="6" t="s">
        <v>250</v>
      </c>
      <c r="G17" s="6" t="s">
        <v>251</v>
      </c>
      <c r="H17" s="6" t="s">
        <v>250</v>
      </c>
      <c r="I17" s="6" t="s">
        <v>251</v>
      </c>
      <c r="J17" s="6" t="s">
        <v>250</v>
      </c>
      <c r="K17" s="6" t="s">
        <v>251</v>
      </c>
      <c r="L17" s="6" t="s">
        <v>250</v>
      </c>
      <c r="M17" s="6" t="s">
        <v>251</v>
      </c>
      <c r="N17" s="6" t="s">
        <v>250</v>
      </c>
      <c r="O17" s="6" t="s">
        <v>251</v>
      </c>
      <c r="P17" s="6" t="s">
        <v>250</v>
      </c>
      <c r="Q17" s="6" t="s">
        <v>251</v>
      </c>
      <c r="R17" s="6" t="s">
        <v>250</v>
      </c>
      <c r="S17" s="6" t="s">
        <v>251</v>
      </c>
      <c r="T17" s="6" t="s">
        <v>250</v>
      </c>
      <c r="U17" s="6" t="s">
        <v>251</v>
      </c>
      <c r="V17" s="6" t="s">
        <v>250</v>
      </c>
      <c r="W17" s="6" t="s">
        <v>251</v>
      </c>
      <c r="X17" s="6" t="s">
        <v>250</v>
      </c>
      <c r="Y17" s="6" t="s">
        <v>251</v>
      </c>
      <c r="Z17" s="6" t="s">
        <v>250</v>
      </c>
      <c r="AA17" s="6" t="s">
        <v>251</v>
      </c>
      <c r="AB17" s="6" t="s">
        <v>251</v>
      </c>
    </row>
    <row r="18" spans="1:28" ht="12.75" customHeight="1">
      <c r="A18" s="74" t="s">
        <v>303</v>
      </c>
      <c r="B18" s="79">
        <v>160023</v>
      </c>
      <c r="C18" s="80">
        <v>68745</v>
      </c>
      <c r="D18" s="80">
        <v>728</v>
      </c>
      <c r="E18" s="80">
        <v>229496</v>
      </c>
      <c r="F18" s="80">
        <v>48345</v>
      </c>
      <c r="G18" s="80">
        <v>21203761900</v>
      </c>
      <c r="H18" s="80">
        <v>13555</v>
      </c>
      <c r="I18" s="80">
        <v>2751371100</v>
      </c>
      <c r="J18" s="80">
        <v>1351</v>
      </c>
      <c r="K18" s="80">
        <v>1202148000</v>
      </c>
      <c r="L18" s="80">
        <v>19</v>
      </c>
      <c r="M18" s="80">
        <v>17825200</v>
      </c>
      <c r="N18" s="80" t="s">
        <v>646</v>
      </c>
      <c r="O18" s="80" t="s">
        <v>646</v>
      </c>
      <c r="P18" s="80">
        <v>614</v>
      </c>
      <c r="Q18" s="80">
        <v>308857200</v>
      </c>
      <c r="R18" s="80">
        <v>92178</v>
      </c>
      <c r="S18" s="80">
        <v>58613124000</v>
      </c>
      <c r="T18" s="80">
        <v>10217</v>
      </c>
      <c r="U18" s="80">
        <v>9496691500</v>
      </c>
      <c r="V18" s="80">
        <v>2466</v>
      </c>
      <c r="W18" s="80">
        <v>1925454800</v>
      </c>
      <c r="X18" s="80">
        <v>327</v>
      </c>
      <c r="Y18" s="80">
        <v>52751500</v>
      </c>
      <c r="Z18" s="80" t="s">
        <v>647</v>
      </c>
      <c r="AA18" s="80" t="s">
        <v>647</v>
      </c>
      <c r="AB18" s="80">
        <v>15626235</v>
      </c>
    </row>
    <row r="19" spans="1:28" ht="12.75" customHeight="1">
      <c r="A19" s="108">
        <v>13</v>
      </c>
      <c r="B19" s="79">
        <v>162513</v>
      </c>
      <c r="C19" s="80">
        <v>67830</v>
      </c>
      <c r="D19" s="80">
        <v>796</v>
      </c>
      <c r="E19" s="80">
        <v>231139</v>
      </c>
      <c r="F19" s="80">
        <v>45592</v>
      </c>
      <c r="G19" s="80">
        <v>19995280300</v>
      </c>
      <c r="H19" s="80">
        <v>13104</v>
      </c>
      <c r="I19" s="80">
        <v>2670127900</v>
      </c>
      <c r="J19" s="80">
        <v>1284</v>
      </c>
      <c r="K19" s="80">
        <v>1141710200</v>
      </c>
      <c r="L19" s="80">
        <v>12</v>
      </c>
      <c r="M19" s="80">
        <v>11038800</v>
      </c>
      <c r="N19" s="80" t="s">
        <v>646</v>
      </c>
      <c r="O19" s="80" t="s">
        <v>646</v>
      </c>
      <c r="P19" s="80">
        <v>604</v>
      </c>
      <c r="Q19" s="80">
        <v>301066600</v>
      </c>
      <c r="R19" s="80">
        <v>100324</v>
      </c>
      <c r="S19" s="80">
        <v>64202228800</v>
      </c>
      <c r="T19" s="80">
        <v>10538</v>
      </c>
      <c r="U19" s="80">
        <v>9775889200</v>
      </c>
      <c r="V19" s="80">
        <v>2490</v>
      </c>
      <c r="W19" s="80">
        <v>1953907000</v>
      </c>
      <c r="X19" s="80">
        <v>322</v>
      </c>
      <c r="Y19" s="80">
        <v>50592000</v>
      </c>
      <c r="Z19" s="80" t="s">
        <v>647</v>
      </c>
      <c r="AA19" s="80" t="s">
        <v>647</v>
      </c>
      <c r="AB19" s="80">
        <v>15652102</v>
      </c>
    </row>
    <row r="20" spans="1:28" ht="12.75" customHeight="1">
      <c r="A20" s="108">
        <v>14</v>
      </c>
      <c r="B20" s="79">
        <v>163648</v>
      </c>
      <c r="C20" s="80">
        <v>67483</v>
      </c>
      <c r="D20" s="80">
        <v>821</v>
      </c>
      <c r="E20" s="80">
        <v>231952</v>
      </c>
      <c r="F20" s="80">
        <v>41267</v>
      </c>
      <c r="G20" s="80">
        <v>18170407400</v>
      </c>
      <c r="H20" s="80">
        <v>12611</v>
      </c>
      <c r="I20" s="80">
        <v>2582569000</v>
      </c>
      <c r="J20" s="80">
        <v>1219</v>
      </c>
      <c r="K20" s="80">
        <v>1084982700</v>
      </c>
      <c r="L20" s="80">
        <v>5</v>
      </c>
      <c r="M20" s="80">
        <v>4252400</v>
      </c>
      <c r="N20" s="80" t="s">
        <v>646</v>
      </c>
      <c r="O20" s="80" t="s">
        <v>646</v>
      </c>
      <c r="P20" s="80">
        <v>590</v>
      </c>
      <c r="Q20" s="80">
        <v>290657200</v>
      </c>
      <c r="R20" s="80">
        <v>109266</v>
      </c>
      <c r="S20" s="80">
        <v>70253104900</v>
      </c>
      <c r="T20" s="80">
        <v>10866</v>
      </c>
      <c r="U20" s="80">
        <v>10076140200</v>
      </c>
      <c r="V20" s="80">
        <v>2530</v>
      </c>
      <c r="W20" s="80">
        <v>1978949100</v>
      </c>
      <c r="X20" s="80">
        <v>304</v>
      </c>
      <c r="Y20" s="80">
        <v>47208000</v>
      </c>
      <c r="Z20" s="80" t="s">
        <v>647</v>
      </c>
      <c r="AA20" s="80" t="s">
        <v>647</v>
      </c>
      <c r="AB20" s="80">
        <v>14353687</v>
      </c>
    </row>
    <row r="21" spans="1:39" s="147" customFormat="1" ht="12.75" customHeight="1">
      <c r="A21" s="108">
        <v>15</v>
      </c>
      <c r="B21" s="79">
        <v>161075</v>
      </c>
      <c r="C21" s="80">
        <v>66763</v>
      </c>
      <c r="D21" s="80">
        <v>929</v>
      </c>
      <c r="E21" s="80">
        <v>228767</v>
      </c>
      <c r="F21" s="80">
        <v>38817</v>
      </c>
      <c r="G21" s="80">
        <v>16970777000</v>
      </c>
      <c r="H21" s="80">
        <v>12199</v>
      </c>
      <c r="I21" s="80">
        <v>2469935200</v>
      </c>
      <c r="J21" s="80">
        <v>1155</v>
      </c>
      <c r="K21" s="80">
        <v>1020812900</v>
      </c>
      <c r="L21" s="80">
        <v>2</v>
      </c>
      <c r="M21" s="80">
        <v>1594000</v>
      </c>
      <c r="N21" s="80" t="s">
        <v>646</v>
      </c>
      <c r="O21" s="80" t="s">
        <v>646</v>
      </c>
      <c r="P21" s="80">
        <v>562</v>
      </c>
      <c r="Q21" s="80">
        <v>271683700</v>
      </c>
      <c r="R21" s="80">
        <v>118377</v>
      </c>
      <c r="S21" s="80">
        <v>75638319000</v>
      </c>
      <c r="T21" s="80">
        <v>11168</v>
      </c>
      <c r="U21" s="80">
        <v>10245536900</v>
      </c>
      <c r="V21" s="80">
        <v>2524</v>
      </c>
      <c r="W21" s="80">
        <v>1957576800</v>
      </c>
      <c r="X21" s="80">
        <v>315</v>
      </c>
      <c r="Y21" s="80">
        <v>48345000</v>
      </c>
      <c r="Z21" s="80" t="s">
        <v>647</v>
      </c>
      <c r="AA21" s="80" t="s">
        <v>647</v>
      </c>
      <c r="AB21" s="80">
        <v>13998797</v>
      </c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</row>
    <row r="22" spans="1:39" s="129" customFormat="1" ht="12.75" customHeight="1">
      <c r="A22" s="130">
        <v>16</v>
      </c>
      <c r="B22" s="167">
        <f aca="true" t="shared" si="0" ref="B22:H22">SUM(B24:B44)</f>
        <v>158851</v>
      </c>
      <c r="C22" s="168">
        <f t="shared" si="0"/>
        <v>65839</v>
      </c>
      <c r="D22" s="168">
        <f t="shared" si="0"/>
        <v>1046</v>
      </c>
      <c r="E22" s="168">
        <f t="shared" si="0"/>
        <v>225736</v>
      </c>
      <c r="F22" s="168">
        <f t="shared" si="0"/>
        <v>36324</v>
      </c>
      <c r="G22" s="168">
        <f t="shared" si="0"/>
        <v>15857907900</v>
      </c>
      <c r="H22" s="168">
        <f t="shared" si="0"/>
        <v>11500</v>
      </c>
      <c r="I22" s="168">
        <f>SUM(I24:I44)</f>
        <v>2344805400</v>
      </c>
      <c r="J22" s="168">
        <f>SUM(J24:J44)</f>
        <v>1082</v>
      </c>
      <c r="K22" s="168">
        <f>SUM(K24:K44)</f>
        <v>953785400</v>
      </c>
      <c r="L22" s="168" t="s">
        <v>646</v>
      </c>
      <c r="M22" s="168" t="s">
        <v>646</v>
      </c>
      <c r="N22" s="168" t="s">
        <v>646</v>
      </c>
      <c r="O22" s="168" t="s">
        <v>646</v>
      </c>
      <c r="P22" s="168">
        <f>SUM(P24:P44)</f>
        <v>528</v>
      </c>
      <c r="Q22" s="168">
        <f>SUM(Q24:Q44)</f>
        <v>251700700</v>
      </c>
      <c r="R22" s="168">
        <f aca="true" t="shared" si="1" ref="R22:Y22">SUM(R24:R44)</f>
        <v>127355</v>
      </c>
      <c r="S22" s="168">
        <f t="shared" si="1"/>
        <v>81300070700</v>
      </c>
      <c r="T22" s="168">
        <f t="shared" si="1"/>
        <v>11471</v>
      </c>
      <c r="U22" s="168">
        <f t="shared" si="1"/>
        <v>10465997300</v>
      </c>
      <c r="V22" s="168">
        <f t="shared" si="1"/>
        <v>2411</v>
      </c>
      <c r="W22" s="168">
        <f t="shared" si="1"/>
        <v>1867333600</v>
      </c>
      <c r="X22" s="168">
        <f t="shared" si="1"/>
        <v>332</v>
      </c>
      <c r="Y22" s="168">
        <f t="shared" si="1"/>
        <v>49993000</v>
      </c>
      <c r="Z22" s="80" t="s">
        <v>647</v>
      </c>
      <c r="AA22" s="80" t="s">
        <v>647</v>
      </c>
      <c r="AB22" s="168">
        <v>13480551</v>
      </c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</row>
    <row r="23" spans="1:28" ht="12.75" customHeight="1">
      <c r="A23" s="166"/>
      <c r="B23" s="45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</row>
    <row r="24" spans="1:28" ht="12.75" customHeight="1">
      <c r="A24" s="166" t="s">
        <v>156</v>
      </c>
      <c r="B24" s="45">
        <v>34126</v>
      </c>
      <c r="C24" s="41">
        <v>14239</v>
      </c>
      <c r="D24" s="41">
        <v>308</v>
      </c>
      <c r="E24" s="41">
        <v>48673</v>
      </c>
      <c r="F24" s="41">
        <v>5914</v>
      </c>
      <c r="G24" s="41">
        <v>2533838700</v>
      </c>
      <c r="H24" s="41">
        <v>2617</v>
      </c>
      <c r="I24" s="41">
        <v>507580400</v>
      </c>
      <c r="J24" s="41">
        <v>198</v>
      </c>
      <c r="K24" s="41">
        <v>174390600</v>
      </c>
      <c r="L24" s="80" t="s">
        <v>646</v>
      </c>
      <c r="M24" s="80" t="s">
        <v>646</v>
      </c>
      <c r="N24" s="80" t="s">
        <v>646</v>
      </c>
      <c r="O24" s="80" t="s">
        <v>646</v>
      </c>
      <c r="P24" s="41">
        <v>102</v>
      </c>
      <c r="Q24" s="41">
        <v>46526000</v>
      </c>
      <c r="R24" s="41">
        <v>28167</v>
      </c>
      <c r="S24" s="41">
        <v>17759840300</v>
      </c>
      <c r="T24" s="41">
        <v>2408</v>
      </c>
      <c r="U24" s="41">
        <v>2190810200</v>
      </c>
      <c r="V24" s="41">
        <v>453</v>
      </c>
      <c r="W24" s="41">
        <v>354982700</v>
      </c>
      <c r="X24" s="41">
        <v>73</v>
      </c>
      <c r="Y24" s="41">
        <v>11010000</v>
      </c>
      <c r="Z24" s="80" t="s">
        <v>647</v>
      </c>
      <c r="AA24" s="80" t="s">
        <v>647</v>
      </c>
      <c r="AB24" s="41">
        <v>2583142</v>
      </c>
    </row>
    <row r="25" spans="1:28" ht="12.75" customHeight="1">
      <c r="A25" s="166" t="s">
        <v>157</v>
      </c>
      <c r="B25" s="45">
        <v>11304</v>
      </c>
      <c r="C25" s="41">
        <v>3673</v>
      </c>
      <c r="D25" s="41">
        <v>55</v>
      </c>
      <c r="E25" s="41">
        <v>15032</v>
      </c>
      <c r="F25" s="41">
        <v>2114</v>
      </c>
      <c r="G25" s="41">
        <v>857462500</v>
      </c>
      <c r="H25" s="41">
        <v>474</v>
      </c>
      <c r="I25" s="41">
        <v>90213600</v>
      </c>
      <c r="J25" s="41">
        <v>96</v>
      </c>
      <c r="K25" s="41">
        <v>84811800</v>
      </c>
      <c r="L25" s="80" t="s">
        <v>646</v>
      </c>
      <c r="M25" s="80" t="s">
        <v>646</v>
      </c>
      <c r="N25" s="80" t="s">
        <v>646</v>
      </c>
      <c r="O25" s="80" t="s">
        <v>646</v>
      </c>
      <c r="P25" s="41">
        <v>73</v>
      </c>
      <c r="Q25" s="41">
        <v>33334300</v>
      </c>
      <c r="R25" s="41">
        <v>7944</v>
      </c>
      <c r="S25" s="41">
        <v>4751188400</v>
      </c>
      <c r="T25" s="41">
        <v>616</v>
      </c>
      <c r="U25" s="41">
        <v>550624000</v>
      </c>
      <c r="V25" s="41">
        <v>164</v>
      </c>
      <c r="W25" s="41">
        <v>131372400</v>
      </c>
      <c r="X25" s="41">
        <v>28</v>
      </c>
      <c r="Y25" s="41">
        <v>3802000</v>
      </c>
      <c r="Z25" s="80" t="s">
        <v>647</v>
      </c>
      <c r="AA25" s="80" t="s">
        <v>647</v>
      </c>
      <c r="AB25" s="41">
        <v>947249</v>
      </c>
    </row>
    <row r="26" spans="1:28" ht="12.75" customHeight="1">
      <c r="A26" s="166" t="s">
        <v>158</v>
      </c>
      <c r="B26" s="45">
        <v>5007</v>
      </c>
      <c r="C26" s="41">
        <v>1610</v>
      </c>
      <c r="D26" s="41">
        <v>54</v>
      </c>
      <c r="E26" s="41">
        <v>6671</v>
      </c>
      <c r="F26" s="41">
        <v>1446</v>
      </c>
      <c r="G26" s="41">
        <v>655020600</v>
      </c>
      <c r="H26" s="41">
        <v>353</v>
      </c>
      <c r="I26" s="41">
        <v>76441100</v>
      </c>
      <c r="J26" s="41">
        <v>37</v>
      </c>
      <c r="K26" s="41">
        <v>32375500</v>
      </c>
      <c r="L26" s="80" t="s">
        <v>646</v>
      </c>
      <c r="M26" s="80" t="s">
        <v>646</v>
      </c>
      <c r="N26" s="80" t="s">
        <v>646</v>
      </c>
      <c r="O26" s="80" t="s">
        <v>646</v>
      </c>
      <c r="P26" s="41">
        <v>19</v>
      </c>
      <c r="Q26" s="41">
        <v>9103500</v>
      </c>
      <c r="R26" s="41">
        <v>4225</v>
      </c>
      <c r="S26" s="41">
        <v>2705448900</v>
      </c>
      <c r="T26" s="41">
        <v>380</v>
      </c>
      <c r="U26" s="41">
        <v>350144000</v>
      </c>
      <c r="V26" s="41">
        <v>83</v>
      </c>
      <c r="W26" s="41">
        <v>62061300</v>
      </c>
      <c r="X26" s="41">
        <v>14</v>
      </c>
      <c r="Y26" s="41">
        <v>2213500</v>
      </c>
      <c r="Z26" s="80" t="s">
        <v>647</v>
      </c>
      <c r="AA26" s="80" t="s">
        <v>647</v>
      </c>
      <c r="AB26" s="41">
        <v>460642</v>
      </c>
    </row>
    <row r="27" spans="1:28" ht="12.75" customHeight="1">
      <c r="A27" s="166" t="s">
        <v>159</v>
      </c>
      <c r="B27" s="45">
        <v>6910</v>
      </c>
      <c r="C27" s="41">
        <v>2344</v>
      </c>
      <c r="D27" s="41">
        <v>29</v>
      </c>
      <c r="E27" s="41">
        <v>9283</v>
      </c>
      <c r="F27" s="41">
        <v>1268</v>
      </c>
      <c r="G27" s="41">
        <v>544127200</v>
      </c>
      <c r="H27" s="41">
        <v>428</v>
      </c>
      <c r="I27" s="41">
        <v>90305000</v>
      </c>
      <c r="J27" s="41">
        <v>41</v>
      </c>
      <c r="K27" s="41">
        <v>35156300</v>
      </c>
      <c r="L27" s="80" t="s">
        <v>646</v>
      </c>
      <c r="M27" s="80" t="s">
        <v>646</v>
      </c>
      <c r="N27" s="80" t="s">
        <v>646</v>
      </c>
      <c r="O27" s="80" t="s">
        <v>646</v>
      </c>
      <c r="P27" s="41">
        <v>13</v>
      </c>
      <c r="Q27" s="41">
        <v>6143800</v>
      </c>
      <c r="R27" s="41">
        <v>4924</v>
      </c>
      <c r="S27" s="41">
        <v>3144161000</v>
      </c>
      <c r="T27" s="41">
        <v>431</v>
      </c>
      <c r="U27" s="41">
        <v>393256700</v>
      </c>
      <c r="V27" s="41">
        <v>72</v>
      </c>
      <c r="W27" s="41">
        <v>55150500</v>
      </c>
      <c r="X27" s="41">
        <v>11</v>
      </c>
      <c r="Y27" s="41">
        <v>1620000</v>
      </c>
      <c r="Z27" s="80" t="s">
        <v>647</v>
      </c>
      <c r="AA27" s="80" t="s">
        <v>647</v>
      </c>
      <c r="AB27" s="41">
        <v>554185</v>
      </c>
    </row>
    <row r="28" spans="1:28" ht="12.75" customHeight="1">
      <c r="A28" s="166" t="s">
        <v>160</v>
      </c>
      <c r="B28" s="45">
        <v>7240</v>
      </c>
      <c r="C28" s="41">
        <v>2592</v>
      </c>
      <c r="D28" s="41">
        <v>52</v>
      </c>
      <c r="E28" s="41">
        <v>9884</v>
      </c>
      <c r="F28" s="41">
        <v>2286</v>
      </c>
      <c r="G28" s="41">
        <v>994718000</v>
      </c>
      <c r="H28" s="41">
        <v>467</v>
      </c>
      <c r="I28" s="41">
        <v>94826600</v>
      </c>
      <c r="J28" s="41">
        <v>60</v>
      </c>
      <c r="K28" s="41">
        <v>52039200</v>
      </c>
      <c r="L28" s="80" t="s">
        <v>646</v>
      </c>
      <c r="M28" s="80" t="s">
        <v>646</v>
      </c>
      <c r="N28" s="80" t="s">
        <v>646</v>
      </c>
      <c r="O28" s="80" t="s">
        <v>646</v>
      </c>
      <c r="P28" s="41">
        <v>27</v>
      </c>
      <c r="Q28" s="41">
        <v>13376200</v>
      </c>
      <c r="R28" s="41">
        <v>6138</v>
      </c>
      <c r="S28" s="41">
        <v>3830891300</v>
      </c>
      <c r="T28" s="41">
        <v>634</v>
      </c>
      <c r="U28" s="41">
        <v>583291000</v>
      </c>
      <c r="V28" s="41">
        <v>107</v>
      </c>
      <c r="W28" s="41">
        <v>81668000</v>
      </c>
      <c r="X28" s="41">
        <v>12</v>
      </c>
      <c r="Y28" s="41">
        <v>1815000</v>
      </c>
      <c r="Z28" s="80" t="s">
        <v>647</v>
      </c>
      <c r="AA28" s="80" t="s">
        <v>647</v>
      </c>
      <c r="AB28" s="41">
        <v>653289</v>
      </c>
    </row>
    <row r="29" spans="1:28" ht="12.75" customHeight="1">
      <c r="A29" s="166" t="s">
        <v>161</v>
      </c>
      <c r="B29" s="45">
        <v>4974</v>
      </c>
      <c r="C29" s="41">
        <v>2580</v>
      </c>
      <c r="D29" s="41">
        <v>39</v>
      </c>
      <c r="E29" s="41">
        <v>7593</v>
      </c>
      <c r="F29" s="41">
        <v>1361</v>
      </c>
      <c r="G29" s="41">
        <v>575897100</v>
      </c>
      <c r="H29" s="41">
        <v>543</v>
      </c>
      <c r="I29" s="41">
        <v>114360200</v>
      </c>
      <c r="J29" s="41">
        <v>46</v>
      </c>
      <c r="K29" s="41">
        <v>40717600</v>
      </c>
      <c r="L29" s="80" t="s">
        <v>646</v>
      </c>
      <c r="M29" s="80" t="s">
        <v>646</v>
      </c>
      <c r="N29" s="80" t="s">
        <v>646</v>
      </c>
      <c r="O29" s="80" t="s">
        <v>646</v>
      </c>
      <c r="P29" s="41">
        <v>7</v>
      </c>
      <c r="Q29" s="41">
        <v>3274300</v>
      </c>
      <c r="R29" s="41">
        <v>5254</v>
      </c>
      <c r="S29" s="41">
        <v>3308964700</v>
      </c>
      <c r="T29" s="41">
        <v>447</v>
      </c>
      <c r="U29" s="41">
        <v>404068500</v>
      </c>
      <c r="V29" s="41">
        <v>82</v>
      </c>
      <c r="W29" s="41">
        <v>65649700</v>
      </c>
      <c r="X29" s="41">
        <v>16</v>
      </c>
      <c r="Y29" s="41">
        <v>2295000</v>
      </c>
      <c r="Z29" s="80" t="s">
        <v>647</v>
      </c>
      <c r="AA29" s="80" t="s">
        <v>647</v>
      </c>
      <c r="AB29" s="41">
        <v>404715</v>
      </c>
    </row>
    <row r="30" spans="1:28" ht="12.75" customHeight="1">
      <c r="A30" s="166" t="s">
        <v>162</v>
      </c>
      <c r="B30" s="45">
        <v>5083</v>
      </c>
      <c r="C30" s="41">
        <v>2578</v>
      </c>
      <c r="D30" s="41">
        <v>25</v>
      </c>
      <c r="E30" s="41">
        <v>7686</v>
      </c>
      <c r="F30" s="41">
        <v>1302</v>
      </c>
      <c r="G30" s="41">
        <v>537687300</v>
      </c>
      <c r="H30" s="41">
        <v>420</v>
      </c>
      <c r="I30" s="41">
        <v>87900300</v>
      </c>
      <c r="J30" s="41">
        <v>42</v>
      </c>
      <c r="K30" s="41">
        <v>36745200</v>
      </c>
      <c r="L30" s="80" t="s">
        <v>646</v>
      </c>
      <c r="M30" s="80" t="s">
        <v>646</v>
      </c>
      <c r="N30" s="80" t="s">
        <v>646</v>
      </c>
      <c r="O30" s="80" t="s">
        <v>646</v>
      </c>
      <c r="P30" s="41">
        <v>12</v>
      </c>
      <c r="Q30" s="41">
        <v>5797300</v>
      </c>
      <c r="R30" s="41">
        <v>4274</v>
      </c>
      <c r="S30" s="41">
        <v>2730479800</v>
      </c>
      <c r="T30" s="41">
        <v>568</v>
      </c>
      <c r="U30" s="41">
        <v>522406600</v>
      </c>
      <c r="V30" s="41">
        <v>96</v>
      </c>
      <c r="W30" s="41">
        <v>75623400</v>
      </c>
      <c r="X30" s="41">
        <v>8</v>
      </c>
      <c r="Y30" s="41">
        <v>1360000</v>
      </c>
      <c r="Z30" s="80" t="s">
        <v>647</v>
      </c>
      <c r="AA30" s="80" t="s">
        <v>647</v>
      </c>
      <c r="AB30" s="41">
        <v>401319</v>
      </c>
    </row>
    <row r="31" spans="1:28" ht="12.75" customHeight="1">
      <c r="A31" s="166" t="s">
        <v>171</v>
      </c>
      <c r="B31" s="45">
        <v>11862</v>
      </c>
      <c r="C31" s="41">
        <v>5908</v>
      </c>
      <c r="D31" s="41">
        <v>51</v>
      </c>
      <c r="E31" s="41">
        <v>17821</v>
      </c>
      <c r="F31" s="41">
        <v>3106</v>
      </c>
      <c r="G31" s="41">
        <v>1382421700</v>
      </c>
      <c r="H31" s="41">
        <v>871</v>
      </c>
      <c r="I31" s="41">
        <v>175637500</v>
      </c>
      <c r="J31" s="41">
        <v>78</v>
      </c>
      <c r="K31" s="41">
        <v>69915000</v>
      </c>
      <c r="L31" s="80" t="s">
        <v>646</v>
      </c>
      <c r="M31" s="80" t="s">
        <v>646</v>
      </c>
      <c r="N31" s="80" t="s">
        <v>646</v>
      </c>
      <c r="O31" s="80" t="s">
        <v>646</v>
      </c>
      <c r="P31" s="41">
        <v>39</v>
      </c>
      <c r="Q31" s="41">
        <v>19019400</v>
      </c>
      <c r="R31" s="41">
        <v>8985</v>
      </c>
      <c r="S31" s="41">
        <v>5915488600</v>
      </c>
      <c r="T31" s="41">
        <v>953</v>
      </c>
      <c r="U31" s="41">
        <v>870920900</v>
      </c>
      <c r="V31" s="41">
        <v>200</v>
      </c>
      <c r="W31" s="41">
        <v>148458000</v>
      </c>
      <c r="X31" s="41">
        <v>22</v>
      </c>
      <c r="Y31" s="41">
        <v>3107000</v>
      </c>
      <c r="Z31" s="80" t="s">
        <v>647</v>
      </c>
      <c r="AA31" s="80" t="s">
        <v>647</v>
      </c>
      <c r="AB31" s="41">
        <v>1057413</v>
      </c>
    </row>
    <row r="32" spans="1:28" ht="12.75" customHeight="1">
      <c r="A32" s="166" t="s">
        <v>316</v>
      </c>
      <c r="B32" s="45">
        <v>7807</v>
      </c>
      <c r="C32" s="41">
        <v>2459</v>
      </c>
      <c r="D32" s="41">
        <v>45</v>
      </c>
      <c r="E32" s="41">
        <v>10311</v>
      </c>
      <c r="F32" s="41">
        <v>2744</v>
      </c>
      <c r="G32" s="41">
        <v>1230349600</v>
      </c>
      <c r="H32" s="41">
        <v>678</v>
      </c>
      <c r="I32" s="41">
        <v>145355700</v>
      </c>
      <c r="J32" s="41">
        <v>51</v>
      </c>
      <c r="K32" s="41">
        <v>45087300</v>
      </c>
      <c r="L32" s="80" t="s">
        <v>646</v>
      </c>
      <c r="M32" s="80" t="s">
        <v>646</v>
      </c>
      <c r="N32" s="80" t="s">
        <v>646</v>
      </c>
      <c r="O32" s="80" t="s">
        <v>646</v>
      </c>
      <c r="P32" s="41">
        <v>26</v>
      </c>
      <c r="Q32" s="41">
        <v>13185100</v>
      </c>
      <c r="R32" s="41">
        <v>7501</v>
      </c>
      <c r="S32" s="41">
        <v>4964093200</v>
      </c>
      <c r="T32" s="41">
        <v>665</v>
      </c>
      <c r="U32" s="41">
        <v>601630100</v>
      </c>
      <c r="V32" s="41">
        <v>141</v>
      </c>
      <c r="W32" s="41">
        <v>106457400</v>
      </c>
      <c r="X32" s="41">
        <v>14</v>
      </c>
      <c r="Y32" s="41">
        <v>2280000</v>
      </c>
      <c r="Z32" s="80" t="s">
        <v>647</v>
      </c>
      <c r="AA32" s="80" t="s">
        <v>647</v>
      </c>
      <c r="AB32" s="41">
        <v>725307</v>
      </c>
    </row>
    <row r="33" spans="1:28" ht="12.75" customHeight="1">
      <c r="A33" s="166" t="s">
        <v>314</v>
      </c>
      <c r="B33" s="45">
        <v>12267</v>
      </c>
      <c r="C33" s="41">
        <v>7070</v>
      </c>
      <c r="D33" s="41">
        <v>75</v>
      </c>
      <c r="E33" s="41">
        <v>19412</v>
      </c>
      <c r="F33" s="41">
        <v>1364</v>
      </c>
      <c r="G33" s="41">
        <v>582013600</v>
      </c>
      <c r="H33" s="41">
        <v>650</v>
      </c>
      <c r="I33" s="41">
        <v>130413900</v>
      </c>
      <c r="J33" s="41">
        <v>66</v>
      </c>
      <c r="K33" s="41">
        <v>57203400</v>
      </c>
      <c r="L33" s="80" t="s">
        <v>646</v>
      </c>
      <c r="M33" s="80" t="s">
        <v>646</v>
      </c>
      <c r="N33" s="80" t="s">
        <v>646</v>
      </c>
      <c r="O33" s="80" t="s">
        <v>646</v>
      </c>
      <c r="P33" s="41">
        <v>19</v>
      </c>
      <c r="Q33" s="41">
        <v>9870900</v>
      </c>
      <c r="R33" s="41">
        <v>7847</v>
      </c>
      <c r="S33" s="41">
        <v>5006105700</v>
      </c>
      <c r="T33" s="41">
        <v>717</v>
      </c>
      <c r="U33" s="41">
        <v>650105100</v>
      </c>
      <c r="V33" s="41">
        <v>212</v>
      </c>
      <c r="W33" s="41">
        <v>162120400</v>
      </c>
      <c r="X33" s="41">
        <v>22</v>
      </c>
      <c r="Y33" s="41">
        <v>3382000</v>
      </c>
      <c r="Z33" s="80" t="s">
        <v>647</v>
      </c>
      <c r="AA33" s="80" t="s">
        <v>647</v>
      </c>
      <c r="AB33" s="41">
        <v>971940</v>
      </c>
    </row>
    <row r="34" spans="1:28" ht="12.75" customHeight="1">
      <c r="A34" s="166" t="s">
        <v>315</v>
      </c>
      <c r="B34" s="45">
        <v>14305</v>
      </c>
      <c r="C34" s="41">
        <v>5131</v>
      </c>
      <c r="D34" s="41">
        <v>101</v>
      </c>
      <c r="E34" s="41">
        <v>19537</v>
      </c>
      <c r="F34" s="41">
        <v>3395</v>
      </c>
      <c r="G34" s="41">
        <v>1494139900</v>
      </c>
      <c r="H34" s="41">
        <v>672</v>
      </c>
      <c r="I34" s="41">
        <v>131627700</v>
      </c>
      <c r="J34" s="41">
        <v>81</v>
      </c>
      <c r="K34" s="41">
        <v>72298500</v>
      </c>
      <c r="L34" s="80" t="s">
        <v>646</v>
      </c>
      <c r="M34" s="80" t="s">
        <v>646</v>
      </c>
      <c r="N34" s="80" t="s">
        <v>646</v>
      </c>
      <c r="O34" s="80" t="s">
        <v>646</v>
      </c>
      <c r="P34" s="41">
        <v>59</v>
      </c>
      <c r="Q34" s="41">
        <v>28683300</v>
      </c>
      <c r="R34" s="41">
        <v>9863</v>
      </c>
      <c r="S34" s="41">
        <v>6071019300</v>
      </c>
      <c r="T34" s="41">
        <v>896</v>
      </c>
      <c r="U34" s="41">
        <v>824049800</v>
      </c>
      <c r="V34" s="41">
        <v>199</v>
      </c>
      <c r="W34" s="41">
        <v>158331500</v>
      </c>
      <c r="X34" s="41">
        <v>27</v>
      </c>
      <c r="Y34" s="41">
        <v>4282000</v>
      </c>
      <c r="Z34" s="80" t="s">
        <v>647</v>
      </c>
      <c r="AA34" s="80" t="s">
        <v>647</v>
      </c>
      <c r="AB34" s="41">
        <v>1220514</v>
      </c>
    </row>
    <row r="35" spans="1:28" ht="12.75" customHeight="1">
      <c r="A35" s="166" t="s">
        <v>317</v>
      </c>
      <c r="B35" s="45">
        <v>4929</v>
      </c>
      <c r="C35" s="41">
        <v>2374</v>
      </c>
      <c r="D35" s="41">
        <v>36</v>
      </c>
      <c r="E35" s="41">
        <v>7339</v>
      </c>
      <c r="F35" s="41">
        <v>1072</v>
      </c>
      <c r="G35" s="41">
        <v>479932500</v>
      </c>
      <c r="H35" s="41">
        <v>462</v>
      </c>
      <c r="I35" s="41">
        <v>98989300</v>
      </c>
      <c r="J35" s="41">
        <v>46</v>
      </c>
      <c r="K35" s="41">
        <v>40121800</v>
      </c>
      <c r="L35" s="80" t="s">
        <v>646</v>
      </c>
      <c r="M35" s="80" t="s">
        <v>646</v>
      </c>
      <c r="N35" s="80" t="s">
        <v>646</v>
      </c>
      <c r="O35" s="80" t="s">
        <v>646</v>
      </c>
      <c r="P35" s="41">
        <v>6</v>
      </c>
      <c r="Q35" s="41">
        <v>2355400</v>
      </c>
      <c r="R35" s="41">
        <v>4459</v>
      </c>
      <c r="S35" s="41">
        <v>2868142000</v>
      </c>
      <c r="T35" s="41">
        <v>374</v>
      </c>
      <c r="U35" s="41">
        <v>345326000</v>
      </c>
      <c r="V35" s="41">
        <v>57</v>
      </c>
      <c r="W35" s="41">
        <v>46040700</v>
      </c>
      <c r="X35" s="41">
        <v>12</v>
      </c>
      <c r="Y35" s="41">
        <v>1590500</v>
      </c>
      <c r="Z35" s="80" t="s">
        <v>647</v>
      </c>
      <c r="AA35" s="80" t="s">
        <v>647</v>
      </c>
      <c r="AB35" s="41">
        <v>432761</v>
      </c>
    </row>
    <row r="36" spans="1:28" ht="12.75" customHeight="1">
      <c r="A36" s="166"/>
      <c r="B36" s="45"/>
      <c r="C36" s="41"/>
      <c r="D36" s="41"/>
      <c r="E36" s="41"/>
      <c r="F36" s="41"/>
      <c r="G36" s="41"/>
      <c r="H36" s="41"/>
      <c r="I36" s="41"/>
      <c r="J36" s="41"/>
      <c r="K36" s="41"/>
      <c r="L36" s="80"/>
      <c r="M36" s="80"/>
      <c r="N36" s="80"/>
      <c r="O36" s="80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80"/>
      <c r="AA36" s="80"/>
      <c r="AB36" s="41"/>
    </row>
    <row r="37" spans="1:28" ht="12.75" customHeight="1">
      <c r="A37" s="166" t="s">
        <v>185</v>
      </c>
      <c r="B37" s="45">
        <v>2105</v>
      </c>
      <c r="C37" s="41">
        <v>753</v>
      </c>
      <c r="D37" s="41">
        <v>14</v>
      </c>
      <c r="E37" s="41">
        <v>2872</v>
      </c>
      <c r="F37" s="41">
        <v>807</v>
      </c>
      <c r="G37" s="41">
        <v>351260500</v>
      </c>
      <c r="H37" s="41">
        <v>92</v>
      </c>
      <c r="I37" s="41">
        <v>20573000</v>
      </c>
      <c r="J37" s="41">
        <v>24</v>
      </c>
      <c r="K37" s="41">
        <v>21451200</v>
      </c>
      <c r="L37" s="80" t="s">
        <v>646</v>
      </c>
      <c r="M37" s="80" t="s">
        <v>646</v>
      </c>
      <c r="N37" s="80" t="s">
        <v>646</v>
      </c>
      <c r="O37" s="80" t="s">
        <v>646</v>
      </c>
      <c r="P37" s="41">
        <v>10</v>
      </c>
      <c r="Q37" s="41">
        <v>4657500</v>
      </c>
      <c r="R37" s="41">
        <v>1923</v>
      </c>
      <c r="S37" s="41">
        <v>1161747100</v>
      </c>
      <c r="T37" s="41">
        <v>130</v>
      </c>
      <c r="U37" s="41">
        <v>118270000</v>
      </c>
      <c r="V37" s="41">
        <v>42</v>
      </c>
      <c r="W37" s="41">
        <v>34023900</v>
      </c>
      <c r="X37" s="41">
        <v>5</v>
      </c>
      <c r="Y37" s="41">
        <v>750000</v>
      </c>
      <c r="Z37" s="80" t="s">
        <v>647</v>
      </c>
      <c r="AA37" s="80" t="s">
        <v>647</v>
      </c>
      <c r="AB37" s="41">
        <v>220372</v>
      </c>
    </row>
    <row r="38" spans="1:28" ht="12.75" customHeight="1">
      <c r="A38" s="166" t="s">
        <v>186</v>
      </c>
      <c r="B38" s="45">
        <v>1672</v>
      </c>
      <c r="C38" s="41">
        <v>672</v>
      </c>
      <c r="D38" s="41">
        <v>7</v>
      </c>
      <c r="E38" s="41">
        <v>2351</v>
      </c>
      <c r="F38" s="41">
        <v>719</v>
      </c>
      <c r="G38" s="41">
        <v>314818400</v>
      </c>
      <c r="H38" s="41">
        <v>106</v>
      </c>
      <c r="I38" s="41">
        <v>19663500</v>
      </c>
      <c r="J38" s="41">
        <v>15</v>
      </c>
      <c r="K38" s="41">
        <v>13704900</v>
      </c>
      <c r="L38" s="80" t="s">
        <v>646</v>
      </c>
      <c r="M38" s="80" t="s">
        <v>646</v>
      </c>
      <c r="N38" s="80" t="s">
        <v>646</v>
      </c>
      <c r="O38" s="80" t="s">
        <v>646</v>
      </c>
      <c r="P38" s="41">
        <v>13</v>
      </c>
      <c r="Q38" s="41">
        <v>6284800</v>
      </c>
      <c r="R38" s="41">
        <v>1673</v>
      </c>
      <c r="S38" s="41">
        <v>1034607200</v>
      </c>
      <c r="T38" s="81">
        <v>145</v>
      </c>
      <c r="U38" s="81">
        <v>134124700</v>
      </c>
      <c r="V38" s="41">
        <v>37</v>
      </c>
      <c r="W38" s="41">
        <v>30617200</v>
      </c>
      <c r="X38" s="41">
        <v>6</v>
      </c>
      <c r="Y38" s="41">
        <v>1337000</v>
      </c>
      <c r="Z38" s="80" t="s">
        <v>647</v>
      </c>
      <c r="AA38" s="80" t="s">
        <v>647</v>
      </c>
      <c r="AB38" s="41">
        <v>173528</v>
      </c>
    </row>
    <row r="39" spans="1:28" ht="12.75" customHeight="1">
      <c r="A39" s="166" t="s">
        <v>187</v>
      </c>
      <c r="B39" s="45">
        <v>3307</v>
      </c>
      <c r="C39" s="41">
        <v>1128</v>
      </c>
      <c r="D39" s="41">
        <v>20</v>
      </c>
      <c r="E39" s="41">
        <v>4455</v>
      </c>
      <c r="F39" s="41">
        <v>1156</v>
      </c>
      <c r="G39" s="41">
        <v>510902000</v>
      </c>
      <c r="H39" s="41">
        <v>423</v>
      </c>
      <c r="I39" s="41">
        <v>82686900</v>
      </c>
      <c r="J39" s="41">
        <v>34</v>
      </c>
      <c r="K39" s="41">
        <v>29992000</v>
      </c>
      <c r="L39" s="80" t="s">
        <v>646</v>
      </c>
      <c r="M39" s="80" t="s">
        <v>646</v>
      </c>
      <c r="N39" s="80" t="s">
        <v>646</v>
      </c>
      <c r="O39" s="80" t="s">
        <v>646</v>
      </c>
      <c r="P39" s="41">
        <v>17</v>
      </c>
      <c r="Q39" s="41">
        <v>8089700</v>
      </c>
      <c r="R39" s="41">
        <v>3655</v>
      </c>
      <c r="S39" s="41">
        <v>2491263100</v>
      </c>
      <c r="T39" s="41">
        <v>294</v>
      </c>
      <c r="U39" s="41">
        <v>263714400</v>
      </c>
      <c r="V39" s="41">
        <v>51</v>
      </c>
      <c r="W39" s="41">
        <v>42150600</v>
      </c>
      <c r="X39" s="41">
        <v>5</v>
      </c>
      <c r="Y39" s="41">
        <v>600000</v>
      </c>
      <c r="Z39" s="80" t="s">
        <v>647</v>
      </c>
      <c r="AA39" s="80" t="s">
        <v>647</v>
      </c>
      <c r="AB39" s="41">
        <v>328096</v>
      </c>
    </row>
    <row r="40" spans="1:28" ht="12.75" customHeight="1">
      <c r="A40" s="166" t="s">
        <v>188</v>
      </c>
      <c r="B40" s="45">
        <v>6956</v>
      </c>
      <c r="C40" s="41">
        <v>2539</v>
      </c>
      <c r="D40" s="41">
        <v>40</v>
      </c>
      <c r="E40" s="41">
        <v>9535</v>
      </c>
      <c r="F40" s="41">
        <v>3138</v>
      </c>
      <c r="G40" s="41">
        <v>1417684600</v>
      </c>
      <c r="H40" s="41">
        <v>1247</v>
      </c>
      <c r="I40" s="41">
        <v>270491300</v>
      </c>
      <c r="J40" s="41">
        <v>81</v>
      </c>
      <c r="K40" s="41">
        <v>72099900</v>
      </c>
      <c r="L40" s="80" t="s">
        <v>646</v>
      </c>
      <c r="M40" s="80" t="s">
        <v>646</v>
      </c>
      <c r="N40" s="80" t="s">
        <v>646</v>
      </c>
      <c r="O40" s="80" t="s">
        <v>646</v>
      </c>
      <c r="P40" s="41">
        <v>31</v>
      </c>
      <c r="Q40" s="41">
        <v>15312900</v>
      </c>
      <c r="R40" s="41">
        <v>8627</v>
      </c>
      <c r="S40" s="41">
        <v>5955065500</v>
      </c>
      <c r="T40" s="41">
        <v>746</v>
      </c>
      <c r="U40" s="41">
        <v>686028800</v>
      </c>
      <c r="V40" s="41">
        <v>124</v>
      </c>
      <c r="W40" s="41">
        <v>95323000</v>
      </c>
      <c r="X40" s="41">
        <v>18</v>
      </c>
      <c r="Y40" s="41">
        <v>2735000</v>
      </c>
      <c r="Z40" s="80" t="s">
        <v>647</v>
      </c>
      <c r="AA40" s="80" t="s">
        <v>647</v>
      </c>
      <c r="AB40" s="81">
        <v>678839</v>
      </c>
    </row>
    <row r="41" spans="1:28" ht="12.75" customHeight="1">
      <c r="A41" s="166" t="s">
        <v>184</v>
      </c>
      <c r="B41" s="45">
        <v>7384</v>
      </c>
      <c r="C41" s="41">
        <v>3992</v>
      </c>
      <c r="D41" s="41">
        <v>30</v>
      </c>
      <c r="E41" s="41">
        <v>11406</v>
      </c>
      <c r="F41" s="41">
        <v>1013</v>
      </c>
      <c r="G41" s="41">
        <v>417132800</v>
      </c>
      <c r="H41" s="41">
        <v>342</v>
      </c>
      <c r="I41" s="41">
        <v>64770200</v>
      </c>
      <c r="J41" s="41">
        <v>22</v>
      </c>
      <c r="K41" s="41">
        <v>19067800</v>
      </c>
      <c r="L41" s="80" t="s">
        <v>646</v>
      </c>
      <c r="M41" s="80" t="s">
        <v>646</v>
      </c>
      <c r="N41" s="80" t="s">
        <v>646</v>
      </c>
      <c r="O41" s="80" t="s">
        <v>646</v>
      </c>
      <c r="P41" s="41">
        <v>10</v>
      </c>
      <c r="Q41" s="41">
        <v>4883900</v>
      </c>
      <c r="R41" s="41">
        <v>4202</v>
      </c>
      <c r="S41" s="41">
        <v>2582398700</v>
      </c>
      <c r="T41" s="41">
        <v>345</v>
      </c>
      <c r="U41" s="41">
        <v>313579500</v>
      </c>
      <c r="V41" s="41">
        <v>112</v>
      </c>
      <c r="W41" s="41">
        <v>83133800</v>
      </c>
      <c r="X41" s="41">
        <v>15</v>
      </c>
      <c r="Y41" s="41">
        <v>2283500</v>
      </c>
      <c r="Z41" s="80" t="s">
        <v>647</v>
      </c>
      <c r="AA41" s="80" t="s">
        <v>647</v>
      </c>
      <c r="AB41" s="41">
        <v>599087</v>
      </c>
    </row>
    <row r="42" spans="1:28" ht="12.75" customHeight="1">
      <c r="A42" s="166" t="s">
        <v>189</v>
      </c>
      <c r="B42" s="45">
        <v>1161</v>
      </c>
      <c r="C42" s="41">
        <v>388</v>
      </c>
      <c r="D42" s="41">
        <v>12</v>
      </c>
      <c r="E42" s="41">
        <v>1561</v>
      </c>
      <c r="F42" s="41">
        <v>321</v>
      </c>
      <c r="G42" s="41">
        <v>154572500</v>
      </c>
      <c r="H42" s="41">
        <v>104</v>
      </c>
      <c r="I42" s="41">
        <v>22359000</v>
      </c>
      <c r="J42" s="41">
        <v>6</v>
      </c>
      <c r="K42" s="41">
        <v>4965600</v>
      </c>
      <c r="L42" s="80" t="s">
        <v>646</v>
      </c>
      <c r="M42" s="80" t="s">
        <v>646</v>
      </c>
      <c r="N42" s="80" t="s">
        <v>646</v>
      </c>
      <c r="O42" s="80" t="s">
        <v>646</v>
      </c>
      <c r="P42" s="41">
        <v>1</v>
      </c>
      <c r="Q42" s="41">
        <v>595900</v>
      </c>
      <c r="R42" s="41">
        <v>891</v>
      </c>
      <c r="S42" s="41">
        <v>618464200</v>
      </c>
      <c r="T42" s="41">
        <v>58</v>
      </c>
      <c r="U42" s="41">
        <v>52496200</v>
      </c>
      <c r="V42" s="41">
        <v>12</v>
      </c>
      <c r="W42" s="41">
        <v>7314300</v>
      </c>
      <c r="X42" s="41">
        <v>1</v>
      </c>
      <c r="Y42" s="41">
        <v>145000</v>
      </c>
      <c r="Z42" s="80" t="s">
        <v>647</v>
      </c>
      <c r="AA42" s="80" t="s">
        <v>647</v>
      </c>
      <c r="AB42" s="41">
        <v>111746</v>
      </c>
    </row>
    <row r="43" spans="1:28" ht="12.75" customHeight="1">
      <c r="A43" s="166" t="s">
        <v>190</v>
      </c>
      <c r="B43" s="45">
        <v>10147</v>
      </c>
      <c r="C43" s="41">
        <v>3726</v>
      </c>
      <c r="D43" s="41">
        <v>53</v>
      </c>
      <c r="E43" s="41">
        <v>13926</v>
      </c>
      <c r="F43" s="41">
        <v>1623</v>
      </c>
      <c r="G43" s="41">
        <v>740907100</v>
      </c>
      <c r="H43" s="41">
        <v>502</v>
      </c>
      <c r="I43" s="41">
        <v>106954800</v>
      </c>
      <c r="J43" s="41">
        <v>57</v>
      </c>
      <c r="K43" s="41">
        <v>50847300</v>
      </c>
      <c r="L43" s="80" t="s">
        <v>646</v>
      </c>
      <c r="M43" s="80" t="s">
        <v>646</v>
      </c>
      <c r="N43" s="80" t="s">
        <v>646</v>
      </c>
      <c r="O43" s="80" t="s">
        <v>646</v>
      </c>
      <c r="P43" s="41">
        <v>40</v>
      </c>
      <c r="Q43" s="41">
        <v>19070500</v>
      </c>
      <c r="R43" s="41">
        <v>6309</v>
      </c>
      <c r="S43" s="41">
        <v>4041106800</v>
      </c>
      <c r="T43" s="41">
        <v>639</v>
      </c>
      <c r="U43" s="41">
        <v>588845100</v>
      </c>
      <c r="V43" s="41">
        <v>165</v>
      </c>
      <c r="W43" s="41">
        <v>125831600</v>
      </c>
      <c r="X43" s="41">
        <v>21</v>
      </c>
      <c r="Y43" s="41">
        <v>3112000</v>
      </c>
      <c r="Z43" s="80" t="s">
        <v>647</v>
      </c>
      <c r="AA43" s="80" t="s">
        <v>647</v>
      </c>
      <c r="AB43" s="41">
        <v>922759</v>
      </c>
    </row>
    <row r="44" spans="1:28" ht="12.75" customHeight="1">
      <c r="A44" s="54" t="s">
        <v>191</v>
      </c>
      <c r="B44" s="46">
        <v>305</v>
      </c>
      <c r="C44" s="43">
        <v>83</v>
      </c>
      <c r="D44" s="43" t="s">
        <v>346</v>
      </c>
      <c r="E44" s="43">
        <v>388</v>
      </c>
      <c r="F44" s="43">
        <v>175</v>
      </c>
      <c r="G44" s="43">
        <v>83021300</v>
      </c>
      <c r="H44" s="43">
        <v>49</v>
      </c>
      <c r="I44" s="43">
        <v>13655400</v>
      </c>
      <c r="J44" s="43">
        <v>1</v>
      </c>
      <c r="K44" s="43">
        <v>794500</v>
      </c>
      <c r="L44" s="169" t="s">
        <v>646</v>
      </c>
      <c r="M44" s="169" t="s">
        <v>646</v>
      </c>
      <c r="N44" s="169" t="s">
        <v>646</v>
      </c>
      <c r="O44" s="169" t="s">
        <v>646</v>
      </c>
      <c r="P44" s="43">
        <v>4</v>
      </c>
      <c r="Q44" s="43">
        <v>2136000</v>
      </c>
      <c r="R44" s="43">
        <v>494</v>
      </c>
      <c r="S44" s="43">
        <v>359594900</v>
      </c>
      <c r="T44" s="43">
        <v>25</v>
      </c>
      <c r="U44" s="43">
        <v>22305700</v>
      </c>
      <c r="V44" s="43">
        <v>2</v>
      </c>
      <c r="W44" s="43">
        <v>1023200</v>
      </c>
      <c r="X44" s="43">
        <v>2</v>
      </c>
      <c r="Y44" s="43">
        <v>273500</v>
      </c>
      <c r="Z44" s="169" t="s">
        <v>647</v>
      </c>
      <c r="AA44" s="169" t="s">
        <v>647</v>
      </c>
      <c r="AB44" s="43">
        <v>33649</v>
      </c>
    </row>
    <row r="45" ht="13.5">
      <c r="A45" s="69" t="s">
        <v>265</v>
      </c>
    </row>
  </sheetData>
  <mergeCells count="26">
    <mergeCell ref="L15:M15"/>
    <mergeCell ref="N15:O15"/>
    <mergeCell ref="P15:Q15"/>
    <mergeCell ref="AB14:AB16"/>
    <mergeCell ref="R15:S15"/>
    <mergeCell ref="T15:U15"/>
    <mergeCell ref="V15:W15"/>
    <mergeCell ref="X15:Y15"/>
    <mergeCell ref="Z15:AA15"/>
    <mergeCell ref="A14:A16"/>
    <mergeCell ref="B14:E14"/>
    <mergeCell ref="F14:Q14"/>
    <mergeCell ref="B15:B16"/>
    <mergeCell ref="C15:C16"/>
    <mergeCell ref="D15:D16"/>
    <mergeCell ref="E15:E16"/>
    <mergeCell ref="F15:G15"/>
    <mergeCell ref="H15:I15"/>
    <mergeCell ref="J15:K15"/>
    <mergeCell ref="F4:G4"/>
    <mergeCell ref="H4:I4"/>
    <mergeCell ref="J4:K4"/>
    <mergeCell ref="A4:A5"/>
    <mergeCell ref="B4:B5"/>
    <mergeCell ref="C4:C5"/>
    <mergeCell ref="D4:E4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32" useFirstPageNumber="1" horizontalDpi="600" verticalDpi="600" orientation="portrait" paperSize="9" scale="33" r:id="rId2"/>
  <headerFooter alignWithMargins="0">
    <oddFooter xml:space="preserve">&amp;C&amp;"ＭＳ Ｐ明朝,標準"&amp;10- &amp;P - </oddFooter>
  </headerFooter>
  <colBreaks count="1" manualBreakCount="1">
    <brk id="13" min="1" max="4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5.125" style="2" customWidth="1"/>
    <col min="2" max="3" width="13.375" style="2" customWidth="1"/>
    <col min="4" max="4" width="12.00390625" style="2" customWidth="1"/>
    <col min="5" max="7" width="12.125" style="2" customWidth="1"/>
    <col min="8" max="8" width="9.00390625" style="2" customWidth="1"/>
    <col min="9" max="9" width="11.625" style="2" customWidth="1"/>
    <col min="10" max="16384" width="9.00390625" style="2" customWidth="1"/>
  </cols>
  <sheetData>
    <row r="1" ht="18" customHeight="1">
      <c r="A1" s="522" t="s">
        <v>659</v>
      </c>
    </row>
    <row r="2" spans="1:7" ht="19.5" customHeight="1" thickBot="1">
      <c r="A2" s="3" t="s">
        <v>318</v>
      </c>
      <c r="F2" s="576" t="s">
        <v>347</v>
      </c>
      <c r="G2" s="576"/>
    </row>
    <row r="3" spans="1:7" ht="14.25" thickTop="1">
      <c r="A3" s="596" t="s">
        <v>348</v>
      </c>
      <c r="B3" s="596" t="s">
        <v>349</v>
      </c>
      <c r="C3" s="618"/>
      <c r="D3" s="618" t="s">
        <v>350</v>
      </c>
      <c r="E3" s="618"/>
      <c r="F3" s="618"/>
      <c r="G3" s="623"/>
    </row>
    <row r="4" spans="1:7" ht="27">
      <c r="A4" s="597"/>
      <c r="B4" s="12" t="s">
        <v>351</v>
      </c>
      <c r="C4" s="9" t="s">
        <v>352</v>
      </c>
      <c r="D4" s="9" t="s">
        <v>353</v>
      </c>
      <c r="E4" s="9" t="s">
        <v>354</v>
      </c>
      <c r="F4" s="9" t="s">
        <v>355</v>
      </c>
      <c r="G4" s="11" t="s">
        <v>356</v>
      </c>
    </row>
    <row r="5" spans="1:7" s="3" customFormat="1" ht="15" customHeight="1">
      <c r="A5" s="170" t="s">
        <v>357</v>
      </c>
      <c r="B5" s="171">
        <f aca="true" t="shared" si="0" ref="B5:G5">SUM(B19,B29,B31)</f>
        <v>172424000</v>
      </c>
      <c r="C5" s="171">
        <f t="shared" si="0"/>
        <v>182408848</v>
      </c>
      <c r="D5" s="171">
        <f t="shared" si="0"/>
        <v>180569</v>
      </c>
      <c r="E5" s="171">
        <f t="shared" si="0"/>
        <v>65745</v>
      </c>
      <c r="F5" s="171">
        <f>SUM(F19,F29,F31)</f>
        <v>114714</v>
      </c>
      <c r="G5" s="171">
        <f t="shared" si="0"/>
        <v>110</v>
      </c>
    </row>
    <row r="6" spans="1:7" ht="15" customHeight="1">
      <c r="A6" s="18"/>
      <c r="B6" s="17"/>
      <c r="C6" s="17"/>
      <c r="D6" s="17"/>
      <c r="E6" s="17"/>
      <c r="F6" s="17"/>
      <c r="G6" s="17"/>
    </row>
    <row r="7" spans="1:7" ht="15" customHeight="1">
      <c r="A7" s="47" t="s">
        <v>156</v>
      </c>
      <c r="B7" s="17">
        <v>37404500</v>
      </c>
      <c r="C7" s="17">
        <v>27495900</v>
      </c>
      <c r="D7" s="17">
        <v>36541</v>
      </c>
      <c r="E7" s="17">
        <v>27546</v>
      </c>
      <c r="F7" s="17">
        <v>8906</v>
      </c>
      <c r="G7" s="17">
        <v>89</v>
      </c>
    </row>
    <row r="8" spans="1:7" ht="15" customHeight="1">
      <c r="A8" s="47" t="s">
        <v>157</v>
      </c>
      <c r="B8" s="17">
        <v>10865000</v>
      </c>
      <c r="C8" s="17">
        <v>8993200</v>
      </c>
      <c r="D8" s="17">
        <v>9800</v>
      </c>
      <c r="E8" s="17">
        <v>6080</v>
      </c>
      <c r="F8" s="17">
        <v>3709</v>
      </c>
      <c r="G8" s="17">
        <v>11</v>
      </c>
    </row>
    <row r="9" spans="1:7" ht="15" customHeight="1">
      <c r="A9" s="47" t="s">
        <v>158</v>
      </c>
      <c r="B9" s="17">
        <v>5608000</v>
      </c>
      <c r="C9" s="17">
        <v>5710200</v>
      </c>
      <c r="D9" s="17">
        <v>6366</v>
      </c>
      <c r="E9" s="17">
        <v>2452</v>
      </c>
      <c r="F9" s="17">
        <v>3914</v>
      </c>
      <c r="G9" s="17" t="s">
        <v>358</v>
      </c>
    </row>
    <row r="10" spans="1:7" ht="15" customHeight="1">
      <c r="A10" s="47" t="s">
        <v>159</v>
      </c>
      <c r="B10" s="17">
        <v>5969000</v>
      </c>
      <c r="C10" s="17">
        <v>7889500</v>
      </c>
      <c r="D10" s="17">
        <v>7796</v>
      </c>
      <c r="E10" s="17">
        <v>522</v>
      </c>
      <c r="F10" s="17">
        <v>7266</v>
      </c>
      <c r="G10" s="17">
        <v>8</v>
      </c>
    </row>
    <row r="11" spans="1:7" ht="15" customHeight="1">
      <c r="A11" s="47" t="s">
        <v>160</v>
      </c>
      <c r="B11" s="17">
        <v>7783000</v>
      </c>
      <c r="C11" s="17">
        <v>8193700</v>
      </c>
      <c r="D11" s="17">
        <v>10108</v>
      </c>
      <c r="E11" s="17">
        <v>4434</v>
      </c>
      <c r="F11" s="17">
        <v>5672</v>
      </c>
      <c r="G11" s="17">
        <v>2</v>
      </c>
    </row>
    <row r="12" spans="1:7" ht="15" customHeight="1">
      <c r="A12" s="47" t="s">
        <v>161</v>
      </c>
      <c r="B12" s="17">
        <v>6290000</v>
      </c>
      <c r="C12" s="17">
        <v>6065200</v>
      </c>
      <c r="D12" s="17">
        <v>7076</v>
      </c>
      <c r="E12" s="17">
        <v>2794</v>
      </c>
      <c r="F12" s="17">
        <v>4282</v>
      </c>
      <c r="G12" s="17" t="s">
        <v>359</v>
      </c>
    </row>
    <row r="13" spans="1:7" ht="15" customHeight="1">
      <c r="A13" s="47" t="s">
        <v>162</v>
      </c>
      <c r="B13" s="17">
        <v>6688000</v>
      </c>
      <c r="C13" s="17">
        <v>6981000</v>
      </c>
      <c r="D13" s="17">
        <v>6714</v>
      </c>
      <c r="E13" s="17">
        <v>723</v>
      </c>
      <c r="F13" s="17">
        <v>5991</v>
      </c>
      <c r="G13" s="17" t="s">
        <v>360</v>
      </c>
    </row>
    <row r="14" spans="1:7" ht="15" customHeight="1">
      <c r="A14" s="47" t="s">
        <v>171</v>
      </c>
      <c r="B14" s="17">
        <v>13276000</v>
      </c>
      <c r="C14" s="17">
        <v>13945500</v>
      </c>
      <c r="D14" s="17">
        <v>15621</v>
      </c>
      <c r="E14" s="17">
        <v>4606</v>
      </c>
      <c r="F14" s="17">
        <v>11015</v>
      </c>
      <c r="G14" s="17" t="s">
        <v>361</v>
      </c>
    </row>
    <row r="15" spans="1:7" ht="15" customHeight="1">
      <c r="A15" s="47" t="s">
        <v>316</v>
      </c>
      <c r="B15" s="17">
        <v>9176500</v>
      </c>
      <c r="C15" s="17">
        <v>9668037</v>
      </c>
      <c r="D15" s="17">
        <v>10199</v>
      </c>
      <c r="E15" s="17">
        <v>2677</v>
      </c>
      <c r="F15" s="17">
        <v>7522</v>
      </c>
      <c r="G15" s="17" t="s">
        <v>362</v>
      </c>
    </row>
    <row r="16" spans="1:7" ht="15" customHeight="1">
      <c r="A16" s="47" t="s">
        <v>314</v>
      </c>
      <c r="B16" s="17">
        <v>13524000</v>
      </c>
      <c r="C16" s="17">
        <v>11118312</v>
      </c>
      <c r="D16" s="17">
        <v>6857</v>
      </c>
      <c r="E16" s="17">
        <v>2872</v>
      </c>
      <c r="F16" s="17">
        <v>3985</v>
      </c>
      <c r="G16" s="17" t="s">
        <v>363</v>
      </c>
    </row>
    <row r="17" spans="1:7" ht="15" customHeight="1">
      <c r="A17" s="47" t="s">
        <v>315</v>
      </c>
      <c r="B17" s="17">
        <v>13445000</v>
      </c>
      <c r="C17" s="17">
        <v>13823900</v>
      </c>
      <c r="D17" s="17">
        <v>14350</v>
      </c>
      <c r="E17" s="17">
        <v>3054</v>
      </c>
      <c r="F17" s="17">
        <v>11296</v>
      </c>
      <c r="G17" s="17" t="s">
        <v>364</v>
      </c>
    </row>
    <row r="18" spans="1:7" ht="15" customHeight="1">
      <c r="A18" s="47" t="s">
        <v>317</v>
      </c>
      <c r="B18" s="17">
        <v>6010000</v>
      </c>
      <c r="C18" s="17">
        <v>5894260</v>
      </c>
      <c r="D18" s="17">
        <v>6121</v>
      </c>
      <c r="E18" s="17">
        <v>1149</v>
      </c>
      <c r="F18" s="17">
        <v>4972</v>
      </c>
      <c r="G18" s="17" t="s">
        <v>365</v>
      </c>
    </row>
    <row r="19" spans="1:7" ht="15" customHeight="1">
      <c r="A19" s="47" t="s">
        <v>366</v>
      </c>
      <c r="B19" s="17">
        <f aca="true" t="shared" si="1" ref="B19:G19">SUM(B7:B18)</f>
        <v>136039000</v>
      </c>
      <c r="C19" s="17">
        <f t="shared" si="1"/>
        <v>125778709</v>
      </c>
      <c r="D19" s="17">
        <f>SUM(D7:D18)</f>
        <v>137549</v>
      </c>
      <c r="E19" s="17">
        <f t="shared" si="1"/>
        <v>58909</v>
      </c>
      <c r="F19" s="17">
        <f t="shared" si="1"/>
        <v>78530</v>
      </c>
      <c r="G19" s="17">
        <f t="shared" si="1"/>
        <v>110</v>
      </c>
    </row>
    <row r="20" spans="1:7" ht="15" customHeight="1">
      <c r="A20" s="47"/>
      <c r="B20" s="17"/>
      <c r="C20" s="17"/>
      <c r="D20" s="17"/>
      <c r="E20" s="17"/>
      <c r="F20" s="17"/>
      <c r="G20" s="17"/>
    </row>
    <row r="21" spans="1:7" ht="15" customHeight="1">
      <c r="A21" s="47" t="s">
        <v>185</v>
      </c>
      <c r="B21" s="17">
        <v>2136500</v>
      </c>
      <c r="C21" s="17">
        <v>2699000</v>
      </c>
      <c r="D21" s="17">
        <v>2642</v>
      </c>
      <c r="E21" s="17">
        <v>198</v>
      </c>
      <c r="F21" s="17">
        <v>2444</v>
      </c>
      <c r="G21" s="17" t="s">
        <v>367</v>
      </c>
    </row>
    <row r="22" spans="1:7" ht="15" customHeight="1">
      <c r="A22" s="47" t="s">
        <v>186</v>
      </c>
      <c r="B22" s="17">
        <v>1955000</v>
      </c>
      <c r="C22" s="17">
        <v>2152300</v>
      </c>
      <c r="D22" s="17">
        <v>2421</v>
      </c>
      <c r="E22" s="17">
        <v>856</v>
      </c>
      <c r="F22" s="17">
        <v>1565</v>
      </c>
      <c r="G22" s="17" t="s">
        <v>367</v>
      </c>
    </row>
    <row r="23" spans="1:7" ht="15" customHeight="1">
      <c r="A23" s="47" t="s">
        <v>187</v>
      </c>
      <c r="B23" s="17">
        <v>4265500</v>
      </c>
      <c r="C23" s="17">
        <v>6419000</v>
      </c>
      <c r="D23" s="17">
        <v>5743</v>
      </c>
      <c r="E23" s="17">
        <v>487</v>
      </c>
      <c r="F23" s="17">
        <v>5256</v>
      </c>
      <c r="G23" s="17" t="s">
        <v>360</v>
      </c>
    </row>
    <row r="24" spans="1:7" ht="15" customHeight="1">
      <c r="A24" s="47" t="s">
        <v>188</v>
      </c>
      <c r="B24" s="17">
        <v>9550000</v>
      </c>
      <c r="C24" s="17">
        <v>12890300</v>
      </c>
      <c r="D24" s="17">
        <v>13190</v>
      </c>
      <c r="E24" s="17">
        <v>3194</v>
      </c>
      <c r="F24" s="17">
        <v>9996</v>
      </c>
      <c r="G24" s="17" t="s">
        <v>361</v>
      </c>
    </row>
    <row r="25" spans="1:7" ht="15" customHeight="1">
      <c r="A25" s="47" t="s">
        <v>184</v>
      </c>
      <c r="B25" s="17">
        <v>8102000</v>
      </c>
      <c r="C25" s="17">
        <v>8006500</v>
      </c>
      <c r="D25" s="17">
        <v>7886</v>
      </c>
      <c r="E25" s="17">
        <v>1856</v>
      </c>
      <c r="F25" s="17">
        <v>6030</v>
      </c>
      <c r="G25" s="17" t="s">
        <v>368</v>
      </c>
    </row>
    <row r="26" spans="1:7" ht="15" customHeight="1">
      <c r="A26" s="47" t="s">
        <v>189</v>
      </c>
      <c r="B26" s="17">
        <v>1240000</v>
      </c>
      <c r="C26" s="17">
        <v>1245500</v>
      </c>
      <c r="D26" s="17">
        <v>1104</v>
      </c>
      <c r="E26" s="17">
        <v>12</v>
      </c>
      <c r="F26" s="17">
        <v>1092</v>
      </c>
      <c r="G26" s="17" t="s">
        <v>369</v>
      </c>
    </row>
    <row r="27" spans="1:7" ht="15" customHeight="1">
      <c r="A27" s="47" t="s">
        <v>190</v>
      </c>
      <c r="B27" s="17">
        <v>8724000</v>
      </c>
      <c r="C27" s="17">
        <v>10233500</v>
      </c>
      <c r="D27" s="17">
        <v>9386</v>
      </c>
      <c r="E27" s="17">
        <v>112</v>
      </c>
      <c r="F27" s="17">
        <v>9274</v>
      </c>
      <c r="G27" s="17" t="s">
        <v>361</v>
      </c>
    </row>
    <row r="28" spans="1:7" ht="15" customHeight="1">
      <c r="A28" s="47" t="s">
        <v>191</v>
      </c>
      <c r="B28" s="17">
        <v>412000</v>
      </c>
      <c r="C28" s="17">
        <v>549500</v>
      </c>
      <c r="D28" s="17">
        <v>510</v>
      </c>
      <c r="E28" s="17">
        <v>121</v>
      </c>
      <c r="F28" s="17">
        <v>389</v>
      </c>
      <c r="G28" s="17" t="s">
        <v>369</v>
      </c>
    </row>
    <row r="29" spans="1:7" ht="15" customHeight="1">
      <c r="A29" s="47" t="s">
        <v>370</v>
      </c>
      <c r="B29" s="17">
        <f>SUM(B21:B28)</f>
        <v>36385000</v>
      </c>
      <c r="C29" s="17">
        <f>SUM(C21:C28)</f>
        <v>44195600</v>
      </c>
      <c r="D29" s="17">
        <f>SUM(D21:D28)</f>
        <v>42882</v>
      </c>
      <c r="E29" s="17">
        <f>SUM(E21:E28)</f>
        <v>6836</v>
      </c>
      <c r="F29" s="17">
        <f>SUM(F21:F28)</f>
        <v>36046</v>
      </c>
      <c r="G29" s="17" t="s">
        <v>371</v>
      </c>
    </row>
    <row r="30" spans="1:7" ht="15" customHeight="1">
      <c r="A30" s="47"/>
      <c r="B30" s="17"/>
      <c r="C30" s="17"/>
      <c r="D30" s="17"/>
      <c r="E30" s="17"/>
      <c r="F30" s="17"/>
      <c r="G30" s="17"/>
    </row>
    <row r="31" spans="1:7" ht="15" customHeight="1">
      <c r="A31" s="54" t="s">
        <v>372</v>
      </c>
      <c r="B31" s="15" t="s">
        <v>373</v>
      </c>
      <c r="C31" s="15">
        <v>12434539</v>
      </c>
      <c r="D31" s="15">
        <v>138</v>
      </c>
      <c r="E31" s="15" t="s">
        <v>373</v>
      </c>
      <c r="F31" s="15">
        <v>138</v>
      </c>
      <c r="G31" s="15" t="s">
        <v>373</v>
      </c>
    </row>
    <row r="32" spans="1:5" ht="13.5">
      <c r="A32" s="2" t="s">
        <v>389</v>
      </c>
      <c r="E32" s="2" t="s">
        <v>374</v>
      </c>
    </row>
  </sheetData>
  <mergeCells count="4">
    <mergeCell ref="F2:G2"/>
    <mergeCell ref="A3:A4"/>
    <mergeCell ref="B3:C3"/>
    <mergeCell ref="D3:G3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36" useFirstPageNumber="1" horizontalDpi="600" verticalDpi="600" orientation="portrait" paperSize="9" scale="85" r:id="rId2"/>
  <headerFooter alignWithMargins="0">
    <oddFooter>&amp;C&amp;"ＭＳ Ｐ明朝,標準"&amp;10- &amp;P -</oddFooter>
  </headerFooter>
  <colBreaks count="1" manualBreakCount="1">
    <brk id="8" min="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 恵教</dc:creator>
  <cp:keywords/>
  <dc:description/>
  <cp:lastModifiedBy>山梨県統計調査課</cp:lastModifiedBy>
  <cp:lastPrinted>2006-10-27T03:01:27Z</cp:lastPrinted>
  <dcterms:created xsi:type="dcterms:W3CDTF">1998-07-21T11:37:41Z</dcterms:created>
  <dcterms:modified xsi:type="dcterms:W3CDTF">2009-02-05T00:05:12Z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