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45" windowWidth="8475" windowHeight="450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1">'2'!$A$2:$Q$34</definedName>
    <definedName name="_xlnm.Print_Area" localSheetId="2">'3'!$A$2:$Q$23</definedName>
    <definedName name="_xlnm.Print_Area" localSheetId="3">'4'!$A$2:$U$18</definedName>
    <definedName name="_xlnm.Print_Titles" localSheetId="1">'2'!$A:$B</definedName>
  </definedNames>
  <calcPr fullCalcOnLoad="1"/>
</workbook>
</file>

<file path=xl/sharedStrings.xml><?xml version="1.0" encoding="utf-8"?>
<sst xmlns="http://schemas.openxmlformats.org/spreadsheetml/2006/main" count="341" uniqueCount="173">
  <si>
    <t>　　　２　その他は定額電灯・時間帯別電灯・臨時電灯・公衆街路灯をあらわす。</t>
  </si>
  <si>
    <t>契約口数</t>
  </si>
  <si>
    <t>総数</t>
  </si>
  <si>
    <t>年度</t>
  </si>
  <si>
    <t>生産設備及び生産高</t>
  </si>
  <si>
    <t>消費量（m3）</t>
  </si>
  <si>
    <t>生  産  設  備  及  び  生  産  高</t>
  </si>
  <si>
    <t>消     費     量     （m3）</t>
  </si>
  <si>
    <t>ガス生産工場</t>
  </si>
  <si>
    <t>副生産物</t>
  </si>
  <si>
    <t>工業用</t>
  </si>
  <si>
    <t>家庭用</t>
  </si>
  <si>
    <t>その他</t>
  </si>
  <si>
    <t>計</t>
  </si>
  <si>
    <t>家庭用</t>
  </si>
  <si>
    <t>商業用</t>
  </si>
  <si>
    <t>工業用</t>
  </si>
  <si>
    <t>その他</t>
  </si>
  <si>
    <t>ｺｰｸｽ(t)</t>
  </si>
  <si>
    <t>ﾀｰﾙ(t)</t>
  </si>
  <si>
    <t>(東     京     ガ     ス)</t>
  </si>
  <si>
    <t>(吉     田     ガ     ス)</t>
  </si>
  <si>
    <t>（注）　aはブタン、bはナフサ、cはLNG（液化天然ガス）を示す。</t>
  </si>
  <si>
    <t>（注）　全年度1000kcal/m3</t>
  </si>
  <si>
    <t>資料　東京ガス（株）甲府支社、吉田ガス株式会社</t>
  </si>
  <si>
    <t>総数</t>
  </si>
  <si>
    <t>（１）電灯</t>
  </si>
  <si>
    <t>（２）電力</t>
  </si>
  <si>
    <t>年度末</t>
  </si>
  <si>
    <t>需要家数</t>
  </si>
  <si>
    <t>契約電力（ＫＷ）</t>
  </si>
  <si>
    <t>年度末</t>
  </si>
  <si>
    <t>業務用</t>
  </si>
  <si>
    <t>小口</t>
  </si>
  <si>
    <t>大口</t>
  </si>
  <si>
    <t>その他</t>
  </si>
  <si>
    <t>従量Ａ・Ｂ</t>
  </si>
  <si>
    <t>従量Ｃ</t>
  </si>
  <si>
    <t>その他</t>
  </si>
  <si>
    <t>契約口数</t>
  </si>
  <si>
    <t>使用電力量千KWh</t>
  </si>
  <si>
    <t>契約　　　　　　　ＫＷ数</t>
  </si>
  <si>
    <t>（注）１　需要家数および契約電力は年度末供給数</t>
  </si>
  <si>
    <t>資料　東京電力（株）山梨支店</t>
  </si>
  <si>
    <t xml:space="preserve">      　全年度1000kcal/m3</t>
  </si>
  <si>
    <t>燃料消費高        （ｔ．ｋｌ）</t>
  </si>
  <si>
    <t>燃料消費高       （ｔ、ｋｌ）</t>
  </si>
  <si>
    <t>ガス生産高（m3）</t>
  </si>
  <si>
    <t>ガス生産高                （m3）</t>
  </si>
  <si>
    <t>（注） 　その他は臨時電力・農事用電力・深夜電力などをあらわす。</t>
  </si>
  <si>
    <t>産業別</t>
  </si>
  <si>
    <t>総数</t>
  </si>
  <si>
    <t>５０ｋｗ未満のもの</t>
  </si>
  <si>
    <t>５０ｋｗ以上のもの</t>
  </si>
  <si>
    <t>（５０ｋｗ以上内訳）</t>
  </si>
  <si>
    <t>農業</t>
  </si>
  <si>
    <t>林業・狩猟業</t>
  </si>
  <si>
    <t>鉱業</t>
  </si>
  <si>
    <t>建設業</t>
  </si>
  <si>
    <t>製造業</t>
  </si>
  <si>
    <t>内訳</t>
  </si>
  <si>
    <t>食糧品</t>
  </si>
  <si>
    <t>パルプ・紙</t>
  </si>
  <si>
    <t>化学</t>
  </si>
  <si>
    <t>土石・窯業</t>
  </si>
  <si>
    <t>鉄鋼</t>
  </si>
  <si>
    <t>非鉄金属</t>
  </si>
  <si>
    <t>一般機械</t>
  </si>
  <si>
    <t>電気機械</t>
  </si>
  <si>
    <t>輸送用機械</t>
  </si>
  <si>
    <t>精密機械</t>
  </si>
  <si>
    <t>可塑物</t>
  </si>
  <si>
    <t>その他製造業</t>
  </si>
  <si>
    <t>運輸・通信業</t>
  </si>
  <si>
    <t>電気・ガス・水道</t>
  </si>
  <si>
    <t>その他</t>
  </si>
  <si>
    <t>（注）１　単位…契約電力はｋｗ、使用量は千ｋｗｈ</t>
  </si>
  <si>
    <t>資料　東京電力（株）山梨支店</t>
  </si>
  <si>
    <t>　　　２　需要家族および契約電力は年度末供給数</t>
  </si>
  <si>
    <t>　　　３　臨時電力は上表に含まない。</t>
  </si>
  <si>
    <t>年度および月末</t>
  </si>
  <si>
    <t>発電所数</t>
  </si>
  <si>
    <t>認     可     最     大        出    力（ｋｗ）</t>
  </si>
  <si>
    <t>発                 電                 量（ｋ、ｗ、ｈ）</t>
  </si>
  <si>
    <t>東京電力</t>
  </si>
  <si>
    <t>日本軽金属</t>
  </si>
  <si>
    <t>東京発電                          雨畑川発電所</t>
  </si>
  <si>
    <t>県営</t>
  </si>
  <si>
    <t>総計</t>
  </si>
  <si>
    <t>水力</t>
  </si>
  <si>
    <t>火力</t>
  </si>
  <si>
    <t>資料　東京電力株式会社、日本軽金属株式会社、県企業局、東京発電</t>
  </si>
  <si>
    <t xml:space="preserve"> 　　　　　　　　　　* 計画とは、全体計画のことである。</t>
  </si>
  <si>
    <t>　　　　　　　　　　 現況の欄には、供用状況を表した。</t>
  </si>
  <si>
    <t>資料 土木部下水道課</t>
  </si>
  <si>
    <t>年度</t>
  </si>
  <si>
    <t>（１）　上水道・簡易水道・専用水道</t>
  </si>
  <si>
    <t>年度及び　　　　　　　　　　　　市郡</t>
  </si>
  <si>
    <t>上水道</t>
  </si>
  <si>
    <t>簡易水道</t>
  </si>
  <si>
    <t xml:space="preserve">     専    用    水    道</t>
  </si>
  <si>
    <t>普及率   ％</t>
  </si>
  <si>
    <t>箇所数</t>
  </si>
  <si>
    <t>給水人口</t>
  </si>
  <si>
    <t>自己     水源のみによるもの</t>
  </si>
  <si>
    <t>左記以外のもの</t>
  </si>
  <si>
    <t>計画</t>
  </si>
  <si>
    <t>現在</t>
  </si>
  <si>
    <t>確認時</t>
  </si>
  <si>
    <t>資料　福祉保健部生活衛生課</t>
  </si>
  <si>
    <t>方式別</t>
  </si>
  <si>
    <t>計画現況</t>
  </si>
  <si>
    <t>処理面積ha</t>
  </si>
  <si>
    <t>処理人口                 千人</t>
  </si>
  <si>
    <t>市町                 村数</t>
  </si>
  <si>
    <r>
      <t xml:space="preserve">処理能力             </t>
    </r>
    <r>
      <rPr>
        <sz val="8"/>
        <rFont val="ＭＳ Ｐ明朝"/>
        <family val="1"/>
      </rPr>
      <t xml:space="preserve">  千m3/日</t>
    </r>
  </si>
  <si>
    <t>契約ＫＷ数</t>
  </si>
  <si>
    <t>平成１０年度</t>
  </si>
  <si>
    <t>需要家数</t>
  </si>
  <si>
    <t>契約電力</t>
  </si>
  <si>
    <t>使用量</t>
  </si>
  <si>
    <t>需要家数</t>
  </si>
  <si>
    <t>-</t>
  </si>
  <si>
    <t>県計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</si>
  <si>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</si>
  <si>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</si>
  <si>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</si>
  <si>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</si>
  <si>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</si>
  <si>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</si>
  <si>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</si>
  <si>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</si>
  <si>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</si>
  <si>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</si>
  <si>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</si>
  <si>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</si>
  <si>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</si>
  <si>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</si>
  <si>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</si>
  <si>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流域下水道</t>
  </si>
  <si>
    <t>計画</t>
  </si>
  <si>
    <t>現況</t>
  </si>
  <si>
    <t>単独公共下水道</t>
  </si>
  <si>
    <t>計画</t>
  </si>
  <si>
    <t>流域下水道</t>
  </si>
  <si>
    <r>
      <t>１　電灯および電力需要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8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年度）</t>
    </r>
  </si>
  <si>
    <t>平成8年度</t>
  </si>
  <si>
    <r>
      <t>２　産業別電力使用</t>
    </r>
    <r>
      <rPr>
        <sz val="11"/>
        <rFont val="ＭＳ Ｐ明朝"/>
        <family val="1"/>
      </rPr>
      <t>（平成8～12年度）</t>
    </r>
  </si>
  <si>
    <t>平成9年度</t>
  </si>
  <si>
    <t>平成１1年度</t>
  </si>
  <si>
    <t>平成12年度</t>
  </si>
  <si>
    <r>
      <t>３　発電所数・発電力および発電量</t>
    </r>
    <r>
      <rPr>
        <sz val="11"/>
        <rFont val="ＭＳ Ｐ明朝"/>
        <family val="1"/>
      </rPr>
      <t>（平成10～12年度）</t>
    </r>
  </si>
  <si>
    <t>平成10年度</t>
  </si>
  <si>
    <t>12年４月</t>
  </si>
  <si>
    <t>13年１月</t>
  </si>
  <si>
    <r>
      <t>４　ガス生産高および消費量</t>
    </r>
    <r>
      <rPr>
        <sz val="11"/>
        <rFont val="ＭＳ Ｐ明朝"/>
        <family val="1"/>
      </rPr>
      <t>（平成10～12年度）</t>
    </r>
  </si>
  <si>
    <t>平成11年度</t>
  </si>
  <si>
    <t>a</t>
  </si>
  <si>
    <t>b</t>
  </si>
  <si>
    <t>c</t>
  </si>
  <si>
    <t>a</t>
  </si>
  <si>
    <t>b</t>
  </si>
  <si>
    <t>-</t>
  </si>
  <si>
    <t>-</t>
  </si>
  <si>
    <t>c</t>
  </si>
  <si>
    <t>-</t>
  </si>
  <si>
    <t>-</t>
  </si>
  <si>
    <t>-</t>
  </si>
  <si>
    <r>
      <t>５　上下水道施設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年度）</t>
    </r>
  </si>
  <si>
    <t>（２）　下水道（平成11・12年）</t>
  </si>
  <si>
    <t xml:space="preserve"> </t>
  </si>
  <si>
    <t>エネルギー</t>
  </si>
  <si>
    <t>平成１４年刊行　統計年鑑&lt;&lt;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</si>
</sst>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);[Red]\(#,##0\)"/>
    <numFmt numFmtId="179" formatCode="#,##0.0_);[Red]\(#,##0.0\)"/>
    <numFmt numFmtId="180" formatCode="#,##0.0_ "/>
    <numFmt numFmtId="181" formatCode="#,##0.0_ ;[Red]\-#,##0.0\ "/>
    <numFmt numFmtId="182" formatCode="#,##0_ ;[Red]\-#,##0\ "/>
    <numFmt numFmtId="183" formatCode="0.0_);[Red]\(0.0\)"/>
    <numFmt numFmtId="184" formatCode="#,##0_ "/>
    <numFmt numFmtId="185" formatCode="0.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distributed" wrapText="1"/>
    </xf>
    <xf numFmtId="0" fontId="2" fillId="0" borderId="2" xfId="0" applyFont="1" applyBorder="1" applyAlignment="1">
      <alignment horizontal="distributed" wrapText="1"/>
    </xf>
    <xf numFmtId="0" fontId="2" fillId="0" borderId="3" xfId="0" applyFont="1" applyBorder="1" applyAlignment="1">
      <alignment horizontal="distributed" wrapText="1"/>
    </xf>
    <xf numFmtId="38" fontId="2" fillId="0" borderId="0" xfId="17" applyFont="1" applyAlignment="1">
      <alignment horizontal="right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 wrapText="1"/>
    </xf>
    <xf numFmtId="38" fontId="2" fillId="0" borderId="0" xfId="17" applyFont="1" applyAlignment="1">
      <alignment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distributed" wrapText="1"/>
    </xf>
    <xf numFmtId="0" fontId="4" fillId="0" borderId="11" xfId="0" applyFont="1" applyBorder="1" applyAlignment="1">
      <alignment horizontal="distributed" wrapText="1"/>
    </xf>
    <xf numFmtId="0" fontId="2" fillId="0" borderId="12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38" fontId="5" fillId="0" borderId="12" xfId="17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8" fontId="5" fillId="0" borderId="0" xfId="17" applyFont="1" applyAlignment="1">
      <alignment/>
    </xf>
    <xf numFmtId="0" fontId="2" fillId="0" borderId="3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178" fontId="6" fillId="0" borderId="0" xfId="17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 vertical="center"/>
    </xf>
    <xf numFmtId="178" fontId="4" fillId="0" borderId="0" xfId="17" applyNumberFormat="1" applyFont="1" applyBorder="1" applyAlignment="1">
      <alignment horizontal="right" shrinkToFit="1"/>
    </xf>
    <xf numFmtId="179" fontId="4" fillId="0" borderId="0" xfId="17" applyNumberFormat="1" applyFont="1" applyBorder="1" applyAlignment="1">
      <alignment horizontal="right" shrinkToFit="1"/>
    </xf>
    <xf numFmtId="178" fontId="4" fillId="0" borderId="13" xfId="17" applyNumberFormat="1" applyFont="1" applyBorder="1" applyAlignment="1">
      <alignment horizontal="right" shrinkToFit="1"/>
    </xf>
    <xf numFmtId="179" fontId="4" fillId="0" borderId="13" xfId="17" applyNumberFormat="1" applyFont="1" applyBorder="1" applyAlignment="1">
      <alignment horizontal="right" shrinkToFit="1"/>
    </xf>
    <xf numFmtId="0" fontId="4" fillId="0" borderId="4" xfId="0" applyFont="1" applyBorder="1" applyAlignment="1">
      <alignment horizontal="distributed" vertical="center"/>
    </xf>
    <xf numFmtId="38" fontId="4" fillId="0" borderId="0" xfId="17" applyFont="1" applyBorder="1" applyAlignment="1">
      <alignment horizontal="right" vertic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distributed" vertical="center"/>
    </xf>
    <xf numFmtId="38" fontId="4" fillId="0" borderId="13" xfId="17" applyFont="1" applyBorder="1" applyAlignment="1">
      <alignment horizontal="right" vertical="center"/>
    </xf>
    <xf numFmtId="0" fontId="4" fillId="0" borderId="4" xfId="0" applyFont="1" applyBorder="1" applyAlignment="1">
      <alignment horizontal="center"/>
    </xf>
    <xf numFmtId="178" fontId="4" fillId="0" borderId="0" xfId="17" applyNumberFormat="1" applyFont="1" applyBorder="1" applyAlignment="1">
      <alignment horizontal="right"/>
    </xf>
    <xf numFmtId="178" fontId="4" fillId="0" borderId="13" xfId="17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4" fillId="0" borderId="13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178" fontId="5" fillId="0" borderId="0" xfId="17" applyNumberFormat="1" applyFont="1" applyBorder="1" applyAlignment="1">
      <alignment vertical="center"/>
    </xf>
    <xf numFmtId="178" fontId="5" fillId="0" borderId="0" xfId="17" applyNumberFormat="1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 shrinkToFit="1"/>
    </xf>
    <xf numFmtId="0" fontId="4" fillId="0" borderId="1" xfId="0" applyFont="1" applyBorder="1" applyAlignment="1">
      <alignment horizontal="distributed" wrapText="1"/>
    </xf>
    <xf numFmtId="0" fontId="5" fillId="0" borderId="12" xfId="0" applyFont="1" applyBorder="1" applyAlignment="1">
      <alignment horizontal="center" vertical="center" wrapText="1"/>
    </xf>
    <xf numFmtId="180" fontId="4" fillId="0" borderId="9" xfId="0" applyNumberFormat="1" applyFont="1" applyBorder="1" applyAlignment="1">
      <alignment vertical="center"/>
    </xf>
    <xf numFmtId="182" fontId="4" fillId="0" borderId="9" xfId="17" applyNumberFormat="1" applyFont="1" applyBorder="1" applyAlignment="1">
      <alignment vertical="center"/>
    </xf>
    <xf numFmtId="183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2" fontId="4" fillId="0" borderId="0" xfId="17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83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78" fontId="4" fillId="0" borderId="14" xfId="1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78" fontId="4" fillId="0" borderId="15" xfId="17" applyNumberFormat="1" applyFont="1" applyBorder="1" applyAlignment="1">
      <alignment horizontal="right" shrinkToFit="1"/>
    </xf>
    <xf numFmtId="178" fontId="4" fillId="0" borderId="14" xfId="17" applyNumberFormat="1" applyFont="1" applyBorder="1" applyAlignment="1">
      <alignment horizontal="right"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1" xfId="0" applyFont="1" applyBorder="1" applyAlignment="1">
      <alignment horizontal="distributed" wrapText="1"/>
    </xf>
    <xf numFmtId="0" fontId="8" fillId="0" borderId="3" xfId="0" applyFont="1" applyBorder="1" applyAlignment="1">
      <alignment horizontal="distributed" wrapText="1"/>
    </xf>
    <xf numFmtId="184" fontId="9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184" fontId="9" fillId="0" borderId="13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 shrinkToFit="1"/>
    </xf>
    <xf numFmtId="178" fontId="10" fillId="0" borderId="14" xfId="0" applyNumberFormat="1" applyFont="1" applyBorder="1" applyAlignment="1">
      <alignment vertical="center" shrinkToFit="1"/>
    </xf>
    <xf numFmtId="178" fontId="10" fillId="0" borderId="13" xfId="0" applyNumberFormat="1" applyFont="1" applyBorder="1" applyAlignment="1">
      <alignment vertical="center" shrinkToFit="1"/>
    </xf>
    <xf numFmtId="178" fontId="11" fillId="0" borderId="14" xfId="0" applyNumberFormat="1" applyFont="1" applyBorder="1" applyAlignment="1">
      <alignment horizontal="right" vertical="center" shrinkToFit="1"/>
    </xf>
    <xf numFmtId="178" fontId="10" fillId="0" borderId="13" xfId="0" applyNumberFormat="1" applyFont="1" applyBorder="1" applyAlignment="1">
      <alignment horizontal="right" vertical="center" shrinkToFit="1"/>
    </xf>
    <xf numFmtId="178" fontId="11" fillId="0" borderId="13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shrinkToFit="1"/>
    </xf>
    <xf numFmtId="0" fontId="9" fillId="0" borderId="4" xfId="0" applyFont="1" applyBorder="1" applyAlignment="1">
      <alignment horizontal="center"/>
    </xf>
    <xf numFmtId="178" fontId="9" fillId="0" borderId="0" xfId="17" applyNumberFormat="1" applyFont="1" applyBorder="1" applyAlignment="1">
      <alignment horizontal="right"/>
    </xf>
    <xf numFmtId="178" fontId="9" fillId="0" borderId="0" xfId="0" applyNumberFormat="1" applyFont="1" applyBorder="1" applyAlignment="1">
      <alignment horizontal="right"/>
    </xf>
    <xf numFmtId="38" fontId="9" fillId="0" borderId="0" xfId="17" applyFont="1" applyBorder="1" applyAlignment="1">
      <alignment horizontal="right" vertical="center" shrinkToFit="1"/>
    </xf>
    <xf numFmtId="38" fontId="9" fillId="0" borderId="13" xfId="17" applyFont="1" applyBorder="1" applyAlignment="1">
      <alignment horizontal="right" vertical="center" shrinkToFit="1"/>
    </xf>
    <xf numFmtId="0" fontId="9" fillId="0" borderId="4" xfId="0" applyFont="1" applyBorder="1" applyAlignment="1">
      <alignment horizontal="distributed" wrapText="1"/>
    </xf>
    <xf numFmtId="178" fontId="9" fillId="0" borderId="9" xfId="17" applyNumberFormat="1" applyFont="1" applyBorder="1" applyAlignment="1">
      <alignment horizontal="right" shrinkToFit="1"/>
    </xf>
    <xf numFmtId="179" fontId="9" fillId="0" borderId="9" xfId="17" applyNumberFormat="1" applyFont="1" applyBorder="1" applyAlignment="1">
      <alignment horizontal="right" shrinkToFit="1"/>
    </xf>
    <xf numFmtId="0" fontId="11" fillId="0" borderId="0" xfId="0" applyFont="1" applyBorder="1" applyAlignment="1">
      <alignment horizontal="distributed" vertical="center" wrapText="1"/>
    </xf>
    <xf numFmtId="185" fontId="9" fillId="0" borderId="0" xfId="0" applyNumberFormat="1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13" xfId="0" applyFont="1" applyBorder="1" applyAlignment="1">
      <alignment horizontal="distributed" vertical="center" wrapText="1"/>
    </xf>
    <xf numFmtId="185" fontId="9" fillId="0" borderId="13" xfId="0" applyNumberFormat="1" applyFont="1" applyBorder="1" applyAlignment="1">
      <alignment vertical="center"/>
    </xf>
    <xf numFmtId="38" fontId="9" fillId="0" borderId="13" xfId="17" applyFont="1" applyBorder="1" applyAlignment="1">
      <alignment vertical="center"/>
    </xf>
    <xf numFmtId="183" fontId="9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8" fontId="9" fillId="0" borderId="13" xfId="17" applyNumberFormat="1" applyFont="1" applyBorder="1" applyAlignment="1">
      <alignment horizontal="right"/>
    </xf>
    <xf numFmtId="182" fontId="4" fillId="0" borderId="13" xfId="17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13" xfId="0" applyFont="1" applyBorder="1" applyAlignment="1">
      <alignment horizontal="right" vertical="center" shrinkToFit="1"/>
    </xf>
    <xf numFmtId="0" fontId="13" fillId="0" borderId="0" xfId="0" applyFont="1" applyAlignment="1">
      <alignment/>
    </xf>
    <xf numFmtId="178" fontId="5" fillId="0" borderId="15" xfId="17" applyNumberFormat="1" applyFont="1" applyBorder="1" applyAlignment="1">
      <alignment vertical="center"/>
    </xf>
    <xf numFmtId="178" fontId="6" fillId="0" borderId="15" xfId="17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/>
    </xf>
    <xf numFmtId="0" fontId="8" fillId="0" borderId="6" xfId="0" applyFont="1" applyBorder="1" applyAlignment="1">
      <alignment horizontal="distributed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/>
    </xf>
    <xf numFmtId="0" fontId="14" fillId="0" borderId="0" xfId="16" applyAlignment="1">
      <alignment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0" fontId="2" fillId="0" borderId="5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/>
    </xf>
    <xf numFmtId="0" fontId="2" fillId="0" borderId="0" xfId="0" applyFont="1" applyAlignment="1">
      <alignment/>
    </xf>
    <xf numFmtId="0" fontId="4" fillId="0" borderId="1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center" vertical="distributed" textRotation="255"/>
    </xf>
    <xf numFmtId="178" fontId="9" fillId="0" borderId="0" xfId="0" applyNumberFormat="1" applyFont="1" applyBorder="1" applyAlignment="1">
      <alignment horizontal="right" vertical="center"/>
    </xf>
    <xf numFmtId="178" fontId="9" fillId="0" borderId="13" xfId="0" applyNumberFormat="1" applyFont="1" applyBorder="1" applyAlignment="1">
      <alignment horizontal="right" vertical="center"/>
    </xf>
    <xf numFmtId="38" fontId="2" fillId="0" borderId="0" xfId="17" applyFont="1" applyBorder="1" applyAlignment="1">
      <alignment horizontal="right" vertical="center" shrinkToFit="1"/>
    </xf>
    <xf numFmtId="38" fontId="8" fillId="0" borderId="0" xfId="17" applyFont="1" applyBorder="1" applyAlignment="1">
      <alignment horizontal="right" vertical="center" shrinkToFit="1"/>
    </xf>
    <xf numFmtId="38" fontId="8" fillId="0" borderId="13" xfId="17" applyFont="1" applyBorder="1" applyAlignment="1">
      <alignment horizontal="right" vertical="center" shrinkToFit="1"/>
    </xf>
    <xf numFmtId="178" fontId="4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right" vertical="center" shrinkToFit="1"/>
    </xf>
    <xf numFmtId="0" fontId="8" fillId="0" borderId="15" xfId="0" applyFont="1" applyBorder="1" applyAlignment="1">
      <alignment horizontal="right" vertical="center" shrinkToFit="1"/>
    </xf>
    <xf numFmtId="0" fontId="8" fillId="0" borderId="14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 wrapText="1"/>
    </xf>
    <xf numFmtId="178" fontId="4" fillId="0" borderId="0" xfId="0" applyNumberFormat="1" applyFont="1" applyAlignment="1">
      <alignment horizontal="right" vertical="center" shrinkToFit="1"/>
    </xf>
    <xf numFmtId="178" fontId="4" fillId="0" borderId="0" xfId="17" applyNumberFormat="1" applyFont="1" applyBorder="1" applyAlignment="1">
      <alignment horizontal="right" vertical="center" shrinkToFit="1"/>
    </xf>
    <xf numFmtId="178" fontId="9" fillId="0" borderId="0" xfId="0" applyNumberFormat="1" applyFont="1" applyBorder="1" applyAlignment="1">
      <alignment horizontal="right" vertical="center" shrinkToFit="1"/>
    </xf>
    <xf numFmtId="178" fontId="9" fillId="0" borderId="13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2" fillId="0" borderId="18" xfId="0" applyFont="1" applyBorder="1" applyAlignment="1">
      <alignment horizontal="distributed" vertical="center" wrapText="1"/>
    </xf>
    <xf numFmtId="38" fontId="2" fillId="0" borderId="18" xfId="17" applyFont="1" applyBorder="1" applyAlignment="1">
      <alignment horizontal="distributed" vertical="center"/>
    </xf>
    <xf numFmtId="38" fontId="2" fillId="0" borderId="22" xfId="17" applyFont="1" applyBorder="1" applyAlignment="1">
      <alignment horizontal="distributed" vertical="center"/>
    </xf>
    <xf numFmtId="38" fontId="2" fillId="0" borderId="19" xfId="17" applyFont="1" applyBorder="1" applyAlignment="1">
      <alignment horizontal="distributed" vertical="center"/>
    </xf>
    <xf numFmtId="38" fontId="2" fillId="0" borderId="6" xfId="17" applyFont="1" applyBorder="1" applyAlignment="1">
      <alignment horizontal="distributed"/>
    </xf>
    <xf numFmtId="38" fontId="2" fillId="0" borderId="7" xfId="17" applyFont="1" applyBorder="1" applyAlignment="1">
      <alignment horizontal="distributed"/>
    </xf>
    <xf numFmtId="38" fontId="2" fillId="0" borderId="5" xfId="17" applyFont="1" applyBorder="1" applyAlignment="1">
      <alignment horizontal="distributed"/>
    </xf>
    <xf numFmtId="0" fontId="8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1" fillId="0" borderId="9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</xdr:row>
      <xdr:rowOff>0</xdr:rowOff>
    </xdr:from>
    <xdr:to>
      <xdr:col>1</xdr:col>
      <xdr:colOff>104775</xdr:colOff>
      <xdr:row>27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295275" y="3257550"/>
          <a:ext cx="114300" cy="2867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29</xdr:row>
      <xdr:rowOff>28575</xdr:rowOff>
    </xdr:from>
    <xdr:to>
      <xdr:col>1</xdr:col>
      <xdr:colOff>19050</xdr:colOff>
      <xdr:row>32</xdr:row>
      <xdr:rowOff>266700</xdr:rowOff>
    </xdr:to>
    <xdr:sp>
      <xdr:nvSpPr>
        <xdr:cNvPr id="1" name="AutoShape 8"/>
        <xdr:cNvSpPr>
          <a:spLocks/>
        </xdr:cNvSpPr>
      </xdr:nvSpPr>
      <xdr:spPr>
        <a:xfrm>
          <a:off x="552450" y="4619625"/>
          <a:ext cx="152400" cy="1181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33</xdr:row>
      <xdr:rowOff>0</xdr:rowOff>
    </xdr:from>
    <xdr:to>
      <xdr:col>1</xdr:col>
      <xdr:colOff>28575</xdr:colOff>
      <xdr:row>36</xdr:row>
      <xdr:rowOff>142875</xdr:rowOff>
    </xdr:to>
    <xdr:sp>
      <xdr:nvSpPr>
        <xdr:cNvPr id="2" name="AutoShape 9"/>
        <xdr:cNvSpPr>
          <a:spLocks/>
        </xdr:cNvSpPr>
      </xdr:nvSpPr>
      <xdr:spPr>
        <a:xfrm>
          <a:off x="523875" y="5848350"/>
          <a:ext cx="190500" cy="942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29</xdr:row>
      <xdr:rowOff>9525</xdr:rowOff>
    </xdr:from>
    <xdr:to>
      <xdr:col>2</xdr:col>
      <xdr:colOff>76200</xdr:colOff>
      <xdr:row>31</xdr:row>
      <xdr:rowOff>0</xdr:rowOff>
    </xdr:to>
    <xdr:sp>
      <xdr:nvSpPr>
        <xdr:cNvPr id="3" name="AutoShape 10"/>
        <xdr:cNvSpPr>
          <a:spLocks/>
        </xdr:cNvSpPr>
      </xdr:nvSpPr>
      <xdr:spPr>
        <a:xfrm>
          <a:off x="1295400" y="4600575"/>
          <a:ext cx="76200" cy="619125"/>
        </a:xfrm>
        <a:prstGeom prst="leftBrace">
          <a:avLst>
            <a:gd name="adj" fmla="val -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33</xdr:row>
      <xdr:rowOff>9525</xdr:rowOff>
    </xdr:from>
    <xdr:to>
      <xdr:col>2</xdr:col>
      <xdr:colOff>85725</xdr:colOff>
      <xdr:row>35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1295400" y="5857875"/>
          <a:ext cx="8572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31</xdr:row>
      <xdr:rowOff>9525</xdr:rowOff>
    </xdr:from>
    <xdr:to>
      <xdr:col>2</xdr:col>
      <xdr:colOff>76200</xdr:colOff>
      <xdr:row>33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1295400" y="5229225"/>
          <a:ext cx="762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35</xdr:row>
      <xdr:rowOff>9525</xdr:rowOff>
    </xdr:from>
    <xdr:to>
      <xdr:col>2</xdr:col>
      <xdr:colOff>114300</xdr:colOff>
      <xdr:row>37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1295400" y="6486525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00390625" style="1" customWidth="1"/>
    <col min="2" max="2" width="10.375" style="1" customWidth="1"/>
    <col min="3" max="3" width="10.25390625" style="1" customWidth="1"/>
    <col min="4" max="4" width="10.00390625" style="1" customWidth="1"/>
    <col min="5" max="9" width="10.125" style="1" customWidth="1"/>
    <col min="10" max="10" width="9.00390625" style="1" customWidth="1"/>
    <col min="11" max="16" width="6.875" style="1" customWidth="1"/>
    <col min="17" max="17" width="6.375" style="1" customWidth="1"/>
    <col min="18" max="22" width="6.875" style="1" customWidth="1"/>
    <col min="23" max="16384" width="9.00390625" style="1" customWidth="1"/>
  </cols>
  <sheetData>
    <row r="1" ht="13.5">
      <c r="A1" s="135" t="s">
        <v>172</v>
      </c>
    </row>
    <row r="2" ht="18.75">
      <c r="A2" s="120" t="s">
        <v>171</v>
      </c>
    </row>
    <row r="3" ht="13.5">
      <c r="A3" s="2" t="s">
        <v>145</v>
      </c>
    </row>
    <row r="4" ht="14.25" thickBot="1">
      <c r="A4" s="1" t="s">
        <v>26</v>
      </c>
    </row>
    <row r="5" spans="1:9" ht="14.25" thickTop="1">
      <c r="A5" s="139" t="s">
        <v>28</v>
      </c>
      <c r="B5" s="141" t="s">
        <v>29</v>
      </c>
      <c r="C5" s="137"/>
      <c r="D5" s="137"/>
      <c r="E5" s="137"/>
      <c r="F5" s="137" t="s">
        <v>30</v>
      </c>
      <c r="G5" s="137"/>
      <c r="H5" s="137"/>
      <c r="I5" s="138"/>
    </row>
    <row r="6" spans="1:9" ht="13.5">
      <c r="A6" s="140"/>
      <c r="B6" s="12" t="s">
        <v>25</v>
      </c>
      <c r="C6" s="13" t="s">
        <v>36</v>
      </c>
      <c r="D6" s="13" t="s">
        <v>37</v>
      </c>
      <c r="E6" s="13" t="s">
        <v>38</v>
      </c>
      <c r="F6" s="13" t="s">
        <v>2</v>
      </c>
      <c r="G6" s="13" t="s">
        <v>36</v>
      </c>
      <c r="H6" s="13" t="s">
        <v>37</v>
      </c>
      <c r="I6" s="35" t="s">
        <v>38</v>
      </c>
    </row>
    <row r="7" spans="1:9" ht="22.5" customHeight="1">
      <c r="A7" s="58" t="s">
        <v>146</v>
      </c>
      <c r="B7" s="59">
        <v>532215</v>
      </c>
      <c r="C7" s="59">
        <v>385803</v>
      </c>
      <c r="D7" s="59">
        <v>20909</v>
      </c>
      <c r="E7" s="59">
        <v>125503</v>
      </c>
      <c r="F7" s="59">
        <v>1441732</v>
      </c>
      <c r="G7" s="59">
        <v>1105842</v>
      </c>
      <c r="H7" s="59">
        <v>276493</v>
      </c>
      <c r="I7" s="59">
        <v>29397</v>
      </c>
    </row>
    <row r="8" spans="1:9" ht="22.5" customHeight="1">
      <c r="A8" s="58">
        <v>9</v>
      </c>
      <c r="B8" s="59">
        <v>541432</v>
      </c>
      <c r="C8" s="59">
        <v>391567</v>
      </c>
      <c r="D8" s="59">
        <v>21587</v>
      </c>
      <c r="E8" s="59">
        <v>128278</v>
      </c>
      <c r="F8" s="59">
        <v>1459793</v>
      </c>
      <c r="G8" s="59">
        <v>1143185</v>
      </c>
      <c r="H8" s="59">
        <v>285919</v>
      </c>
      <c r="I8" s="59">
        <v>30689</v>
      </c>
    </row>
    <row r="9" spans="1:9" ht="22.5" customHeight="1">
      <c r="A9" s="58">
        <v>10</v>
      </c>
      <c r="B9" s="59">
        <v>549193</v>
      </c>
      <c r="C9" s="59">
        <v>396433</v>
      </c>
      <c r="D9" s="59">
        <v>22163</v>
      </c>
      <c r="E9" s="59">
        <v>130597</v>
      </c>
      <c r="F9" s="59">
        <v>1501893</v>
      </c>
      <c r="G9" s="59">
        <v>1175738</v>
      </c>
      <c r="H9" s="59">
        <v>293186</v>
      </c>
      <c r="I9" s="59">
        <v>32969</v>
      </c>
    </row>
    <row r="10" spans="1:9" ht="22.5" customHeight="1">
      <c r="A10" s="115">
        <v>11</v>
      </c>
      <c r="B10" s="121">
        <v>555799</v>
      </c>
      <c r="C10" s="59">
        <v>400540</v>
      </c>
      <c r="D10" s="59">
        <v>22596</v>
      </c>
      <c r="E10" s="59">
        <v>132663</v>
      </c>
      <c r="F10" s="59">
        <v>1539047</v>
      </c>
      <c r="G10" s="59">
        <v>1203742</v>
      </c>
      <c r="H10" s="59">
        <v>299266</v>
      </c>
      <c r="I10" s="59">
        <v>36039</v>
      </c>
    </row>
    <row r="11" spans="1:9" s="94" customFormat="1" ht="22.5" customHeight="1">
      <c r="A11" s="88">
        <v>12</v>
      </c>
      <c r="B11" s="89">
        <v>563489</v>
      </c>
      <c r="C11" s="90">
        <v>405059</v>
      </c>
      <c r="D11" s="90">
        <v>22956</v>
      </c>
      <c r="E11" s="90">
        <v>135474</v>
      </c>
      <c r="F11" s="90">
        <v>1577272.5</v>
      </c>
      <c r="G11" s="90">
        <v>1232475.5</v>
      </c>
      <c r="H11" s="90">
        <v>304553</v>
      </c>
      <c r="I11" s="90">
        <v>40244</v>
      </c>
    </row>
    <row r="12" spans="1:5" ht="13.5">
      <c r="A12" s="136" t="s">
        <v>42</v>
      </c>
      <c r="B12" s="136"/>
      <c r="C12" s="136"/>
      <c r="D12" s="136"/>
      <c r="E12" s="136"/>
    </row>
    <row r="13" spans="1:7" ht="13.5">
      <c r="A13" s="142" t="s">
        <v>0</v>
      </c>
      <c r="B13" s="142"/>
      <c r="C13" s="142"/>
      <c r="D13" s="142"/>
      <c r="E13" s="142"/>
      <c r="F13" s="142"/>
      <c r="G13" s="142"/>
    </row>
    <row r="15" ht="14.25" thickBot="1">
      <c r="A15" s="1" t="s">
        <v>27</v>
      </c>
    </row>
    <row r="16" spans="1:13" ht="14.25" thickTop="1">
      <c r="A16" s="139" t="s">
        <v>31</v>
      </c>
      <c r="B16" s="137" t="s">
        <v>32</v>
      </c>
      <c r="C16" s="137"/>
      <c r="D16" s="137"/>
      <c r="E16" s="137" t="s">
        <v>33</v>
      </c>
      <c r="F16" s="137"/>
      <c r="G16" s="137"/>
      <c r="H16" s="137" t="s">
        <v>34</v>
      </c>
      <c r="I16" s="137"/>
      <c r="J16" s="137"/>
      <c r="K16" s="137" t="s">
        <v>35</v>
      </c>
      <c r="L16" s="137"/>
      <c r="M16" s="138"/>
    </row>
    <row r="17" spans="1:13" ht="21">
      <c r="A17" s="140"/>
      <c r="B17" s="36" t="s">
        <v>39</v>
      </c>
      <c r="C17" s="36" t="s">
        <v>116</v>
      </c>
      <c r="D17" s="36" t="s">
        <v>40</v>
      </c>
      <c r="E17" s="36" t="s">
        <v>1</v>
      </c>
      <c r="F17" s="36" t="s">
        <v>116</v>
      </c>
      <c r="G17" s="36" t="s">
        <v>40</v>
      </c>
      <c r="H17" s="36" t="s">
        <v>1</v>
      </c>
      <c r="I17" s="36" t="s">
        <v>116</v>
      </c>
      <c r="J17" s="36" t="s">
        <v>40</v>
      </c>
      <c r="K17" s="36" t="s">
        <v>1</v>
      </c>
      <c r="L17" s="36" t="s">
        <v>41</v>
      </c>
      <c r="M17" s="37" t="s">
        <v>40</v>
      </c>
    </row>
    <row r="18" spans="1:13" ht="13.5">
      <c r="A18" s="58" t="s">
        <v>146</v>
      </c>
      <c r="B18" s="38">
        <v>3311</v>
      </c>
      <c r="C18" s="60">
        <v>409803</v>
      </c>
      <c r="D18" s="38">
        <v>1035913</v>
      </c>
      <c r="E18" s="38">
        <v>61405</v>
      </c>
      <c r="F18" s="38">
        <v>719211</v>
      </c>
      <c r="G18" s="38">
        <v>1059433</v>
      </c>
      <c r="H18" s="60">
        <v>241</v>
      </c>
      <c r="I18" s="60">
        <v>418596</v>
      </c>
      <c r="J18" s="38">
        <v>1731863</v>
      </c>
      <c r="K18" s="60">
        <v>9674</v>
      </c>
      <c r="L18" s="60">
        <v>84061</v>
      </c>
      <c r="M18" s="60">
        <v>146021</v>
      </c>
    </row>
    <row r="19" spans="1:13" ht="13.5">
      <c r="A19" s="58">
        <v>9</v>
      </c>
      <c r="B19" s="38">
        <v>3397</v>
      </c>
      <c r="C19" s="60">
        <v>417200</v>
      </c>
      <c r="D19" s="38">
        <v>1075029</v>
      </c>
      <c r="E19" s="38">
        <v>61477</v>
      </c>
      <c r="F19" s="38">
        <v>720642</v>
      </c>
      <c r="G19" s="38">
        <v>1080514</v>
      </c>
      <c r="H19" s="60">
        <v>252</v>
      </c>
      <c r="I19" s="60">
        <v>438267</v>
      </c>
      <c r="J19" s="38">
        <v>1790660</v>
      </c>
      <c r="K19" s="60">
        <v>10036</v>
      </c>
      <c r="L19" s="60">
        <v>79287</v>
      </c>
      <c r="M19" s="60">
        <v>139525</v>
      </c>
    </row>
    <row r="20" spans="1:13" ht="13.5">
      <c r="A20" s="58">
        <v>10</v>
      </c>
      <c r="B20" s="38">
        <v>3508</v>
      </c>
      <c r="C20" s="60">
        <v>428361</v>
      </c>
      <c r="D20" s="38">
        <v>1145387</v>
      </c>
      <c r="E20" s="38">
        <v>61234</v>
      </c>
      <c r="F20" s="38">
        <v>715694</v>
      </c>
      <c r="G20" s="38">
        <v>1078649</v>
      </c>
      <c r="H20" s="60">
        <v>258</v>
      </c>
      <c r="I20" s="60">
        <v>442029</v>
      </c>
      <c r="J20" s="38">
        <v>1762161</v>
      </c>
      <c r="K20" s="60">
        <v>10010</v>
      </c>
      <c r="L20" s="60">
        <v>69347</v>
      </c>
      <c r="M20" s="60">
        <v>103255</v>
      </c>
    </row>
    <row r="21" spans="1:13" ht="13.5">
      <c r="A21" s="115">
        <v>11</v>
      </c>
      <c r="B21" s="122">
        <v>3594</v>
      </c>
      <c r="C21" s="60">
        <v>422115</v>
      </c>
      <c r="D21" s="38">
        <v>1180087</v>
      </c>
      <c r="E21" s="38">
        <v>60924</v>
      </c>
      <c r="F21" s="38">
        <v>717750</v>
      </c>
      <c r="G21" s="38">
        <v>1119908</v>
      </c>
      <c r="H21" s="60">
        <v>249</v>
      </c>
      <c r="I21" s="60">
        <v>430758</v>
      </c>
      <c r="J21" s="38">
        <v>1787073</v>
      </c>
      <c r="K21" s="60">
        <v>10044</v>
      </c>
      <c r="L21" s="60">
        <v>63984</v>
      </c>
      <c r="M21" s="60">
        <v>88023</v>
      </c>
    </row>
    <row r="22" spans="1:14" ht="13.5">
      <c r="A22" s="88">
        <v>12</v>
      </c>
      <c r="B22" s="91">
        <v>3676</v>
      </c>
      <c r="C22" s="92">
        <v>430618</v>
      </c>
      <c r="D22" s="93">
        <v>1207994.178</v>
      </c>
      <c r="E22" s="93">
        <v>60436</v>
      </c>
      <c r="F22" s="93">
        <v>712429.5</v>
      </c>
      <c r="G22" s="93">
        <v>1150108.744</v>
      </c>
      <c r="H22" s="92">
        <v>254</v>
      </c>
      <c r="I22" s="92">
        <v>439533</v>
      </c>
      <c r="J22" s="93">
        <v>1860707.223</v>
      </c>
      <c r="K22" s="92">
        <v>10131</v>
      </c>
      <c r="L22" s="92">
        <v>64854</v>
      </c>
      <c r="M22" s="92">
        <v>81471.024</v>
      </c>
      <c r="N22" s="94"/>
    </row>
    <row r="23" spans="1:13" ht="13.5">
      <c r="A23" s="1" t="s">
        <v>49</v>
      </c>
      <c r="I23" s="136" t="s">
        <v>43</v>
      </c>
      <c r="J23" s="136"/>
      <c r="K23" s="136"/>
      <c r="L23" s="136"/>
      <c r="M23" s="136"/>
    </row>
  </sheetData>
  <mergeCells count="11">
    <mergeCell ref="A13:G13"/>
    <mergeCell ref="I23:M23"/>
    <mergeCell ref="K16:M16"/>
    <mergeCell ref="F5:I5"/>
    <mergeCell ref="A5:A6"/>
    <mergeCell ref="B5:E5"/>
    <mergeCell ref="A16:A17"/>
    <mergeCell ref="B16:D16"/>
    <mergeCell ref="E16:G16"/>
    <mergeCell ref="H16:J16"/>
    <mergeCell ref="A12:E12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14.50390625" style="1" customWidth="1"/>
    <col min="3" max="7" width="12.25390625" style="1" customWidth="1"/>
    <col min="8" max="8" width="12.25390625" style="15" customWidth="1"/>
    <col min="9" max="17" width="10.125" style="1" customWidth="1"/>
    <col min="18" max="16384" width="9.00390625" style="1" customWidth="1"/>
  </cols>
  <sheetData>
    <row r="1" spans="1:8" ht="13.5">
      <c r="A1" s="135" t="s">
        <v>172</v>
      </c>
      <c r="H1" s="1"/>
    </row>
    <row r="2" ht="13.5">
      <c r="A2" s="2" t="s">
        <v>147</v>
      </c>
    </row>
    <row r="3" ht="14.25" thickBot="1"/>
    <row r="4" spans="1:17" ht="14.25" thickTop="1">
      <c r="A4" s="147" t="s">
        <v>50</v>
      </c>
      <c r="B4" s="148"/>
      <c r="C4" s="137" t="s">
        <v>146</v>
      </c>
      <c r="D4" s="137"/>
      <c r="E4" s="137"/>
      <c r="F4" s="141" t="s">
        <v>148</v>
      </c>
      <c r="G4" s="137"/>
      <c r="H4" s="138"/>
      <c r="I4" s="141" t="s">
        <v>117</v>
      </c>
      <c r="J4" s="137"/>
      <c r="K4" s="138"/>
      <c r="L4" s="137" t="s">
        <v>149</v>
      </c>
      <c r="M4" s="137"/>
      <c r="N4" s="137"/>
      <c r="O4" s="129" t="s">
        <v>150</v>
      </c>
      <c r="P4" s="129"/>
      <c r="Q4" s="130"/>
    </row>
    <row r="5" spans="1:17" ht="13.5">
      <c r="A5" s="149"/>
      <c r="B5" s="150"/>
      <c r="C5" s="3" t="s">
        <v>118</v>
      </c>
      <c r="D5" s="3" t="s">
        <v>119</v>
      </c>
      <c r="E5" s="3" t="s">
        <v>120</v>
      </c>
      <c r="F5" s="4" t="s">
        <v>121</v>
      </c>
      <c r="G5" s="3" t="s">
        <v>119</v>
      </c>
      <c r="H5" s="5" t="s">
        <v>120</v>
      </c>
      <c r="I5" s="4" t="s">
        <v>121</v>
      </c>
      <c r="J5" s="3" t="s">
        <v>119</v>
      </c>
      <c r="K5" s="3" t="s">
        <v>120</v>
      </c>
      <c r="L5" s="4" t="s">
        <v>121</v>
      </c>
      <c r="M5" s="3" t="s">
        <v>119</v>
      </c>
      <c r="N5" s="5" t="s">
        <v>120</v>
      </c>
      <c r="O5" s="82" t="s">
        <v>121</v>
      </c>
      <c r="P5" s="82" t="s">
        <v>119</v>
      </c>
      <c r="Q5" s="83" t="s">
        <v>120</v>
      </c>
    </row>
    <row r="6" spans="1:17" ht="18.75" customHeight="1">
      <c r="A6" s="145" t="s">
        <v>51</v>
      </c>
      <c r="B6" s="146"/>
      <c r="C6" s="48">
        <v>61646</v>
      </c>
      <c r="D6" s="48">
        <v>1137807</v>
      </c>
      <c r="E6" s="48">
        <v>2791296</v>
      </c>
      <c r="F6" s="48">
        <v>61729</v>
      </c>
      <c r="G6" s="48">
        <v>1158909</v>
      </c>
      <c r="H6" s="48">
        <v>2871175</v>
      </c>
      <c r="I6" s="48">
        <v>61492</v>
      </c>
      <c r="J6" s="48">
        <v>1157723</v>
      </c>
      <c r="K6" s="48">
        <v>2840810</v>
      </c>
      <c r="L6" s="48">
        <v>61173</v>
      </c>
      <c r="M6" s="48">
        <v>1148508</v>
      </c>
      <c r="N6" s="48">
        <v>2906982</v>
      </c>
      <c r="O6" s="84">
        <f>SUM(O7:O8)</f>
        <v>60690</v>
      </c>
      <c r="P6" s="84">
        <f>SUM(P7:P8)</f>
        <v>1151963</v>
      </c>
      <c r="Q6" s="84">
        <f>SUM(Q7:Q8)</f>
        <v>3010816</v>
      </c>
    </row>
    <row r="7" spans="1:17" ht="18.75" customHeight="1">
      <c r="A7" s="151" t="s">
        <v>52</v>
      </c>
      <c r="B7" s="151"/>
      <c r="C7" s="48">
        <v>58885</v>
      </c>
      <c r="D7" s="48">
        <v>440379</v>
      </c>
      <c r="E7" s="48">
        <v>408675</v>
      </c>
      <c r="F7" s="48">
        <v>58931</v>
      </c>
      <c r="G7" s="48">
        <v>443481</v>
      </c>
      <c r="H7" s="48">
        <v>410724</v>
      </c>
      <c r="I7" s="48">
        <v>58694</v>
      </c>
      <c r="J7" s="48">
        <v>443643</v>
      </c>
      <c r="K7" s="48">
        <v>412853</v>
      </c>
      <c r="L7" s="48">
        <v>58380</v>
      </c>
      <c r="M7" s="48">
        <v>442757</v>
      </c>
      <c r="N7" s="48">
        <v>419375</v>
      </c>
      <c r="O7" s="84">
        <v>57886</v>
      </c>
      <c r="P7" s="84">
        <v>439438</v>
      </c>
      <c r="Q7" s="84">
        <v>419534</v>
      </c>
    </row>
    <row r="8" spans="1:17" ht="18.75" customHeight="1">
      <c r="A8" s="151" t="s">
        <v>53</v>
      </c>
      <c r="B8" s="151"/>
      <c r="C8" s="48">
        <v>2761</v>
      </c>
      <c r="D8" s="48">
        <v>697428</v>
      </c>
      <c r="E8" s="48">
        <v>2382621</v>
      </c>
      <c r="F8" s="48">
        <v>2798</v>
      </c>
      <c r="G8" s="48">
        <v>715428</v>
      </c>
      <c r="H8" s="48">
        <v>2460451</v>
      </c>
      <c r="I8" s="48">
        <v>2794</v>
      </c>
      <c r="J8" s="48">
        <v>714080</v>
      </c>
      <c r="K8" s="48">
        <v>2427957</v>
      </c>
      <c r="L8" s="48">
        <v>2793</v>
      </c>
      <c r="M8" s="48">
        <v>705751</v>
      </c>
      <c r="N8" s="48">
        <v>2487606</v>
      </c>
      <c r="O8" s="84">
        <f>SUM(O10:O13)+SUM(O29:O31)</f>
        <v>2804</v>
      </c>
      <c r="P8" s="84">
        <f>SUM(P10:P13)+SUM(P29:P31)</f>
        <v>712525</v>
      </c>
      <c r="Q8" s="84">
        <f>SUM(Q10:Q13)+SUM(Q29:Q31)</f>
        <v>2591282</v>
      </c>
    </row>
    <row r="9" spans="1:17" ht="18.75" customHeight="1">
      <c r="A9" s="151" t="s">
        <v>54</v>
      </c>
      <c r="B9" s="151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84"/>
      <c r="P9" s="84"/>
      <c r="Q9" s="84"/>
    </row>
    <row r="10" spans="1:17" ht="18.75" customHeight="1">
      <c r="A10" s="151" t="s">
        <v>55</v>
      </c>
      <c r="B10" s="151"/>
      <c r="C10" s="48">
        <v>47</v>
      </c>
      <c r="D10" s="48">
        <v>3947</v>
      </c>
      <c r="E10" s="48">
        <v>8992</v>
      </c>
      <c r="F10" s="48">
        <v>49</v>
      </c>
      <c r="G10" s="48">
        <v>4058</v>
      </c>
      <c r="H10" s="48">
        <v>9114</v>
      </c>
      <c r="I10" s="48">
        <v>48</v>
      </c>
      <c r="J10" s="48">
        <v>3796</v>
      </c>
      <c r="K10" s="48">
        <v>9306</v>
      </c>
      <c r="L10" s="48">
        <v>47</v>
      </c>
      <c r="M10" s="48">
        <v>3484</v>
      </c>
      <c r="N10" s="48">
        <v>8950</v>
      </c>
      <c r="O10" s="84">
        <v>48</v>
      </c>
      <c r="P10" s="84">
        <v>3427</v>
      </c>
      <c r="Q10" s="84">
        <v>8457</v>
      </c>
    </row>
    <row r="11" spans="1:17" ht="18.75" customHeight="1">
      <c r="A11" s="151" t="s">
        <v>56</v>
      </c>
      <c r="B11" s="151"/>
      <c r="C11" s="48">
        <v>72</v>
      </c>
      <c r="D11" s="48">
        <v>23285</v>
      </c>
      <c r="E11" s="48">
        <v>35872</v>
      </c>
      <c r="F11" s="48">
        <v>69</v>
      </c>
      <c r="G11" s="48">
        <v>22721</v>
      </c>
      <c r="H11" s="48">
        <v>35181</v>
      </c>
      <c r="I11" s="48">
        <v>67</v>
      </c>
      <c r="J11" s="48">
        <v>22283</v>
      </c>
      <c r="K11" s="48">
        <v>33437</v>
      </c>
      <c r="L11" s="48">
        <v>65</v>
      </c>
      <c r="M11" s="48">
        <v>22432</v>
      </c>
      <c r="N11" s="48">
        <v>34047</v>
      </c>
      <c r="O11" s="84">
        <v>64</v>
      </c>
      <c r="P11" s="84">
        <v>22315</v>
      </c>
      <c r="Q11" s="84">
        <v>33067</v>
      </c>
    </row>
    <row r="12" spans="1:17" ht="18.75" customHeight="1">
      <c r="A12" s="151" t="s">
        <v>57</v>
      </c>
      <c r="B12" s="151"/>
      <c r="C12" s="48">
        <v>38</v>
      </c>
      <c r="D12" s="48">
        <v>4739</v>
      </c>
      <c r="E12" s="48">
        <v>8558</v>
      </c>
      <c r="F12" s="48">
        <v>44</v>
      </c>
      <c r="G12" s="48">
        <v>6385</v>
      </c>
      <c r="H12" s="48">
        <v>13999</v>
      </c>
      <c r="I12" s="48">
        <v>45</v>
      </c>
      <c r="J12" s="48">
        <v>7128</v>
      </c>
      <c r="K12" s="48">
        <v>15488</v>
      </c>
      <c r="L12" s="48">
        <v>45</v>
      </c>
      <c r="M12" s="48">
        <v>8514</v>
      </c>
      <c r="N12" s="48">
        <v>18952</v>
      </c>
      <c r="O12" s="84">
        <v>42</v>
      </c>
      <c r="P12" s="84">
        <v>6656</v>
      </c>
      <c r="Q12" s="84">
        <v>17423</v>
      </c>
    </row>
    <row r="13" spans="1:17" ht="18.75" customHeight="1">
      <c r="A13" s="151" t="s">
        <v>58</v>
      </c>
      <c r="B13" s="151"/>
      <c r="C13" s="48">
        <v>2244</v>
      </c>
      <c r="D13" s="48">
        <v>595890</v>
      </c>
      <c r="E13" s="48">
        <v>2117763</v>
      </c>
      <c r="F13" s="48">
        <v>2255</v>
      </c>
      <c r="G13" s="48">
        <v>607461</v>
      </c>
      <c r="H13" s="48">
        <v>2181608</v>
      </c>
      <c r="I13" s="48">
        <v>2233</v>
      </c>
      <c r="J13" s="48">
        <v>601256</v>
      </c>
      <c r="K13" s="48">
        <v>2138208</v>
      </c>
      <c r="L13" s="48">
        <v>2224</v>
      </c>
      <c r="M13" s="48">
        <v>588552</v>
      </c>
      <c r="N13" s="48">
        <v>2182260</v>
      </c>
      <c r="O13" s="84">
        <f>SUM(O16:O27)</f>
        <v>2233</v>
      </c>
      <c r="P13" s="84">
        <f>SUM(P16:P27)</f>
        <v>597004</v>
      </c>
      <c r="Q13" s="84">
        <f>SUM(Q16:Q27)</f>
        <v>2284309</v>
      </c>
    </row>
    <row r="14" spans="1:17" ht="18.75" customHeight="1">
      <c r="A14" s="151" t="s">
        <v>59</v>
      </c>
      <c r="B14" s="151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84"/>
      <c r="P14" s="84"/>
      <c r="Q14" s="84"/>
    </row>
    <row r="15" spans="1:2" ht="18.75" customHeight="1">
      <c r="A15" s="33"/>
      <c r="B15" s="49"/>
    </row>
    <row r="16" spans="1:17" ht="18.75" customHeight="1">
      <c r="A16" s="152" t="s">
        <v>60</v>
      </c>
      <c r="B16" s="50" t="s">
        <v>61</v>
      </c>
      <c r="C16" s="48">
        <v>230</v>
      </c>
      <c r="D16" s="48">
        <v>64798</v>
      </c>
      <c r="E16" s="48">
        <v>195410</v>
      </c>
      <c r="F16" s="48">
        <v>231</v>
      </c>
      <c r="G16" s="48">
        <v>68821</v>
      </c>
      <c r="H16" s="48">
        <v>208238</v>
      </c>
      <c r="I16" s="48">
        <v>232</v>
      </c>
      <c r="J16" s="48">
        <v>69137</v>
      </c>
      <c r="K16" s="48">
        <v>217898</v>
      </c>
      <c r="L16" s="48">
        <v>239</v>
      </c>
      <c r="M16" s="48">
        <v>71138</v>
      </c>
      <c r="N16" s="48">
        <v>229683</v>
      </c>
      <c r="O16" s="84">
        <v>238</v>
      </c>
      <c r="P16" s="84">
        <v>69264</v>
      </c>
      <c r="Q16" s="84">
        <v>240618</v>
      </c>
    </row>
    <row r="17" spans="1:17" ht="18.75" customHeight="1">
      <c r="A17" s="152"/>
      <c r="B17" s="50" t="s">
        <v>62</v>
      </c>
      <c r="C17" s="48">
        <v>54</v>
      </c>
      <c r="D17" s="48">
        <v>11631</v>
      </c>
      <c r="E17" s="48">
        <v>29147</v>
      </c>
      <c r="F17" s="48">
        <v>53</v>
      </c>
      <c r="G17" s="48">
        <v>11928</v>
      </c>
      <c r="H17" s="48">
        <v>29541</v>
      </c>
      <c r="I17" s="48">
        <v>53</v>
      </c>
      <c r="J17" s="48">
        <v>12099</v>
      </c>
      <c r="K17" s="48">
        <v>29468</v>
      </c>
      <c r="L17" s="48">
        <v>53</v>
      </c>
      <c r="M17" s="48">
        <v>12100</v>
      </c>
      <c r="N17" s="48">
        <v>29964</v>
      </c>
      <c r="O17" s="84">
        <v>53</v>
      </c>
      <c r="P17" s="84">
        <v>12213</v>
      </c>
      <c r="Q17" s="84">
        <v>31299</v>
      </c>
    </row>
    <row r="18" spans="1:17" ht="18.75" customHeight="1">
      <c r="A18" s="152"/>
      <c r="B18" s="50" t="s">
        <v>63</v>
      </c>
      <c r="C18" s="48">
        <v>23</v>
      </c>
      <c r="D18" s="48">
        <v>12936</v>
      </c>
      <c r="E18" s="48">
        <v>68562</v>
      </c>
      <c r="F18" s="48">
        <v>24</v>
      </c>
      <c r="G18" s="48">
        <v>13526</v>
      </c>
      <c r="H18" s="48">
        <v>72144</v>
      </c>
      <c r="I18" s="48">
        <v>26</v>
      </c>
      <c r="J18" s="48">
        <v>14374</v>
      </c>
      <c r="K18" s="48">
        <v>74571</v>
      </c>
      <c r="L18" s="48">
        <v>26</v>
      </c>
      <c r="M18" s="48">
        <v>14449</v>
      </c>
      <c r="N18" s="48">
        <v>76943</v>
      </c>
      <c r="O18" s="84">
        <v>25</v>
      </c>
      <c r="P18" s="84">
        <v>14187</v>
      </c>
      <c r="Q18" s="84">
        <v>77059</v>
      </c>
    </row>
    <row r="19" spans="1:17" ht="18.75" customHeight="1">
      <c r="A19" s="152"/>
      <c r="B19" s="50" t="s">
        <v>64</v>
      </c>
      <c r="C19" s="48">
        <v>142</v>
      </c>
      <c r="D19" s="48">
        <v>28018</v>
      </c>
      <c r="E19" s="48">
        <v>48967</v>
      </c>
      <c r="F19" s="48">
        <v>142</v>
      </c>
      <c r="G19" s="48">
        <v>28284</v>
      </c>
      <c r="H19" s="48">
        <v>53010</v>
      </c>
      <c r="I19" s="48">
        <v>137</v>
      </c>
      <c r="J19" s="48">
        <v>27902</v>
      </c>
      <c r="K19" s="48">
        <v>49429</v>
      </c>
      <c r="L19" s="48">
        <v>137</v>
      </c>
      <c r="M19" s="48">
        <v>26124</v>
      </c>
      <c r="N19" s="48">
        <v>44385</v>
      </c>
      <c r="O19" s="84">
        <v>135</v>
      </c>
      <c r="P19" s="84">
        <v>25544</v>
      </c>
      <c r="Q19" s="84">
        <v>47865</v>
      </c>
    </row>
    <row r="20" spans="1:17" ht="18.75" customHeight="1">
      <c r="A20" s="152"/>
      <c r="B20" s="50" t="s">
        <v>65</v>
      </c>
      <c r="C20" s="48">
        <v>41</v>
      </c>
      <c r="D20" s="48">
        <v>8398</v>
      </c>
      <c r="E20" s="48">
        <v>28372</v>
      </c>
      <c r="F20" s="48">
        <v>41</v>
      </c>
      <c r="G20" s="48">
        <v>7902</v>
      </c>
      <c r="H20" s="48">
        <v>26536</v>
      </c>
      <c r="I20" s="48">
        <v>40</v>
      </c>
      <c r="J20" s="48">
        <v>7031</v>
      </c>
      <c r="K20" s="48">
        <v>25608</v>
      </c>
      <c r="L20" s="48">
        <v>38</v>
      </c>
      <c r="M20" s="48">
        <v>6907</v>
      </c>
      <c r="N20" s="48">
        <v>25228</v>
      </c>
      <c r="O20" s="84">
        <v>37</v>
      </c>
      <c r="P20" s="84">
        <v>6786</v>
      </c>
      <c r="Q20" s="84">
        <v>27632</v>
      </c>
    </row>
    <row r="21" spans="1:17" ht="18.75" customHeight="1">
      <c r="A21" s="152"/>
      <c r="B21" s="50" t="s">
        <v>66</v>
      </c>
      <c r="C21" s="48">
        <v>321</v>
      </c>
      <c r="D21" s="48">
        <v>53448</v>
      </c>
      <c r="E21" s="48">
        <v>128613</v>
      </c>
      <c r="F21" s="48">
        <v>324</v>
      </c>
      <c r="G21" s="48">
        <v>53965</v>
      </c>
      <c r="H21" s="48">
        <v>131537</v>
      </c>
      <c r="I21" s="48">
        <v>323</v>
      </c>
      <c r="J21" s="48">
        <v>52194</v>
      </c>
      <c r="K21" s="48">
        <v>128353</v>
      </c>
      <c r="L21" s="48">
        <v>329</v>
      </c>
      <c r="M21" s="48">
        <v>52561</v>
      </c>
      <c r="N21" s="48">
        <v>133744</v>
      </c>
      <c r="O21" s="84">
        <v>331</v>
      </c>
      <c r="P21" s="84">
        <v>51899</v>
      </c>
      <c r="Q21" s="84">
        <v>142162</v>
      </c>
    </row>
    <row r="22" spans="1:17" ht="18.75" customHeight="1">
      <c r="A22" s="152"/>
      <c r="B22" s="50" t="s">
        <v>67</v>
      </c>
      <c r="C22" s="48">
        <v>195</v>
      </c>
      <c r="D22" s="48">
        <v>54714</v>
      </c>
      <c r="E22" s="48">
        <v>168767</v>
      </c>
      <c r="F22" s="48">
        <v>197</v>
      </c>
      <c r="G22" s="48">
        <v>54878</v>
      </c>
      <c r="H22" s="48">
        <v>172789</v>
      </c>
      <c r="I22" s="48">
        <v>197</v>
      </c>
      <c r="J22" s="48">
        <v>52972</v>
      </c>
      <c r="K22" s="48">
        <v>158978</v>
      </c>
      <c r="L22" s="48">
        <v>199</v>
      </c>
      <c r="M22" s="48">
        <v>59733</v>
      </c>
      <c r="N22" s="48">
        <v>200006</v>
      </c>
      <c r="O22" s="84">
        <v>195</v>
      </c>
      <c r="P22" s="84">
        <v>61781</v>
      </c>
      <c r="Q22" s="84">
        <v>219156</v>
      </c>
    </row>
    <row r="23" spans="1:17" ht="18.75" customHeight="1">
      <c r="A23" s="152"/>
      <c r="B23" s="50" t="s">
        <v>68</v>
      </c>
      <c r="C23" s="48">
        <v>252</v>
      </c>
      <c r="D23" s="48">
        <v>171927</v>
      </c>
      <c r="E23" s="48">
        <v>816326</v>
      </c>
      <c r="F23" s="48">
        <v>250</v>
      </c>
      <c r="G23" s="48">
        <v>175943</v>
      </c>
      <c r="H23" s="48">
        <v>865170</v>
      </c>
      <c r="I23" s="48">
        <v>246</v>
      </c>
      <c r="J23" s="48">
        <v>173492</v>
      </c>
      <c r="K23" s="48">
        <v>853143</v>
      </c>
      <c r="L23" s="48">
        <v>243</v>
      </c>
      <c r="M23" s="48">
        <v>160319</v>
      </c>
      <c r="N23" s="48">
        <v>828669</v>
      </c>
      <c r="O23" s="84">
        <v>253</v>
      </c>
      <c r="P23" s="84">
        <v>167885</v>
      </c>
      <c r="Q23" s="84">
        <v>873621</v>
      </c>
    </row>
    <row r="24" spans="1:17" ht="18.75" customHeight="1">
      <c r="A24" s="152"/>
      <c r="B24" s="50" t="s">
        <v>69</v>
      </c>
      <c r="C24" s="48">
        <v>73</v>
      </c>
      <c r="D24" s="48">
        <v>34194</v>
      </c>
      <c r="E24" s="48">
        <v>112788</v>
      </c>
      <c r="F24" s="48">
        <v>74</v>
      </c>
      <c r="G24" s="48">
        <v>34964</v>
      </c>
      <c r="H24" s="48">
        <v>115041</v>
      </c>
      <c r="I24" s="48">
        <v>75</v>
      </c>
      <c r="J24" s="48">
        <v>35364</v>
      </c>
      <c r="K24" s="48">
        <v>109459</v>
      </c>
      <c r="L24" s="48">
        <v>77</v>
      </c>
      <c r="M24" s="48">
        <v>31297</v>
      </c>
      <c r="N24" s="48">
        <v>109617</v>
      </c>
      <c r="O24" s="84">
        <v>73</v>
      </c>
      <c r="P24" s="84">
        <v>31172</v>
      </c>
      <c r="Q24" s="84">
        <v>109118</v>
      </c>
    </row>
    <row r="25" spans="1:17" ht="18.75" customHeight="1">
      <c r="A25" s="152"/>
      <c r="B25" s="50" t="s">
        <v>70</v>
      </c>
      <c r="C25" s="48">
        <v>100</v>
      </c>
      <c r="D25" s="48">
        <v>37342</v>
      </c>
      <c r="E25" s="48">
        <v>168088</v>
      </c>
      <c r="F25" s="48">
        <v>103</v>
      </c>
      <c r="G25" s="48">
        <v>39016</v>
      </c>
      <c r="H25" s="48">
        <v>143936</v>
      </c>
      <c r="I25" s="48">
        <v>105</v>
      </c>
      <c r="J25" s="48">
        <v>40970</v>
      </c>
      <c r="K25" s="48">
        <v>136166</v>
      </c>
      <c r="L25" s="48">
        <v>107</v>
      </c>
      <c r="M25" s="48">
        <v>40715</v>
      </c>
      <c r="N25" s="48">
        <v>138915</v>
      </c>
      <c r="O25" s="84">
        <v>115</v>
      </c>
      <c r="P25" s="84">
        <v>44833</v>
      </c>
      <c r="Q25" s="84">
        <v>148105</v>
      </c>
    </row>
    <row r="26" spans="1:17" ht="18.75" customHeight="1">
      <c r="A26" s="152"/>
      <c r="B26" s="50" t="s">
        <v>71</v>
      </c>
      <c r="C26" s="48">
        <v>308</v>
      </c>
      <c r="D26" s="48">
        <v>57465</v>
      </c>
      <c r="E26" s="48">
        <v>214779</v>
      </c>
      <c r="F26" s="48">
        <v>309</v>
      </c>
      <c r="G26" s="48">
        <v>57093</v>
      </c>
      <c r="H26" s="48">
        <v>221781</v>
      </c>
      <c r="I26" s="48">
        <v>304</v>
      </c>
      <c r="J26" s="48">
        <v>55607</v>
      </c>
      <c r="K26" s="48">
        <v>214000</v>
      </c>
      <c r="L26" s="48">
        <v>297</v>
      </c>
      <c r="M26" s="48">
        <v>55409</v>
      </c>
      <c r="N26" s="48">
        <v>218182</v>
      </c>
      <c r="O26" s="84">
        <v>297</v>
      </c>
      <c r="P26" s="84">
        <v>54269</v>
      </c>
      <c r="Q26" s="84">
        <v>218622</v>
      </c>
    </row>
    <row r="27" spans="1:17" ht="18.75" customHeight="1">
      <c r="A27" s="152"/>
      <c r="B27" s="50" t="s">
        <v>72</v>
      </c>
      <c r="C27" s="48">
        <v>505</v>
      </c>
      <c r="D27" s="48">
        <v>61019</v>
      </c>
      <c r="E27" s="48">
        <v>137943</v>
      </c>
      <c r="F27" s="48">
        <v>507</v>
      </c>
      <c r="G27" s="48">
        <v>61141</v>
      </c>
      <c r="H27" s="48">
        <v>141885</v>
      </c>
      <c r="I27" s="48">
        <v>495</v>
      </c>
      <c r="J27" s="48">
        <v>60141</v>
      </c>
      <c r="K27" s="48">
        <v>141136</v>
      </c>
      <c r="L27" s="48">
        <v>479</v>
      </c>
      <c r="M27" s="48">
        <v>57800</v>
      </c>
      <c r="N27" s="48">
        <v>146924</v>
      </c>
      <c r="O27" s="84">
        <v>481</v>
      </c>
      <c r="P27" s="84">
        <v>57171</v>
      </c>
      <c r="Q27" s="84">
        <v>149052</v>
      </c>
    </row>
    <row r="28" spans="1:17" ht="18.75" customHeight="1">
      <c r="A28" s="33"/>
      <c r="B28" s="49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85"/>
      <c r="P28" s="86"/>
      <c r="Q28" s="86"/>
    </row>
    <row r="29" spans="1:17" ht="18.75" customHeight="1">
      <c r="A29" s="151" t="s">
        <v>73</v>
      </c>
      <c r="B29" s="151"/>
      <c r="C29" s="48">
        <v>71</v>
      </c>
      <c r="D29" s="48">
        <v>31168</v>
      </c>
      <c r="E29" s="48">
        <v>89473</v>
      </c>
      <c r="F29" s="48">
        <v>74</v>
      </c>
      <c r="G29" s="48">
        <v>35296</v>
      </c>
      <c r="H29" s="48">
        <v>97692</v>
      </c>
      <c r="I29" s="48">
        <v>79</v>
      </c>
      <c r="J29" s="48">
        <v>38547</v>
      </c>
      <c r="K29" s="48">
        <v>100956</v>
      </c>
      <c r="L29" s="48">
        <v>78</v>
      </c>
      <c r="M29" s="48">
        <v>41251</v>
      </c>
      <c r="N29" s="48">
        <v>109369</v>
      </c>
      <c r="O29" s="84">
        <v>79</v>
      </c>
      <c r="P29" s="84">
        <v>41580</v>
      </c>
      <c r="Q29" s="84">
        <v>109502</v>
      </c>
    </row>
    <row r="30" spans="1:17" ht="18.75" customHeight="1">
      <c r="A30" s="151" t="s">
        <v>74</v>
      </c>
      <c r="B30" s="151"/>
      <c r="C30" s="48">
        <v>88</v>
      </c>
      <c r="D30" s="48">
        <v>11631</v>
      </c>
      <c r="E30" s="48">
        <v>50322</v>
      </c>
      <c r="F30" s="48">
        <v>94</v>
      </c>
      <c r="G30" s="48">
        <v>12061</v>
      </c>
      <c r="H30" s="48">
        <v>50493</v>
      </c>
      <c r="I30" s="48">
        <v>99</v>
      </c>
      <c r="J30" s="48">
        <v>12689</v>
      </c>
      <c r="K30" s="48">
        <v>53249</v>
      </c>
      <c r="L30" s="48">
        <v>108</v>
      </c>
      <c r="M30" s="48">
        <v>13401</v>
      </c>
      <c r="N30" s="48">
        <v>54412</v>
      </c>
      <c r="O30" s="84">
        <v>110</v>
      </c>
      <c r="P30" s="84">
        <v>13137</v>
      </c>
      <c r="Q30" s="84">
        <v>57334</v>
      </c>
    </row>
    <row r="31" spans="1:17" ht="18.75" customHeight="1">
      <c r="A31" s="143" t="s">
        <v>75</v>
      </c>
      <c r="B31" s="144"/>
      <c r="C31" s="52">
        <v>201</v>
      </c>
      <c r="D31" s="52">
        <v>26768</v>
      </c>
      <c r="E31" s="52">
        <v>71642</v>
      </c>
      <c r="F31" s="52">
        <v>213</v>
      </c>
      <c r="G31" s="52">
        <v>27446</v>
      </c>
      <c r="H31" s="52">
        <v>71914</v>
      </c>
      <c r="I31" s="52">
        <v>227</v>
      </c>
      <c r="J31" s="52">
        <v>28381</v>
      </c>
      <c r="K31" s="52">
        <v>77314</v>
      </c>
      <c r="L31" s="52">
        <v>226</v>
      </c>
      <c r="M31" s="52">
        <v>28117</v>
      </c>
      <c r="N31" s="52">
        <v>79615</v>
      </c>
      <c r="O31" s="87">
        <v>228</v>
      </c>
      <c r="P31" s="87">
        <v>28406</v>
      </c>
      <c r="Q31" s="87">
        <v>81190</v>
      </c>
    </row>
    <row r="32" spans="2:16" ht="13.5">
      <c r="B32" s="1" t="s">
        <v>76</v>
      </c>
      <c r="F32" s="6"/>
      <c r="O32" s="1" t="s">
        <v>77</v>
      </c>
      <c r="P32" s="6"/>
    </row>
    <row r="33" ht="13.5">
      <c r="B33" s="1" t="s">
        <v>78</v>
      </c>
    </row>
    <row r="34" ht="13.5">
      <c r="B34" s="1" t="s">
        <v>79</v>
      </c>
    </row>
    <row r="48" ht="13.5">
      <c r="B48" s="7"/>
    </row>
    <row r="61" ht="13.5">
      <c r="B61" s="7"/>
    </row>
  </sheetData>
  <mergeCells count="19">
    <mergeCell ref="L4:N4"/>
    <mergeCell ref="O4:Q4"/>
    <mergeCell ref="C4:E4"/>
    <mergeCell ref="F4:H4"/>
    <mergeCell ref="I4:K4"/>
    <mergeCell ref="A13:B13"/>
    <mergeCell ref="A7:B7"/>
    <mergeCell ref="A8:B8"/>
    <mergeCell ref="A9:B9"/>
    <mergeCell ref="A31:B31"/>
    <mergeCell ref="A6:B6"/>
    <mergeCell ref="A4:B5"/>
    <mergeCell ref="A14:B14"/>
    <mergeCell ref="A16:A27"/>
    <mergeCell ref="A29:B29"/>
    <mergeCell ref="A30:B30"/>
    <mergeCell ref="A10:B10"/>
    <mergeCell ref="A11:B11"/>
    <mergeCell ref="A12:B12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79" r:id="rId3"/>
  <colBreaks count="1" manualBreakCount="1">
    <brk id="8" min="1" max="3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6" width="9.00390625" style="1" customWidth="1"/>
    <col min="7" max="7" width="7.125" style="1" customWidth="1"/>
    <col min="8" max="8" width="11.125" style="1" customWidth="1"/>
    <col min="9" max="9" width="9.375" style="1" customWidth="1"/>
    <col min="10" max="10" width="9.25390625" style="1" customWidth="1"/>
    <col min="11" max="11" width="11.125" style="1" customWidth="1"/>
    <col min="12" max="12" width="12.75390625" style="1" customWidth="1"/>
    <col min="13" max="13" width="14.625" style="1" customWidth="1"/>
    <col min="14" max="15" width="14.00390625" style="1" customWidth="1"/>
    <col min="16" max="16" width="12.00390625" style="1" customWidth="1"/>
    <col min="17" max="17" width="13.00390625" style="1" customWidth="1"/>
    <col min="18" max="16384" width="9.00390625" style="1" customWidth="1"/>
  </cols>
  <sheetData>
    <row r="1" ht="13.5">
      <c r="A1" s="135" t="s">
        <v>172</v>
      </c>
    </row>
    <row r="2" ht="13.5">
      <c r="A2" s="2" t="s">
        <v>151</v>
      </c>
    </row>
    <row r="3" ht="14.25" thickBot="1"/>
    <row r="4" spans="1:17" ht="14.25" thickTop="1">
      <c r="A4" s="139" t="s">
        <v>80</v>
      </c>
      <c r="B4" s="137" t="s">
        <v>81</v>
      </c>
      <c r="C4" s="137"/>
      <c r="D4" s="137"/>
      <c r="E4" s="137"/>
      <c r="F4" s="137"/>
      <c r="G4" s="137"/>
      <c r="H4" s="39" t="s">
        <v>82</v>
      </c>
      <c r="I4" s="40"/>
      <c r="J4" s="40"/>
      <c r="K4" s="40"/>
      <c r="L4" s="41"/>
      <c r="M4" s="42" t="s">
        <v>83</v>
      </c>
      <c r="N4" s="42"/>
      <c r="O4" s="42"/>
      <c r="P4" s="42"/>
      <c r="Q4" s="9"/>
    </row>
    <row r="5" spans="1:17" ht="13.5" customHeight="1">
      <c r="A5" s="140"/>
      <c r="B5" s="134" t="s">
        <v>51</v>
      </c>
      <c r="C5" s="134"/>
      <c r="D5" s="133" t="s">
        <v>84</v>
      </c>
      <c r="E5" s="124" t="s">
        <v>85</v>
      </c>
      <c r="F5" s="125" t="s">
        <v>86</v>
      </c>
      <c r="G5" s="132" t="s">
        <v>87</v>
      </c>
      <c r="H5" s="140" t="s">
        <v>88</v>
      </c>
      <c r="I5" s="133" t="s">
        <v>84</v>
      </c>
      <c r="J5" s="127" t="s">
        <v>85</v>
      </c>
      <c r="K5" s="128" t="s">
        <v>86</v>
      </c>
      <c r="L5" s="131" t="s">
        <v>87</v>
      </c>
      <c r="M5" s="132" t="s">
        <v>88</v>
      </c>
      <c r="N5" s="133" t="s">
        <v>84</v>
      </c>
      <c r="O5" s="124" t="s">
        <v>85</v>
      </c>
      <c r="P5" s="126" t="s">
        <v>86</v>
      </c>
      <c r="Q5" s="131" t="s">
        <v>87</v>
      </c>
    </row>
    <row r="6" spans="1:17" ht="13.5">
      <c r="A6" s="140"/>
      <c r="B6" s="3" t="s">
        <v>89</v>
      </c>
      <c r="C6" s="3" t="s">
        <v>90</v>
      </c>
      <c r="D6" s="133"/>
      <c r="E6" s="124"/>
      <c r="F6" s="125"/>
      <c r="G6" s="132"/>
      <c r="H6" s="140"/>
      <c r="I6" s="133"/>
      <c r="J6" s="127"/>
      <c r="K6" s="128"/>
      <c r="L6" s="131"/>
      <c r="M6" s="132"/>
      <c r="N6" s="133"/>
      <c r="O6" s="124"/>
      <c r="P6" s="126"/>
      <c r="Q6" s="131"/>
    </row>
    <row r="7" spans="1:17" ht="12.75" customHeight="1">
      <c r="A7" s="53" t="s">
        <v>152</v>
      </c>
      <c r="B7" s="54">
        <v>51</v>
      </c>
      <c r="C7" s="54" t="s">
        <v>122</v>
      </c>
      <c r="D7" s="54">
        <v>27</v>
      </c>
      <c r="E7" s="54">
        <v>5</v>
      </c>
      <c r="F7" s="54">
        <v>1</v>
      </c>
      <c r="G7" s="54">
        <v>18</v>
      </c>
      <c r="H7" s="54">
        <v>472810</v>
      </c>
      <c r="I7" s="54">
        <v>253270</v>
      </c>
      <c r="J7" s="54">
        <v>89200</v>
      </c>
      <c r="K7" s="54">
        <v>12000</v>
      </c>
      <c r="L7" s="54">
        <v>118340</v>
      </c>
      <c r="M7" s="54">
        <v>2486709340</v>
      </c>
      <c r="N7" s="54">
        <v>1325183660</v>
      </c>
      <c r="O7" s="54">
        <v>565061000</v>
      </c>
      <c r="P7" s="54">
        <v>53372340</v>
      </c>
      <c r="Q7" s="54">
        <v>543092340</v>
      </c>
    </row>
    <row r="8" spans="1:17" ht="12.75" customHeight="1">
      <c r="A8" s="53">
        <v>11</v>
      </c>
      <c r="B8" s="54">
        <v>53</v>
      </c>
      <c r="C8" s="54" t="s">
        <v>122</v>
      </c>
      <c r="D8" s="54">
        <v>29</v>
      </c>
      <c r="E8" s="54">
        <v>5</v>
      </c>
      <c r="F8" s="54">
        <v>1</v>
      </c>
      <c r="G8" s="54">
        <v>18</v>
      </c>
      <c r="H8" s="54">
        <v>873360</v>
      </c>
      <c r="I8" s="54">
        <v>653820</v>
      </c>
      <c r="J8" s="54">
        <v>89200</v>
      </c>
      <c r="K8" s="54">
        <v>12000</v>
      </c>
      <c r="L8" s="54">
        <v>118340</v>
      </c>
      <c r="M8" s="54">
        <v>2408372407</v>
      </c>
      <c r="N8" s="54">
        <v>1403078440</v>
      </c>
      <c r="O8" s="54">
        <v>489187000</v>
      </c>
      <c r="P8" s="54">
        <v>49428077</v>
      </c>
      <c r="Q8" s="54">
        <v>466648890</v>
      </c>
    </row>
    <row r="9" spans="1:17" s="85" customFormat="1" ht="13.5">
      <c r="A9" s="95">
        <v>12</v>
      </c>
      <c r="B9" s="96">
        <f>SUM(D9:G9)</f>
        <v>53</v>
      </c>
      <c r="C9" s="96" t="s">
        <v>122</v>
      </c>
      <c r="D9" s="97">
        <v>29</v>
      </c>
      <c r="E9" s="96">
        <v>5</v>
      </c>
      <c r="F9" s="97">
        <v>1</v>
      </c>
      <c r="G9" s="97">
        <v>18</v>
      </c>
      <c r="H9" s="96">
        <f>SUM(I9:L9)</f>
        <v>1274080</v>
      </c>
      <c r="I9" s="97">
        <v>1054420</v>
      </c>
      <c r="J9" s="96">
        <v>89200</v>
      </c>
      <c r="K9" s="96">
        <v>12000</v>
      </c>
      <c r="L9" s="97">
        <v>118460</v>
      </c>
      <c r="M9" s="96">
        <f>SUM(N9:Q9)</f>
        <v>2876435915</v>
      </c>
      <c r="N9" s="97">
        <f>SUM(N11:N22)</f>
        <v>1808656040</v>
      </c>
      <c r="O9" s="97">
        <f>SUM(O11:O22)</f>
        <v>528270000</v>
      </c>
      <c r="P9" s="97">
        <v>55968715</v>
      </c>
      <c r="Q9" s="97">
        <f>SUM(Q11:Q22)</f>
        <v>483541160</v>
      </c>
    </row>
    <row r="10" spans="1:17" ht="12.75" customHeight="1">
      <c r="A10" s="49"/>
      <c r="B10" s="56"/>
      <c r="C10" s="54"/>
      <c r="D10" s="54"/>
      <c r="E10" s="54"/>
      <c r="F10" s="54"/>
      <c r="G10" s="54"/>
      <c r="H10" s="96"/>
      <c r="I10" s="54"/>
      <c r="J10" s="54"/>
      <c r="K10" s="54"/>
      <c r="L10" s="54"/>
      <c r="M10" s="96"/>
      <c r="N10" s="54"/>
      <c r="O10" s="54"/>
      <c r="P10" s="54"/>
      <c r="Q10" s="54"/>
    </row>
    <row r="11" spans="1:17" ht="12.75" customHeight="1">
      <c r="A11" s="116" t="s">
        <v>153</v>
      </c>
      <c r="B11" s="54">
        <f>SUM(D11:G11)</f>
        <v>53</v>
      </c>
      <c r="C11" s="96" t="s">
        <v>122</v>
      </c>
      <c r="D11" s="56">
        <v>29</v>
      </c>
      <c r="E11" s="54">
        <v>5</v>
      </c>
      <c r="F11" s="56">
        <v>1</v>
      </c>
      <c r="G11" s="54">
        <v>18</v>
      </c>
      <c r="H11" s="54">
        <f aca="true" t="shared" si="0" ref="H11:H22">SUM(I11:L11)</f>
        <v>873860</v>
      </c>
      <c r="I11" s="56">
        <v>654320</v>
      </c>
      <c r="J11" s="54">
        <v>89200</v>
      </c>
      <c r="K11" s="54">
        <v>12000</v>
      </c>
      <c r="L11" s="56">
        <v>118340</v>
      </c>
      <c r="M11" s="54">
        <f aca="true" t="shared" si="1" ref="M11:M22">SUM(N11:Q11)</f>
        <v>194109660</v>
      </c>
      <c r="N11" s="54">
        <v>119778930</v>
      </c>
      <c r="O11" s="54">
        <v>41307000</v>
      </c>
      <c r="P11" s="54">
        <v>5890290</v>
      </c>
      <c r="Q11" s="54">
        <v>27133440</v>
      </c>
    </row>
    <row r="12" spans="1:17" ht="12.75" customHeight="1">
      <c r="A12" s="47">
        <v>5</v>
      </c>
      <c r="B12" s="54">
        <f aca="true" t="shared" si="2" ref="B12:B22">SUM(D12:G12)</f>
        <v>53</v>
      </c>
      <c r="C12" s="96" t="s">
        <v>122</v>
      </c>
      <c r="D12" s="56">
        <v>29</v>
      </c>
      <c r="E12" s="54">
        <v>5</v>
      </c>
      <c r="F12" s="56">
        <v>1</v>
      </c>
      <c r="G12" s="54">
        <v>18</v>
      </c>
      <c r="H12" s="54">
        <f t="shared" si="0"/>
        <v>873860</v>
      </c>
      <c r="I12" s="56">
        <v>654320</v>
      </c>
      <c r="J12" s="54">
        <v>89200</v>
      </c>
      <c r="K12" s="54">
        <v>12000</v>
      </c>
      <c r="L12" s="56">
        <v>118340</v>
      </c>
      <c r="M12" s="54">
        <f t="shared" si="1"/>
        <v>225294025</v>
      </c>
      <c r="N12" s="54">
        <v>135550800</v>
      </c>
      <c r="O12" s="54">
        <v>37581000</v>
      </c>
      <c r="P12" s="54">
        <v>3910895</v>
      </c>
      <c r="Q12" s="54">
        <v>48251330</v>
      </c>
    </row>
    <row r="13" spans="1:17" ht="12.75" customHeight="1">
      <c r="A13" s="47">
        <v>6</v>
      </c>
      <c r="B13" s="54">
        <f t="shared" si="2"/>
        <v>53</v>
      </c>
      <c r="C13" s="96" t="s">
        <v>122</v>
      </c>
      <c r="D13" s="56">
        <v>29</v>
      </c>
      <c r="E13" s="54">
        <v>5</v>
      </c>
      <c r="F13" s="56">
        <v>1</v>
      </c>
      <c r="G13" s="54">
        <v>18</v>
      </c>
      <c r="H13" s="54">
        <f t="shared" si="0"/>
        <v>1273860</v>
      </c>
      <c r="I13" s="56">
        <v>1054320</v>
      </c>
      <c r="J13" s="54">
        <v>89200</v>
      </c>
      <c r="K13" s="54">
        <v>12000</v>
      </c>
      <c r="L13" s="56">
        <v>118340</v>
      </c>
      <c r="M13" s="54">
        <f t="shared" si="1"/>
        <v>289925204</v>
      </c>
      <c r="N13" s="54">
        <v>173368100</v>
      </c>
      <c r="O13" s="54">
        <v>46281000</v>
      </c>
      <c r="P13" s="54">
        <v>6067184</v>
      </c>
      <c r="Q13" s="54">
        <v>64208920</v>
      </c>
    </row>
    <row r="14" spans="1:17" ht="12.75" customHeight="1">
      <c r="A14" s="47">
        <v>7</v>
      </c>
      <c r="B14" s="54">
        <f t="shared" si="2"/>
        <v>53</v>
      </c>
      <c r="C14" s="96" t="s">
        <v>122</v>
      </c>
      <c r="D14" s="56">
        <v>29</v>
      </c>
      <c r="E14" s="54">
        <v>5</v>
      </c>
      <c r="F14" s="56">
        <v>1</v>
      </c>
      <c r="G14" s="54">
        <v>18</v>
      </c>
      <c r="H14" s="54">
        <f t="shared" si="0"/>
        <v>1273860</v>
      </c>
      <c r="I14" s="56">
        <v>1054320</v>
      </c>
      <c r="J14" s="54">
        <v>89200</v>
      </c>
      <c r="K14" s="54">
        <v>12000</v>
      </c>
      <c r="L14" s="56">
        <v>118340</v>
      </c>
      <c r="M14" s="54">
        <f t="shared" si="1"/>
        <v>303279608</v>
      </c>
      <c r="N14" s="54">
        <v>196721570</v>
      </c>
      <c r="O14" s="54">
        <v>45440000</v>
      </c>
      <c r="P14" s="54">
        <v>5365588</v>
      </c>
      <c r="Q14" s="54">
        <v>55752450</v>
      </c>
    </row>
    <row r="15" spans="1:17" ht="12.75" customHeight="1">
      <c r="A15" s="47">
        <v>8</v>
      </c>
      <c r="B15" s="54">
        <f t="shared" si="2"/>
        <v>53</v>
      </c>
      <c r="C15" s="96" t="s">
        <v>122</v>
      </c>
      <c r="D15" s="56">
        <v>29</v>
      </c>
      <c r="E15" s="54">
        <v>5</v>
      </c>
      <c r="F15" s="56">
        <v>1</v>
      </c>
      <c r="G15" s="54">
        <v>18</v>
      </c>
      <c r="H15" s="54">
        <f t="shared" si="0"/>
        <v>1273860</v>
      </c>
      <c r="I15" s="56">
        <v>1054320</v>
      </c>
      <c r="J15" s="54">
        <v>89200</v>
      </c>
      <c r="K15" s="54">
        <v>12000</v>
      </c>
      <c r="L15" s="56">
        <v>118340</v>
      </c>
      <c r="M15" s="54">
        <f t="shared" si="1"/>
        <v>274738593</v>
      </c>
      <c r="N15" s="54">
        <v>183437780</v>
      </c>
      <c r="O15" s="54">
        <v>43406000</v>
      </c>
      <c r="P15" s="54">
        <v>4540743</v>
      </c>
      <c r="Q15" s="54">
        <v>43354070</v>
      </c>
    </row>
    <row r="16" spans="1:17" ht="12.75" customHeight="1">
      <c r="A16" s="47">
        <v>9</v>
      </c>
      <c r="B16" s="54">
        <f t="shared" si="2"/>
        <v>53</v>
      </c>
      <c r="C16" s="96" t="s">
        <v>122</v>
      </c>
      <c r="D16" s="56">
        <v>29</v>
      </c>
      <c r="E16" s="54">
        <v>5</v>
      </c>
      <c r="F16" s="56">
        <v>1</v>
      </c>
      <c r="G16" s="54">
        <v>18</v>
      </c>
      <c r="H16" s="54">
        <f t="shared" si="0"/>
        <v>1273860</v>
      </c>
      <c r="I16" s="56">
        <v>1054320</v>
      </c>
      <c r="J16" s="54">
        <v>89200</v>
      </c>
      <c r="K16" s="54">
        <v>12000</v>
      </c>
      <c r="L16" s="56">
        <v>118340</v>
      </c>
      <c r="M16" s="54">
        <f t="shared" si="1"/>
        <v>278634050</v>
      </c>
      <c r="N16" s="54">
        <v>173065490</v>
      </c>
      <c r="O16" s="54">
        <v>48511000</v>
      </c>
      <c r="P16" s="54">
        <v>5058070</v>
      </c>
      <c r="Q16" s="54">
        <v>51999490</v>
      </c>
    </row>
    <row r="17" spans="1:17" ht="12.75" customHeight="1">
      <c r="A17" s="47">
        <v>10</v>
      </c>
      <c r="B17" s="54">
        <f t="shared" si="2"/>
        <v>53</v>
      </c>
      <c r="C17" s="96" t="s">
        <v>122</v>
      </c>
      <c r="D17" s="56">
        <v>29</v>
      </c>
      <c r="E17" s="54">
        <v>5</v>
      </c>
      <c r="F17" s="56">
        <v>1</v>
      </c>
      <c r="G17" s="54">
        <v>18</v>
      </c>
      <c r="H17" s="54">
        <f t="shared" si="0"/>
        <v>1273860</v>
      </c>
      <c r="I17" s="56">
        <v>1054320</v>
      </c>
      <c r="J17" s="54">
        <v>89200</v>
      </c>
      <c r="K17" s="54">
        <v>12000</v>
      </c>
      <c r="L17" s="56">
        <v>118340</v>
      </c>
      <c r="M17" s="54">
        <f t="shared" si="1"/>
        <v>269752601</v>
      </c>
      <c r="N17" s="54">
        <v>166739270</v>
      </c>
      <c r="O17" s="54">
        <v>50185000</v>
      </c>
      <c r="P17" s="54">
        <v>6286971</v>
      </c>
      <c r="Q17" s="54">
        <v>46541360</v>
      </c>
    </row>
    <row r="18" spans="1:17" ht="12.75" customHeight="1">
      <c r="A18" s="47">
        <v>11</v>
      </c>
      <c r="B18" s="54">
        <f t="shared" si="2"/>
        <v>53</v>
      </c>
      <c r="C18" s="96" t="s">
        <v>122</v>
      </c>
      <c r="D18" s="56">
        <v>29</v>
      </c>
      <c r="E18" s="54">
        <v>5</v>
      </c>
      <c r="F18" s="56">
        <v>1</v>
      </c>
      <c r="G18" s="54">
        <v>18</v>
      </c>
      <c r="H18" s="54">
        <f t="shared" si="0"/>
        <v>1273860</v>
      </c>
      <c r="I18" s="56">
        <v>1054320</v>
      </c>
      <c r="J18" s="54">
        <v>89200</v>
      </c>
      <c r="K18" s="54">
        <v>12000</v>
      </c>
      <c r="L18" s="56">
        <v>118340</v>
      </c>
      <c r="M18" s="54">
        <f t="shared" si="1"/>
        <v>241137831</v>
      </c>
      <c r="N18" s="54">
        <v>130362020</v>
      </c>
      <c r="O18" s="54">
        <v>50231000</v>
      </c>
      <c r="P18" s="54">
        <v>6742681</v>
      </c>
      <c r="Q18" s="54">
        <v>53802130</v>
      </c>
    </row>
    <row r="19" spans="1:17" ht="12.75" customHeight="1">
      <c r="A19" s="47">
        <v>12</v>
      </c>
      <c r="B19" s="54">
        <f t="shared" si="2"/>
        <v>53</v>
      </c>
      <c r="C19" s="96" t="s">
        <v>122</v>
      </c>
      <c r="D19" s="56">
        <v>29</v>
      </c>
      <c r="E19" s="54">
        <v>5</v>
      </c>
      <c r="F19" s="56">
        <v>1</v>
      </c>
      <c r="G19" s="54">
        <v>18</v>
      </c>
      <c r="H19" s="54">
        <f t="shared" si="0"/>
        <v>1273860</v>
      </c>
      <c r="I19" s="56">
        <v>1054320</v>
      </c>
      <c r="J19" s="54">
        <v>89200</v>
      </c>
      <c r="K19" s="54">
        <v>12000</v>
      </c>
      <c r="L19" s="56">
        <v>118340</v>
      </c>
      <c r="M19" s="54">
        <f t="shared" si="1"/>
        <v>223483336</v>
      </c>
      <c r="N19" s="54">
        <v>147015040</v>
      </c>
      <c r="O19" s="54">
        <v>44025000</v>
      </c>
      <c r="P19" s="54">
        <v>3050456</v>
      </c>
      <c r="Q19" s="54">
        <v>29392840</v>
      </c>
    </row>
    <row r="20" spans="1:17" ht="12.75" customHeight="1">
      <c r="A20" s="116" t="s">
        <v>154</v>
      </c>
      <c r="B20" s="54">
        <f t="shared" si="2"/>
        <v>53</v>
      </c>
      <c r="C20" s="96" t="s">
        <v>122</v>
      </c>
      <c r="D20" s="56">
        <v>29</v>
      </c>
      <c r="E20" s="54">
        <v>5</v>
      </c>
      <c r="F20" s="56">
        <v>1</v>
      </c>
      <c r="G20" s="54">
        <v>18</v>
      </c>
      <c r="H20" s="54">
        <f t="shared" si="0"/>
        <v>1273860</v>
      </c>
      <c r="I20" s="56">
        <v>1054320</v>
      </c>
      <c r="J20" s="54">
        <v>89200</v>
      </c>
      <c r="K20" s="54">
        <v>12000</v>
      </c>
      <c r="L20" s="56">
        <v>118340</v>
      </c>
      <c r="M20" s="54">
        <f t="shared" si="1"/>
        <v>200493576</v>
      </c>
      <c r="N20" s="54">
        <v>145732730</v>
      </c>
      <c r="O20" s="54">
        <v>35197000</v>
      </c>
      <c r="P20" s="54">
        <v>1706216</v>
      </c>
      <c r="Q20" s="54">
        <v>17857630</v>
      </c>
    </row>
    <row r="21" spans="1:17" ht="12.75" customHeight="1">
      <c r="A21" s="47">
        <v>2</v>
      </c>
      <c r="B21" s="54">
        <f t="shared" si="2"/>
        <v>53</v>
      </c>
      <c r="C21" s="96" t="s">
        <v>122</v>
      </c>
      <c r="D21" s="56">
        <v>29</v>
      </c>
      <c r="E21" s="54">
        <v>5</v>
      </c>
      <c r="F21" s="56">
        <v>1</v>
      </c>
      <c r="G21" s="54">
        <v>18</v>
      </c>
      <c r="H21" s="54">
        <f t="shared" si="0"/>
        <v>1273860</v>
      </c>
      <c r="I21" s="56">
        <v>1054320</v>
      </c>
      <c r="J21" s="54">
        <v>89200</v>
      </c>
      <c r="K21" s="54">
        <v>12000</v>
      </c>
      <c r="L21" s="56">
        <v>118340</v>
      </c>
      <c r="M21" s="54">
        <f t="shared" si="1"/>
        <v>157799026</v>
      </c>
      <c r="N21" s="54">
        <v>102935930</v>
      </c>
      <c r="O21" s="54">
        <v>36205000</v>
      </c>
      <c r="P21" s="54">
        <v>1775306</v>
      </c>
      <c r="Q21" s="54">
        <v>16882790</v>
      </c>
    </row>
    <row r="22" spans="1:17" ht="12.75" customHeight="1">
      <c r="A22" s="51">
        <v>3</v>
      </c>
      <c r="B22" s="76">
        <f t="shared" si="2"/>
        <v>53</v>
      </c>
      <c r="C22" s="113" t="s">
        <v>122</v>
      </c>
      <c r="D22" s="57">
        <v>29</v>
      </c>
      <c r="E22" s="55">
        <v>5</v>
      </c>
      <c r="F22" s="57">
        <v>1</v>
      </c>
      <c r="G22" s="55">
        <v>18</v>
      </c>
      <c r="H22" s="55">
        <f t="shared" si="0"/>
        <v>1274080</v>
      </c>
      <c r="I22" s="57">
        <v>1054420</v>
      </c>
      <c r="J22" s="55">
        <v>89200</v>
      </c>
      <c r="K22" s="55">
        <v>12000</v>
      </c>
      <c r="L22" s="57">
        <v>118460</v>
      </c>
      <c r="M22" s="55">
        <f t="shared" si="1"/>
        <v>217788405</v>
      </c>
      <c r="N22" s="55">
        <v>133948380</v>
      </c>
      <c r="O22" s="55">
        <v>49901000</v>
      </c>
      <c r="P22" s="55">
        <v>5574315</v>
      </c>
      <c r="Q22" s="55">
        <v>28364710</v>
      </c>
    </row>
    <row r="23" ht="13.5">
      <c r="L23" s="1" t="s">
        <v>91</v>
      </c>
    </row>
    <row r="61" ht="13.5">
      <c r="S61" s="19"/>
    </row>
  </sheetData>
  <mergeCells count="17">
    <mergeCell ref="O5:O6"/>
    <mergeCell ref="P5:P6"/>
    <mergeCell ref="Q5:Q6"/>
    <mergeCell ref="H5:H6"/>
    <mergeCell ref="I5:I6"/>
    <mergeCell ref="J5:J6"/>
    <mergeCell ref="K5:K6"/>
    <mergeCell ref="A4:A6"/>
    <mergeCell ref="L5:L6"/>
    <mergeCell ref="M5:M6"/>
    <mergeCell ref="N5:N6"/>
    <mergeCell ref="B4:G4"/>
    <mergeCell ref="B5:C5"/>
    <mergeCell ref="D5:D6"/>
    <mergeCell ref="E5:E6"/>
    <mergeCell ref="F5:F6"/>
    <mergeCell ref="G5:G6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2" r:id="rId2"/>
  <colBreaks count="1" manualBreakCount="1">
    <brk id="10" min="1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8.75390625" style="1" customWidth="1"/>
    <col min="3" max="3" width="2.75390625" style="1" customWidth="1"/>
    <col min="4" max="5" width="9.00390625" style="1" customWidth="1"/>
    <col min="6" max="6" width="8.375" style="1" customWidth="1"/>
    <col min="7" max="7" width="8.25390625" style="1" customWidth="1"/>
    <col min="8" max="11" width="9.00390625" style="1" customWidth="1"/>
    <col min="12" max="12" width="7.75390625" style="1" customWidth="1"/>
    <col min="13" max="13" width="8.125" style="1" customWidth="1"/>
    <col min="14" max="14" width="13.00390625" style="1" bestFit="1" customWidth="1"/>
    <col min="15" max="15" width="6.375" style="1" customWidth="1"/>
    <col min="16" max="16" width="6.125" style="1" customWidth="1"/>
    <col min="17" max="17" width="15.75390625" style="1" customWidth="1"/>
    <col min="18" max="18" width="11.75390625" style="1" customWidth="1"/>
    <col min="19" max="19" width="11.125" style="1" customWidth="1"/>
    <col min="20" max="20" width="11.25390625" style="1" customWidth="1"/>
    <col min="21" max="21" width="14.25390625" style="1" customWidth="1"/>
    <col min="22" max="22" width="9.00390625" style="1" customWidth="1"/>
    <col min="23" max="23" width="7.375" style="1" customWidth="1"/>
    <col min="24" max="24" width="6.50390625" style="1" customWidth="1"/>
    <col min="25" max="25" width="5.375" style="1" customWidth="1"/>
    <col min="26" max="16384" width="9.00390625" style="1" customWidth="1"/>
  </cols>
  <sheetData>
    <row r="1" ht="13.5">
      <c r="A1" s="135" t="s">
        <v>172</v>
      </c>
    </row>
    <row r="2" ht="13.5">
      <c r="A2" s="2" t="s">
        <v>155</v>
      </c>
    </row>
    <row r="3" ht="14.25" thickBot="1"/>
    <row r="4" spans="1:21" ht="14.25" thickTop="1">
      <c r="A4" s="168" t="s">
        <v>3</v>
      </c>
      <c r="B4" s="138" t="s">
        <v>4</v>
      </c>
      <c r="C4" s="173"/>
      <c r="D4" s="173"/>
      <c r="E4" s="173"/>
      <c r="F4" s="173"/>
      <c r="G4" s="141"/>
      <c r="H4" s="137" t="s">
        <v>5</v>
      </c>
      <c r="I4" s="137"/>
      <c r="J4" s="137"/>
      <c r="K4" s="138"/>
      <c r="L4" s="9" t="s">
        <v>6</v>
      </c>
      <c r="M4" s="10"/>
      <c r="N4" s="10"/>
      <c r="O4" s="10"/>
      <c r="P4" s="11"/>
      <c r="Q4" s="10" t="s">
        <v>7</v>
      </c>
      <c r="R4" s="10"/>
      <c r="S4" s="10"/>
      <c r="T4" s="10"/>
      <c r="U4" s="10"/>
    </row>
    <row r="5" spans="1:21" ht="13.5">
      <c r="A5" s="169"/>
      <c r="B5" s="133" t="s">
        <v>8</v>
      </c>
      <c r="C5" s="174" t="s">
        <v>45</v>
      </c>
      <c r="D5" s="175"/>
      <c r="E5" s="171" t="s">
        <v>48</v>
      </c>
      <c r="F5" s="132" t="s">
        <v>9</v>
      </c>
      <c r="G5" s="132"/>
      <c r="H5" s="132" t="s">
        <v>10</v>
      </c>
      <c r="I5" s="165" t="s">
        <v>11</v>
      </c>
      <c r="J5" s="132" t="s">
        <v>12</v>
      </c>
      <c r="K5" s="165" t="s">
        <v>13</v>
      </c>
      <c r="L5" s="180" t="s">
        <v>8</v>
      </c>
      <c r="M5" s="178" t="s">
        <v>46</v>
      </c>
      <c r="N5" s="166" t="s">
        <v>47</v>
      </c>
      <c r="O5" s="131" t="s">
        <v>9</v>
      </c>
      <c r="P5" s="140"/>
      <c r="Q5" s="132" t="s">
        <v>14</v>
      </c>
      <c r="R5" s="165" t="s">
        <v>15</v>
      </c>
      <c r="S5" s="132" t="s">
        <v>16</v>
      </c>
      <c r="T5" s="165" t="s">
        <v>17</v>
      </c>
      <c r="U5" s="131" t="s">
        <v>13</v>
      </c>
    </row>
    <row r="6" spans="1:21" ht="13.5">
      <c r="A6" s="169"/>
      <c r="B6" s="170"/>
      <c r="C6" s="176"/>
      <c r="D6" s="177"/>
      <c r="E6" s="172"/>
      <c r="F6" s="13" t="s">
        <v>18</v>
      </c>
      <c r="G6" s="13" t="s">
        <v>19</v>
      </c>
      <c r="H6" s="132"/>
      <c r="I6" s="165"/>
      <c r="J6" s="132"/>
      <c r="K6" s="165"/>
      <c r="L6" s="170"/>
      <c r="M6" s="179"/>
      <c r="N6" s="167"/>
      <c r="O6" s="14" t="s">
        <v>18</v>
      </c>
      <c r="P6" s="14" t="s">
        <v>19</v>
      </c>
      <c r="Q6" s="132"/>
      <c r="R6" s="165"/>
      <c r="S6" s="132"/>
      <c r="T6" s="165"/>
      <c r="U6" s="131"/>
    </row>
    <row r="7" spans="1:21" ht="13.5">
      <c r="A7" s="15"/>
      <c r="B7" s="16" t="s">
        <v>20</v>
      </c>
      <c r="C7" s="17"/>
      <c r="D7" s="17"/>
      <c r="E7" s="17"/>
      <c r="F7" s="18"/>
      <c r="G7" s="18"/>
      <c r="H7" s="17"/>
      <c r="I7" s="17"/>
      <c r="J7" s="17"/>
      <c r="K7" s="17"/>
      <c r="L7" s="123" t="s">
        <v>21</v>
      </c>
      <c r="M7" s="17"/>
      <c r="N7" s="17"/>
      <c r="O7" s="18"/>
      <c r="P7" s="18"/>
      <c r="Q7" s="17"/>
      <c r="R7" s="17"/>
      <c r="S7" s="17"/>
      <c r="T7" s="17"/>
      <c r="U7" s="17"/>
    </row>
    <row r="8" spans="1:22" ht="13.5">
      <c r="A8" s="164" t="s">
        <v>152</v>
      </c>
      <c r="B8" s="161">
        <v>1</v>
      </c>
      <c r="C8" s="117" t="s">
        <v>157</v>
      </c>
      <c r="D8" s="61">
        <v>457</v>
      </c>
      <c r="E8" s="155">
        <v>247055600</v>
      </c>
      <c r="F8" s="155" t="s">
        <v>165</v>
      </c>
      <c r="G8" s="155" t="s">
        <v>165</v>
      </c>
      <c r="H8" s="155">
        <v>29518973</v>
      </c>
      <c r="I8" s="155">
        <v>91390992</v>
      </c>
      <c r="J8" s="155">
        <v>128152420</v>
      </c>
      <c r="K8" s="155">
        <v>249062385</v>
      </c>
      <c r="L8" s="158">
        <v>1</v>
      </c>
      <c r="M8" s="182">
        <v>3552</v>
      </c>
      <c r="N8" s="182">
        <v>41883000</v>
      </c>
      <c r="O8" s="182" t="s">
        <v>167</v>
      </c>
      <c r="P8" s="182" t="s">
        <v>167</v>
      </c>
      <c r="Q8" s="182">
        <v>19270531</v>
      </c>
      <c r="R8" s="182">
        <v>12326563</v>
      </c>
      <c r="S8" s="182">
        <v>5933052</v>
      </c>
      <c r="T8" s="182">
        <v>4858131</v>
      </c>
      <c r="U8" s="182">
        <v>42994874</v>
      </c>
      <c r="V8" s="15"/>
    </row>
    <row r="9" spans="1:22" ht="13.5">
      <c r="A9" s="164"/>
      <c r="B9" s="161"/>
      <c r="C9" s="117" t="s">
        <v>158</v>
      </c>
      <c r="D9" s="61" t="s">
        <v>122</v>
      </c>
      <c r="E9" s="155"/>
      <c r="F9" s="155"/>
      <c r="G9" s="155"/>
      <c r="H9" s="155"/>
      <c r="I9" s="155"/>
      <c r="J9" s="155"/>
      <c r="K9" s="155"/>
      <c r="L9" s="158"/>
      <c r="M9" s="182"/>
      <c r="N9" s="182"/>
      <c r="O9" s="182"/>
      <c r="P9" s="182"/>
      <c r="Q9" s="182"/>
      <c r="R9" s="182"/>
      <c r="S9" s="182"/>
      <c r="T9" s="182"/>
      <c r="U9" s="182"/>
      <c r="V9" s="15"/>
    </row>
    <row r="10" spans="1:22" ht="13.5">
      <c r="A10" s="164"/>
      <c r="B10" s="161"/>
      <c r="C10" s="117" t="s">
        <v>159</v>
      </c>
      <c r="D10" s="61">
        <v>17936</v>
      </c>
      <c r="E10" s="155"/>
      <c r="F10" s="155"/>
      <c r="G10" s="155"/>
      <c r="H10" s="155"/>
      <c r="I10" s="155"/>
      <c r="J10" s="155"/>
      <c r="K10" s="155"/>
      <c r="L10" s="158"/>
      <c r="M10" s="182"/>
      <c r="N10" s="182"/>
      <c r="O10" s="182"/>
      <c r="P10" s="182"/>
      <c r="Q10" s="182"/>
      <c r="R10" s="182"/>
      <c r="S10" s="182"/>
      <c r="T10" s="182"/>
      <c r="U10" s="182"/>
      <c r="V10" s="15"/>
    </row>
    <row r="11" spans="1:22" ht="13.5">
      <c r="A11" s="164" t="s">
        <v>156</v>
      </c>
      <c r="B11" s="161">
        <v>1</v>
      </c>
      <c r="C11" s="117" t="s">
        <v>157</v>
      </c>
      <c r="D11" s="61">
        <v>537</v>
      </c>
      <c r="E11" s="155">
        <v>264948200</v>
      </c>
      <c r="F11" s="155" t="s">
        <v>165</v>
      </c>
      <c r="G11" s="155" t="s">
        <v>165</v>
      </c>
      <c r="H11" s="155">
        <v>30299401</v>
      </c>
      <c r="I11" s="155">
        <v>94238232</v>
      </c>
      <c r="J11" s="155">
        <v>136129103</v>
      </c>
      <c r="K11" s="155">
        <v>260666736</v>
      </c>
      <c r="L11" s="158">
        <v>1</v>
      </c>
      <c r="M11" s="181">
        <v>3812</v>
      </c>
      <c r="N11" s="181">
        <v>189519</v>
      </c>
      <c r="O11" s="182" t="s">
        <v>167</v>
      </c>
      <c r="P11" s="182" t="s">
        <v>167</v>
      </c>
      <c r="Q11" s="181">
        <v>80564</v>
      </c>
      <c r="R11" s="181">
        <v>52948</v>
      </c>
      <c r="S11" s="181">
        <v>33145</v>
      </c>
      <c r="T11" s="181">
        <v>22170</v>
      </c>
      <c r="U11" s="182">
        <v>188827</v>
      </c>
      <c r="V11" s="15"/>
    </row>
    <row r="12" spans="1:22" ht="13.5">
      <c r="A12" s="164"/>
      <c r="B12" s="161"/>
      <c r="C12" s="117" t="s">
        <v>158</v>
      </c>
      <c r="D12" s="61" t="s">
        <v>122</v>
      </c>
      <c r="E12" s="155"/>
      <c r="F12" s="155"/>
      <c r="G12" s="155"/>
      <c r="H12" s="155"/>
      <c r="I12" s="155"/>
      <c r="J12" s="155"/>
      <c r="K12" s="155"/>
      <c r="L12" s="158"/>
      <c r="M12" s="181"/>
      <c r="N12" s="181"/>
      <c r="O12" s="182"/>
      <c r="P12" s="182"/>
      <c r="Q12" s="181"/>
      <c r="R12" s="181"/>
      <c r="S12" s="181"/>
      <c r="T12" s="181"/>
      <c r="U12" s="182"/>
      <c r="V12" s="15"/>
    </row>
    <row r="13" spans="1:22" ht="13.5">
      <c r="A13" s="164"/>
      <c r="B13" s="161"/>
      <c r="C13" s="117" t="s">
        <v>159</v>
      </c>
      <c r="D13" s="61">
        <v>19139</v>
      </c>
      <c r="E13" s="155"/>
      <c r="F13" s="155"/>
      <c r="G13" s="155"/>
      <c r="H13" s="155"/>
      <c r="I13" s="155"/>
      <c r="J13" s="155"/>
      <c r="K13" s="155"/>
      <c r="L13" s="158"/>
      <c r="M13" s="158"/>
      <c r="N13" s="158"/>
      <c r="O13" s="182"/>
      <c r="P13" s="182"/>
      <c r="Q13" s="158"/>
      <c r="R13" s="158"/>
      <c r="S13" s="158"/>
      <c r="T13" s="158"/>
      <c r="U13" s="182"/>
      <c r="V13" s="15"/>
    </row>
    <row r="14" spans="1:22" ht="13.5">
      <c r="A14" s="159" t="s">
        <v>150</v>
      </c>
      <c r="B14" s="162">
        <v>1</v>
      </c>
      <c r="C14" s="118" t="s">
        <v>160</v>
      </c>
      <c r="D14" s="98">
        <v>519</v>
      </c>
      <c r="E14" s="156">
        <v>273618400</v>
      </c>
      <c r="F14" s="156" t="s">
        <v>166</v>
      </c>
      <c r="G14" s="156" t="s">
        <v>165</v>
      </c>
      <c r="H14" s="156">
        <v>33977603</v>
      </c>
      <c r="I14" s="156">
        <v>95093276</v>
      </c>
      <c r="J14" s="156">
        <v>146598746</v>
      </c>
      <c r="K14" s="156">
        <v>275669625</v>
      </c>
      <c r="L14" s="153">
        <v>1</v>
      </c>
      <c r="M14" s="153">
        <v>3822</v>
      </c>
      <c r="N14" s="153">
        <v>190964</v>
      </c>
      <c r="O14" s="183" t="s">
        <v>162</v>
      </c>
      <c r="P14" s="183" t="s">
        <v>167</v>
      </c>
      <c r="Q14" s="153">
        <v>87528</v>
      </c>
      <c r="R14" s="153">
        <v>51192</v>
      </c>
      <c r="S14" s="153">
        <v>30322</v>
      </c>
      <c r="T14" s="153">
        <v>31581</v>
      </c>
      <c r="U14" s="183">
        <v>200623</v>
      </c>
      <c r="V14" s="15"/>
    </row>
    <row r="15" spans="1:22" ht="13.5">
      <c r="A15" s="159"/>
      <c r="B15" s="162"/>
      <c r="C15" s="118" t="s">
        <v>161</v>
      </c>
      <c r="D15" s="98" t="s">
        <v>163</v>
      </c>
      <c r="E15" s="156"/>
      <c r="F15" s="156"/>
      <c r="G15" s="156"/>
      <c r="H15" s="156"/>
      <c r="I15" s="156"/>
      <c r="J15" s="156"/>
      <c r="K15" s="156"/>
      <c r="L15" s="153"/>
      <c r="M15" s="153"/>
      <c r="N15" s="153"/>
      <c r="O15" s="183"/>
      <c r="P15" s="183"/>
      <c r="Q15" s="153"/>
      <c r="R15" s="153"/>
      <c r="S15" s="153"/>
      <c r="T15" s="153"/>
      <c r="U15" s="183"/>
      <c r="V15" s="15"/>
    </row>
    <row r="16" spans="1:22" ht="13.5">
      <c r="A16" s="160"/>
      <c r="B16" s="163"/>
      <c r="C16" s="119" t="s">
        <v>164</v>
      </c>
      <c r="D16" s="99">
        <v>19689</v>
      </c>
      <c r="E16" s="157"/>
      <c r="F16" s="157"/>
      <c r="G16" s="157"/>
      <c r="H16" s="157"/>
      <c r="I16" s="157"/>
      <c r="J16" s="157"/>
      <c r="K16" s="157"/>
      <c r="L16" s="154"/>
      <c r="M16" s="154"/>
      <c r="N16" s="154"/>
      <c r="O16" s="184"/>
      <c r="P16" s="184"/>
      <c r="Q16" s="154"/>
      <c r="R16" s="154"/>
      <c r="S16" s="154"/>
      <c r="T16" s="154"/>
      <c r="U16" s="184"/>
      <c r="V16" s="15"/>
    </row>
    <row r="17" spans="1:16" ht="13.5">
      <c r="A17" s="1" t="s">
        <v>22</v>
      </c>
      <c r="L17" s="1" t="s">
        <v>23</v>
      </c>
      <c r="P17" s="1" t="s">
        <v>24</v>
      </c>
    </row>
    <row r="18" ht="13.5">
      <c r="A18" s="1" t="s">
        <v>44</v>
      </c>
    </row>
    <row r="21" ht="14.25" customHeight="1"/>
    <row r="22" ht="13.5" customHeight="1"/>
    <row r="23" ht="11.25" customHeight="1"/>
    <row r="24" ht="12" customHeight="1"/>
    <row r="25" s="85" customFormat="1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4" ht="13.5">
      <c r="W44" s="19"/>
    </row>
    <row r="45" ht="33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</sheetData>
  <mergeCells count="77">
    <mergeCell ref="U8:U10"/>
    <mergeCell ref="T8:T10"/>
    <mergeCell ref="S8:S10"/>
    <mergeCell ref="U11:U13"/>
    <mergeCell ref="R14:R16"/>
    <mergeCell ref="P14:P16"/>
    <mergeCell ref="O14:O16"/>
    <mergeCell ref="U14:U16"/>
    <mergeCell ref="T14:T16"/>
    <mergeCell ref="S14:S16"/>
    <mergeCell ref="T11:T13"/>
    <mergeCell ref="S11:S13"/>
    <mergeCell ref="P11:P13"/>
    <mergeCell ref="R11:R13"/>
    <mergeCell ref="Q11:Q13"/>
    <mergeCell ref="N11:N13"/>
    <mergeCell ref="O8:O10"/>
    <mergeCell ref="O11:O13"/>
    <mergeCell ref="M14:M16"/>
    <mergeCell ref="N14:N16"/>
    <mergeCell ref="P8:P10"/>
    <mergeCell ref="Q8:Q10"/>
    <mergeCell ref="R8:R10"/>
    <mergeCell ref="M8:M10"/>
    <mergeCell ref="N8:N10"/>
    <mergeCell ref="M5:M6"/>
    <mergeCell ref="L5:L6"/>
    <mergeCell ref="I11:I13"/>
    <mergeCell ref="L11:L13"/>
    <mergeCell ref="M11:M13"/>
    <mergeCell ref="A4:A6"/>
    <mergeCell ref="B5:B6"/>
    <mergeCell ref="E5:E6"/>
    <mergeCell ref="B4:G4"/>
    <mergeCell ref="C5:D6"/>
    <mergeCell ref="F5:G5"/>
    <mergeCell ref="E8:E10"/>
    <mergeCell ref="E11:E13"/>
    <mergeCell ref="J8:J10"/>
    <mergeCell ref="J11:J13"/>
    <mergeCell ref="F8:F10"/>
    <mergeCell ref="F11:F13"/>
    <mergeCell ref="G8:G10"/>
    <mergeCell ref="H8:H10"/>
    <mergeCell ref="I8:I10"/>
    <mergeCell ref="G11:G13"/>
    <mergeCell ref="R5:R6"/>
    <mergeCell ref="S5:S6"/>
    <mergeCell ref="H4:K4"/>
    <mergeCell ref="H5:H6"/>
    <mergeCell ref="I5:I6"/>
    <mergeCell ref="J5:J6"/>
    <mergeCell ref="K5:K6"/>
    <mergeCell ref="N5:N6"/>
    <mergeCell ref="O5:P5"/>
    <mergeCell ref="Q5:Q6"/>
    <mergeCell ref="T5:T6"/>
    <mergeCell ref="U5:U6"/>
    <mergeCell ref="E14:E16"/>
    <mergeCell ref="F14:F16"/>
    <mergeCell ref="G14:G16"/>
    <mergeCell ref="Q14:Q16"/>
    <mergeCell ref="H14:H16"/>
    <mergeCell ref="I14:I16"/>
    <mergeCell ref="H11:H13"/>
    <mergeCell ref="J14:J16"/>
    <mergeCell ref="A14:A16"/>
    <mergeCell ref="B8:B10"/>
    <mergeCell ref="B11:B13"/>
    <mergeCell ref="B14:B16"/>
    <mergeCell ref="A8:A10"/>
    <mergeCell ref="A11:A13"/>
    <mergeCell ref="L14:L16"/>
    <mergeCell ref="K8:K10"/>
    <mergeCell ref="K11:K13"/>
    <mergeCell ref="K14:K16"/>
    <mergeCell ref="L8:L10"/>
  </mergeCells>
  <hyperlinks>
    <hyperlink ref="A1" r:id="rId1" display="平成１４年刊行　統計年鑑&lt;&lt;"/>
  </hyperlinks>
  <printOptions/>
  <pageMargins left="0.75" right="0.75" top="1" bottom="1" header="0.512" footer="0.512"/>
  <pageSetup fitToHeight="1" fitToWidth="1" horizontalDpi="300" verticalDpi="300" orientation="landscape" paperSize="9" scale="67" r:id="rId2"/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8.00390625" style="1" customWidth="1"/>
    <col min="3" max="3" width="10.00390625" style="1" customWidth="1"/>
    <col min="4" max="4" width="9.00390625" style="1" customWidth="1"/>
    <col min="5" max="5" width="6.25390625" style="1" customWidth="1"/>
    <col min="6" max="6" width="9.125" style="1" customWidth="1"/>
    <col min="7" max="7" width="9.00390625" style="1" customWidth="1"/>
    <col min="8" max="8" width="6.25390625" style="1" customWidth="1"/>
    <col min="9" max="9" width="9.25390625" style="1" customWidth="1"/>
    <col min="10" max="10" width="9.00390625" style="1" customWidth="1"/>
    <col min="11" max="11" width="6.25390625" style="1" customWidth="1"/>
    <col min="12" max="12" width="8.50390625" style="1" customWidth="1"/>
    <col min="13" max="13" width="6.875" style="1" customWidth="1"/>
    <col min="14" max="14" width="5.50390625" style="1" customWidth="1"/>
    <col min="15" max="15" width="6.375" style="1" customWidth="1"/>
    <col min="16" max="16" width="6.125" style="1" customWidth="1"/>
    <col min="17" max="17" width="7.50390625" style="1" customWidth="1"/>
    <col min="18" max="16384" width="9.00390625" style="1" customWidth="1"/>
  </cols>
  <sheetData>
    <row r="1" ht="13.5">
      <c r="A1" s="135" t="s">
        <v>172</v>
      </c>
    </row>
    <row r="2" spans="1:5" ht="13.5">
      <c r="A2" s="195" t="s">
        <v>168</v>
      </c>
      <c r="B2" s="142"/>
      <c r="C2" s="142"/>
      <c r="D2" s="142"/>
      <c r="E2" s="19"/>
    </row>
    <row r="3" spans="1:5" ht="14.25" thickBot="1">
      <c r="A3" s="196" t="s">
        <v>96</v>
      </c>
      <c r="B3" s="196"/>
      <c r="C3" s="196"/>
      <c r="D3" s="196"/>
      <c r="E3" s="196"/>
    </row>
    <row r="4" spans="1:17" ht="14.25" thickTop="1">
      <c r="A4" s="148" t="s">
        <v>97</v>
      </c>
      <c r="B4" s="173" t="s">
        <v>51</v>
      </c>
      <c r="C4" s="173"/>
      <c r="D4" s="141"/>
      <c r="E4" s="203" t="s">
        <v>98</v>
      </c>
      <c r="F4" s="204"/>
      <c r="G4" s="205"/>
      <c r="H4" s="138" t="s">
        <v>99</v>
      </c>
      <c r="I4" s="173"/>
      <c r="J4" s="141"/>
      <c r="K4" s="9" t="s">
        <v>100</v>
      </c>
      <c r="L4" s="10"/>
      <c r="M4" s="10"/>
      <c r="N4" s="10"/>
      <c r="O4" s="10"/>
      <c r="P4" s="11"/>
      <c r="Q4" s="189" t="s">
        <v>101</v>
      </c>
    </row>
    <row r="5" spans="1:17" ht="13.5">
      <c r="A5" s="188"/>
      <c r="B5" s="187" t="s">
        <v>102</v>
      </c>
      <c r="C5" s="197" t="s">
        <v>103</v>
      </c>
      <c r="D5" s="198"/>
      <c r="E5" s="200" t="s">
        <v>102</v>
      </c>
      <c r="F5" s="197" t="s">
        <v>103</v>
      </c>
      <c r="G5" s="198"/>
      <c r="H5" s="192" t="s">
        <v>102</v>
      </c>
      <c r="I5" s="197" t="s">
        <v>103</v>
      </c>
      <c r="J5" s="198"/>
      <c r="K5" s="22" t="s">
        <v>104</v>
      </c>
      <c r="L5" s="23"/>
      <c r="M5" s="24"/>
      <c r="N5" s="134" t="s">
        <v>105</v>
      </c>
      <c r="O5" s="134"/>
      <c r="P5" s="134"/>
      <c r="Q5" s="190"/>
    </row>
    <row r="6" spans="1:17" ht="11.25" customHeight="1">
      <c r="A6" s="188"/>
      <c r="B6" s="188"/>
      <c r="C6" s="199" t="s">
        <v>106</v>
      </c>
      <c r="D6" s="199" t="s">
        <v>107</v>
      </c>
      <c r="E6" s="201"/>
      <c r="F6" s="199" t="s">
        <v>106</v>
      </c>
      <c r="G6" s="199" t="s">
        <v>107</v>
      </c>
      <c r="H6" s="193"/>
      <c r="I6" s="199" t="s">
        <v>106</v>
      </c>
      <c r="J6" s="199" t="s">
        <v>107</v>
      </c>
      <c r="K6" s="127" t="s">
        <v>102</v>
      </c>
      <c r="L6" s="132" t="s">
        <v>103</v>
      </c>
      <c r="M6" s="132"/>
      <c r="N6" s="124" t="s">
        <v>102</v>
      </c>
      <c r="O6" s="132" t="s">
        <v>103</v>
      </c>
      <c r="P6" s="132"/>
      <c r="Q6" s="190"/>
    </row>
    <row r="7" spans="1:17" ht="12" customHeight="1">
      <c r="A7" s="150"/>
      <c r="B7" s="150"/>
      <c r="C7" s="194"/>
      <c r="D7" s="194"/>
      <c r="E7" s="202"/>
      <c r="F7" s="194"/>
      <c r="G7" s="194"/>
      <c r="H7" s="194"/>
      <c r="I7" s="194"/>
      <c r="J7" s="194"/>
      <c r="K7" s="127"/>
      <c r="L7" s="3" t="s">
        <v>108</v>
      </c>
      <c r="M7" s="3" t="s">
        <v>107</v>
      </c>
      <c r="N7" s="124"/>
      <c r="O7" s="62" t="s">
        <v>108</v>
      </c>
      <c r="P7" s="62" t="s">
        <v>107</v>
      </c>
      <c r="Q7" s="191"/>
    </row>
    <row r="8" spans="1:17" s="85" customFormat="1" ht="11.25" customHeight="1">
      <c r="A8" s="100" t="s">
        <v>123</v>
      </c>
      <c r="B8" s="101">
        <f>SUM(B10:B25)</f>
        <v>364</v>
      </c>
      <c r="C8" s="101">
        <f>SUM(C10:C25)</f>
        <v>1049644</v>
      </c>
      <c r="D8" s="101">
        <f>SUM(D10:D25)</f>
        <v>878256</v>
      </c>
      <c r="E8" s="101">
        <f>SUM(E10:E25)</f>
        <v>22</v>
      </c>
      <c r="F8" s="101">
        <f aca="true" t="shared" si="0" ref="F8:P8">SUM(F10:F25)</f>
        <v>740170</v>
      </c>
      <c r="G8" s="101">
        <f t="shared" si="0"/>
        <v>639107</v>
      </c>
      <c r="H8" s="101">
        <f t="shared" si="0"/>
        <v>334</v>
      </c>
      <c r="I8" s="101">
        <f t="shared" si="0"/>
        <v>301134</v>
      </c>
      <c r="J8" s="101">
        <f t="shared" si="0"/>
        <v>233839</v>
      </c>
      <c r="K8" s="101">
        <f t="shared" si="0"/>
        <v>7</v>
      </c>
      <c r="L8" s="101">
        <f t="shared" si="0"/>
        <v>8340</v>
      </c>
      <c r="M8" s="101">
        <f t="shared" si="0"/>
        <v>5310</v>
      </c>
      <c r="N8" s="101">
        <f t="shared" si="0"/>
        <v>1</v>
      </c>
      <c r="O8" s="101">
        <f t="shared" si="0"/>
        <v>150</v>
      </c>
      <c r="P8" s="101">
        <f t="shared" si="0"/>
        <v>280</v>
      </c>
      <c r="Q8" s="102">
        <v>97.4</v>
      </c>
    </row>
    <row r="9" spans="1:17" ht="11.25" customHeight="1">
      <c r="A9" s="25"/>
      <c r="B9" s="78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33"/>
      <c r="O9" s="77"/>
      <c r="P9" s="77"/>
      <c r="Q9" s="44"/>
    </row>
    <row r="10" spans="1:17" ht="11.25" customHeight="1">
      <c r="A10" s="25" t="s">
        <v>124</v>
      </c>
      <c r="B10" s="78">
        <v>4</v>
      </c>
      <c r="C10" s="43">
        <v>227800</v>
      </c>
      <c r="D10" s="43">
        <v>194985</v>
      </c>
      <c r="E10" s="43">
        <v>1</v>
      </c>
      <c r="F10" s="43">
        <v>227249</v>
      </c>
      <c r="G10" s="43">
        <v>194862</v>
      </c>
      <c r="H10" s="43">
        <v>3</v>
      </c>
      <c r="I10" s="43">
        <v>551</v>
      </c>
      <c r="J10" s="43">
        <v>123</v>
      </c>
      <c r="K10" s="43" t="s">
        <v>162</v>
      </c>
      <c r="L10" s="43" t="s">
        <v>162</v>
      </c>
      <c r="M10" s="43" t="s">
        <v>162</v>
      </c>
      <c r="N10" s="43" t="s">
        <v>162</v>
      </c>
      <c r="O10" s="43" t="s">
        <v>162</v>
      </c>
      <c r="P10" s="43" t="s">
        <v>162</v>
      </c>
      <c r="Q10" s="44">
        <v>99.6</v>
      </c>
    </row>
    <row r="11" spans="1:17" ht="11.25" customHeight="1">
      <c r="A11" s="25" t="s">
        <v>125</v>
      </c>
      <c r="B11" s="78">
        <v>2</v>
      </c>
      <c r="C11" s="43">
        <v>65000</v>
      </c>
      <c r="D11" s="43">
        <v>55269</v>
      </c>
      <c r="E11" s="43">
        <v>1</v>
      </c>
      <c r="F11" s="43">
        <v>60000</v>
      </c>
      <c r="G11" s="43">
        <v>51162</v>
      </c>
      <c r="H11" s="43">
        <v>1</v>
      </c>
      <c r="I11" s="43">
        <v>5000</v>
      </c>
      <c r="J11" s="43">
        <v>4107</v>
      </c>
      <c r="K11" s="43" t="s">
        <v>162</v>
      </c>
      <c r="L11" s="43" t="s">
        <v>162</v>
      </c>
      <c r="M11" s="43" t="s">
        <v>162</v>
      </c>
      <c r="N11" s="43" t="s">
        <v>162</v>
      </c>
      <c r="O11" s="43" t="s">
        <v>162</v>
      </c>
      <c r="P11" s="43" t="s">
        <v>162</v>
      </c>
      <c r="Q11" s="44">
        <v>99</v>
      </c>
    </row>
    <row r="12" spans="1:17" ht="11.25" customHeight="1">
      <c r="A12" s="25" t="s">
        <v>126</v>
      </c>
      <c r="B12" s="78">
        <v>6</v>
      </c>
      <c r="C12" s="43">
        <v>28797</v>
      </c>
      <c r="D12" s="43">
        <v>25920</v>
      </c>
      <c r="E12" s="43">
        <v>1</v>
      </c>
      <c r="F12" s="43">
        <v>22650</v>
      </c>
      <c r="G12" s="43">
        <v>20012</v>
      </c>
      <c r="H12" s="43">
        <v>5</v>
      </c>
      <c r="I12" s="43">
        <v>6147</v>
      </c>
      <c r="J12" s="43">
        <v>5908</v>
      </c>
      <c r="K12" s="43" t="s">
        <v>162</v>
      </c>
      <c r="L12" s="43" t="s">
        <v>162</v>
      </c>
      <c r="M12" s="43" t="s">
        <v>162</v>
      </c>
      <c r="N12" s="43" t="s">
        <v>162</v>
      </c>
      <c r="O12" s="43" t="s">
        <v>162</v>
      </c>
      <c r="P12" s="43" t="s">
        <v>162</v>
      </c>
      <c r="Q12" s="44">
        <v>96.3</v>
      </c>
    </row>
    <row r="13" spans="1:17" ht="11.25" customHeight="1">
      <c r="A13" s="25" t="s">
        <v>127</v>
      </c>
      <c r="B13" s="78">
        <v>18</v>
      </c>
      <c r="C13" s="43">
        <v>41275</v>
      </c>
      <c r="D13" s="43">
        <v>34370</v>
      </c>
      <c r="E13" s="43">
        <v>1</v>
      </c>
      <c r="F13" s="43">
        <v>22110</v>
      </c>
      <c r="G13" s="43">
        <v>18080</v>
      </c>
      <c r="H13" s="43">
        <v>17</v>
      </c>
      <c r="I13" s="43">
        <v>19165</v>
      </c>
      <c r="J13" s="43">
        <v>16290</v>
      </c>
      <c r="K13" s="43" t="s">
        <v>162</v>
      </c>
      <c r="L13" s="43" t="s">
        <v>162</v>
      </c>
      <c r="M13" s="43" t="s">
        <v>162</v>
      </c>
      <c r="N13" s="43" t="s">
        <v>162</v>
      </c>
      <c r="O13" s="43" t="s">
        <v>162</v>
      </c>
      <c r="P13" s="43" t="s">
        <v>162</v>
      </c>
      <c r="Q13" s="44">
        <v>99.9</v>
      </c>
    </row>
    <row r="14" spans="1:17" ht="11.25" customHeight="1">
      <c r="A14" s="25" t="s">
        <v>128</v>
      </c>
      <c r="B14" s="78">
        <v>11</v>
      </c>
      <c r="C14" s="43">
        <v>33560</v>
      </c>
      <c r="D14" s="43">
        <v>32116</v>
      </c>
      <c r="E14" s="43">
        <v>1</v>
      </c>
      <c r="F14" s="43">
        <v>31300</v>
      </c>
      <c r="G14" s="43">
        <v>31067</v>
      </c>
      <c r="H14" s="43">
        <v>10</v>
      </c>
      <c r="I14" s="43">
        <v>2260</v>
      </c>
      <c r="J14" s="43">
        <v>1049</v>
      </c>
      <c r="K14" s="43" t="s">
        <v>162</v>
      </c>
      <c r="L14" s="43" t="s">
        <v>162</v>
      </c>
      <c r="M14" s="43" t="s">
        <v>162</v>
      </c>
      <c r="N14" s="43" t="s">
        <v>162</v>
      </c>
      <c r="O14" s="43" t="s">
        <v>162</v>
      </c>
      <c r="P14" s="43" t="s">
        <v>162</v>
      </c>
      <c r="Q14" s="44">
        <v>98.6</v>
      </c>
    </row>
    <row r="15" spans="1:17" ht="11.25" customHeight="1">
      <c r="A15" s="25" t="s">
        <v>129</v>
      </c>
      <c r="B15" s="78">
        <v>33</v>
      </c>
      <c r="C15" s="43">
        <v>47226</v>
      </c>
      <c r="D15" s="43">
        <v>32034</v>
      </c>
      <c r="E15" s="43">
        <v>1</v>
      </c>
      <c r="F15" s="43">
        <v>29800</v>
      </c>
      <c r="G15" s="43">
        <v>20435</v>
      </c>
      <c r="H15" s="43">
        <v>32</v>
      </c>
      <c r="I15" s="43">
        <v>17426</v>
      </c>
      <c r="J15" s="43">
        <v>11599</v>
      </c>
      <c r="K15" s="43" t="s">
        <v>162</v>
      </c>
      <c r="L15" s="43" t="s">
        <v>162</v>
      </c>
      <c r="M15" s="43" t="s">
        <v>162</v>
      </c>
      <c r="N15" s="43" t="s">
        <v>162</v>
      </c>
      <c r="O15" s="43" t="s">
        <v>162</v>
      </c>
      <c r="P15" s="43" t="s">
        <v>162</v>
      </c>
      <c r="Q15" s="44">
        <v>96.8</v>
      </c>
    </row>
    <row r="16" spans="1:17" ht="11.25" customHeight="1">
      <c r="A16" s="25" t="s">
        <v>130</v>
      </c>
      <c r="B16" s="78">
        <v>10</v>
      </c>
      <c r="C16" s="43">
        <v>40025</v>
      </c>
      <c r="D16" s="43">
        <v>32821</v>
      </c>
      <c r="E16" s="43">
        <v>1</v>
      </c>
      <c r="F16" s="43">
        <v>35600</v>
      </c>
      <c r="G16" s="43">
        <v>28959</v>
      </c>
      <c r="H16" s="43">
        <v>8</v>
      </c>
      <c r="I16" s="43">
        <v>4300</v>
      </c>
      <c r="J16" s="43">
        <v>3652</v>
      </c>
      <c r="K16" s="43">
        <v>1</v>
      </c>
      <c r="L16" s="43">
        <v>125</v>
      </c>
      <c r="M16" s="43">
        <v>210</v>
      </c>
      <c r="N16" s="43" t="s">
        <v>162</v>
      </c>
      <c r="O16" s="43" t="s">
        <v>162</v>
      </c>
      <c r="P16" s="43" t="s">
        <v>162</v>
      </c>
      <c r="Q16" s="44">
        <v>99.1</v>
      </c>
    </row>
    <row r="17" spans="1:17" ht="11.25" customHeight="1">
      <c r="A17" s="25"/>
      <c r="B17" s="78"/>
      <c r="C17" s="43" t="s">
        <v>170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7"/>
      <c r="O17" s="77"/>
      <c r="P17" s="77"/>
      <c r="Q17" s="44"/>
    </row>
    <row r="18" spans="1:17" ht="11.25" customHeight="1">
      <c r="A18" s="25" t="s">
        <v>131</v>
      </c>
      <c r="B18" s="78">
        <v>27</v>
      </c>
      <c r="C18" s="43">
        <v>35291</v>
      </c>
      <c r="D18" s="43">
        <v>24769</v>
      </c>
      <c r="E18" s="43">
        <v>2</v>
      </c>
      <c r="F18" s="43">
        <v>11200</v>
      </c>
      <c r="G18" s="43">
        <v>5543</v>
      </c>
      <c r="H18" s="43">
        <v>25</v>
      </c>
      <c r="I18" s="43">
        <v>24091</v>
      </c>
      <c r="J18" s="43">
        <v>19226</v>
      </c>
      <c r="K18" s="43" t="s">
        <v>162</v>
      </c>
      <c r="L18" s="43" t="s">
        <v>162</v>
      </c>
      <c r="M18" s="43" t="s">
        <v>162</v>
      </c>
      <c r="N18" s="43" t="s">
        <v>162</v>
      </c>
      <c r="O18" s="43" t="s">
        <v>162</v>
      </c>
      <c r="P18" s="43" t="s">
        <v>162</v>
      </c>
      <c r="Q18" s="44">
        <v>95.3</v>
      </c>
    </row>
    <row r="19" spans="1:17" ht="11.25" customHeight="1">
      <c r="A19" s="25" t="s">
        <v>132</v>
      </c>
      <c r="B19" s="78">
        <v>31</v>
      </c>
      <c r="C19" s="43">
        <v>83140</v>
      </c>
      <c r="D19" s="43">
        <v>73564</v>
      </c>
      <c r="E19" s="43">
        <v>3</v>
      </c>
      <c r="F19" s="43">
        <v>50600</v>
      </c>
      <c r="G19" s="43">
        <v>46330</v>
      </c>
      <c r="H19" s="43">
        <v>27</v>
      </c>
      <c r="I19" s="43">
        <v>32420</v>
      </c>
      <c r="J19" s="43">
        <v>27016</v>
      </c>
      <c r="K19" s="43">
        <v>1</v>
      </c>
      <c r="L19" s="43">
        <v>120</v>
      </c>
      <c r="M19" s="43">
        <v>218</v>
      </c>
      <c r="N19" s="43" t="s">
        <v>162</v>
      </c>
      <c r="O19" s="43" t="s">
        <v>162</v>
      </c>
      <c r="P19" s="43" t="s">
        <v>162</v>
      </c>
      <c r="Q19" s="44">
        <v>98.7</v>
      </c>
    </row>
    <row r="20" spans="1:17" ht="11.25" customHeight="1">
      <c r="A20" s="25" t="s">
        <v>133</v>
      </c>
      <c r="B20" s="78">
        <v>21</v>
      </c>
      <c r="C20" s="43">
        <v>34395</v>
      </c>
      <c r="D20" s="43">
        <v>26077</v>
      </c>
      <c r="E20" s="43">
        <v>1</v>
      </c>
      <c r="F20" s="43">
        <v>10900</v>
      </c>
      <c r="G20" s="43">
        <v>10399</v>
      </c>
      <c r="H20" s="43">
        <v>20</v>
      </c>
      <c r="I20" s="43">
        <v>23495</v>
      </c>
      <c r="J20" s="43">
        <v>15678</v>
      </c>
      <c r="K20" s="43" t="s">
        <v>162</v>
      </c>
      <c r="L20" s="43" t="s">
        <v>162</v>
      </c>
      <c r="M20" s="43" t="s">
        <v>162</v>
      </c>
      <c r="N20" s="43" t="s">
        <v>162</v>
      </c>
      <c r="O20" s="43" t="s">
        <v>162</v>
      </c>
      <c r="P20" s="43" t="s">
        <v>162</v>
      </c>
      <c r="Q20" s="44">
        <v>97.1</v>
      </c>
    </row>
    <row r="21" spans="1:17" ht="11.25" customHeight="1">
      <c r="A21" s="25" t="s">
        <v>134</v>
      </c>
      <c r="B21" s="78">
        <v>74</v>
      </c>
      <c r="C21" s="43">
        <v>56454</v>
      </c>
      <c r="D21" s="43">
        <v>40966</v>
      </c>
      <c r="E21" s="43">
        <v>1</v>
      </c>
      <c r="F21" s="43">
        <v>15000</v>
      </c>
      <c r="G21" s="43">
        <v>12157</v>
      </c>
      <c r="H21" s="43">
        <v>73</v>
      </c>
      <c r="I21" s="43">
        <v>41454</v>
      </c>
      <c r="J21" s="43">
        <v>28809</v>
      </c>
      <c r="K21" s="43" t="s">
        <v>162</v>
      </c>
      <c r="L21" s="43" t="s">
        <v>162</v>
      </c>
      <c r="M21" s="43" t="s">
        <v>162</v>
      </c>
      <c r="N21" s="43" t="s">
        <v>162</v>
      </c>
      <c r="O21" s="43" t="s">
        <v>162</v>
      </c>
      <c r="P21" s="43" t="s">
        <v>162</v>
      </c>
      <c r="Q21" s="44">
        <v>93.6</v>
      </c>
    </row>
    <row r="22" spans="1:17" ht="11.25" customHeight="1">
      <c r="A22" s="25" t="s">
        <v>135</v>
      </c>
      <c r="B22" s="78">
        <v>19</v>
      </c>
      <c r="C22" s="43">
        <v>180541</v>
      </c>
      <c r="D22" s="43">
        <v>170009</v>
      </c>
      <c r="E22" s="43">
        <v>4</v>
      </c>
      <c r="F22" s="43">
        <v>157351</v>
      </c>
      <c r="G22" s="43">
        <v>148719</v>
      </c>
      <c r="H22" s="43">
        <v>15</v>
      </c>
      <c r="I22" s="43">
        <v>23190</v>
      </c>
      <c r="J22" s="43">
        <v>21290</v>
      </c>
      <c r="K22" s="43" t="s">
        <v>162</v>
      </c>
      <c r="L22" s="43" t="s">
        <v>162</v>
      </c>
      <c r="M22" s="43" t="s">
        <v>162</v>
      </c>
      <c r="N22" s="43" t="s">
        <v>162</v>
      </c>
      <c r="O22" s="43" t="s">
        <v>162</v>
      </c>
      <c r="P22" s="43" t="s">
        <v>162</v>
      </c>
      <c r="Q22" s="44">
        <v>97.1</v>
      </c>
    </row>
    <row r="23" spans="1:17" ht="11.25" customHeight="1">
      <c r="A23" s="25" t="s">
        <v>136</v>
      </c>
      <c r="B23" s="78">
        <v>45</v>
      </c>
      <c r="C23" s="43">
        <v>74597</v>
      </c>
      <c r="D23" s="43">
        <v>62105</v>
      </c>
      <c r="E23" s="43">
        <v>1</v>
      </c>
      <c r="F23" s="43">
        <v>13400</v>
      </c>
      <c r="G23" s="43">
        <v>12659</v>
      </c>
      <c r="H23" s="43">
        <v>42</v>
      </c>
      <c r="I23" s="43">
        <v>60012</v>
      </c>
      <c r="J23" s="43">
        <v>48741</v>
      </c>
      <c r="K23" s="43">
        <v>2</v>
      </c>
      <c r="L23" s="43">
        <v>1185</v>
      </c>
      <c r="M23" s="43">
        <v>705</v>
      </c>
      <c r="N23" s="43" t="s">
        <v>162</v>
      </c>
      <c r="O23" s="43" t="s">
        <v>162</v>
      </c>
      <c r="P23" s="43" t="s">
        <v>162</v>
      </c>
      <c r="Q23" s="44">
        <v>97.6</v>
      </c>
    </row>
    <row r="24" spans="1:17" ht="11.25" customHeight="1">
      <c r="A24" s="25" t="s">
        <v>137</v>
      </c>
      <c r="B24" s="78">
        <v>29</v>
      </c>
      <c r="C24" s="43">
        <v>63254</v>
      </c>
      <c r="D24" s="43">
        <v>46979</v>
      </c>
      <c r="E24" s="43">
        <v>2</v>
      </c>
      <c r="F24" s="43">
        <v>25510</v>
      </c>
      <c r="G24" s="43">
        <v>20178</v>
      </c>
      <c r="H24" s="43">
        <v>23</v>
      </c>
      <c r="I24" s="43">
        <v>30834</v>
      </c>
      <c r="J24" s="43">
        <v>22624</v>
      </c>
      <c r="K24" s="43">
        <v>3</v>
      </c>
      <c r="L24" s="43">
        <v>6910</v>
      </c>
      <c r="M24" s="43">
        <v>4177</v>
      </c>
      <c r="N24" s="33">
        <v>1</v>
      </c>
      <c r="O24" s="77">
        <v>150</v>
      </c>
      <c r="P24" s="77">
        <v>280</v>
      </c>
      <c r="Q24" s="44">
        <v>93.1</v>
      </c>
    </row>
    <row r="25" spans="1:17" ht="11.25" customHeight="1">
      <c r="A25" s="26" t="s">
        <v>138</v>
      </c>
      <c r="B25" s="79">
        <v>34</v>
      </c>
      <c r="C25" s="45">
        <v>38289</v>
      </c>
      <c r="D25" s="45">
        <v>26272</v>
      </c>
      <c r="E25" s="45">
        <v>1</v>
      </c>
      <c r="F25" s="45">
        <v>27500</v>
      </c>
      <c r="G25" s="45">
        <v>18545</v>
      </c>
      <c r="H25" s="45">
        <v>33</v>
      </c>
      <c r="I25" s="45">
        <v>10789</v>
      </c>
      <c r="J25" s="45">
        <v>7727</v>
      </c>
      <c r="K25" s="45" t="s">
        <v>162</v>
      </c>
      <c r="L25" s="45" t="s">
        <v>162</v>
      </c>
      <c r="M25" s="45" t="s">
        <v>162</v>
      </c>
      <c r="N25" s="45" t="s">
        <v>162</v>
      </c>
      <c r="O25" s="45" t="s">
        <v>162</v>
      </c>
      <c r="P25" s="45" t="s">
        <v>162</v>
      </c>
      <c r="Q25" s="46">
        <v>89.4</v>
      </c>
    </row>
    <row r="26" spans="5:17" ht="13.5">
      <c r="E26" s="19"/>
      <c r="M26" s="185" t="s">
        <v>109</v>
      </c>
      <c r="N26" s="186"/>
      <c r="O26" s="186"/>
      <c r="P26" s="186"/>
      <c r="Q26" s="186"/>
    </row>
    <row r="27" spans="2:17" ht="13.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9" ht="15" customHeight="1" thickBot="1">
      <c r="A28" s="1" t="s">
        <v>169</v>
      </c>
      <c r="E28" s="19"/>
      <c r="I28" s="43"/>
      <c r="J28" s="43"/>
      <c r="K28" s="43"/>
      <c r="L28" s="43"/>
      <c r="M28" s="43"/>
      <c r="N28" s="80"/>
      <c r="O28" s="81"/>
      <c r="P28" s="81"/>
      <c r="Q28" s="44"/>
      <c r="S28" s="15"/>
    </row>
    <row r="29" spans="1:19" ht="24.75" customHeight="1" thickTop="1">
      <c r="A29" s="8" t="s">
        <v>95</v>
      </c>
      <c r="B29" s="27" t="s">
        <v>110</v>
      </c>
      <c r="C29" s="28" t="s">
        <v>111</v>
      </c>
      <c r="D29" s="63" t="s">
        <v>115</v>
      </c>
      <c r="E29" s="29" t="s">
        <v>112</v>
      </c>
      <c r="F29" s="75" t="s">
        <v>113</v>
      </c>
      <c r="G29" s="30" t="s">
        <v>114</v>
      </c>
      <c r="I29" s="43"/>
      <c r="J29" s="43"/>
      <c r="K29" s="43"/>
      <c r="L29" s="43"/>
      <c r="M29" s="43"/>
      <c r="N29" s="81"/>
      <c r="O29" s="81"/>
      <c r="P29" s="81"/>
      <c r="Q29" s="44"/>
      <c r="S29" s="15"/>
    </row>
    <row r="30" spans="1:19" ht="24.75" customHeight="1">
      <c r="A30" s="212">
        <v>11</v>
      </c>
      <c r="B30" s="215" t="s">
        <v>139</v>
      </c>
      <c r="C30" s="20" t="s">
        <v>140</v>
      </c>
      <c r="D30" s="64">
        <v>461.5</v>
      </c>
      <c r="E30" s="65">
        <v>23294.9</v>
      </c>
      <c r="F30" s="66">
        <v>647.5</v>
      </c>
      <c r="G30" s="67">
        <v>37</v>
      </c>
      <c r="I30" s="43"/>
      <c r="J30" s="43"/>
      <c r="K30" s="43"/>
      <c r="L30" s="43"/>
      <c r="M30" s="43"/>
      <c r="N30" s="81"/>
      <c r="O30" s="81"/>
      <c r="P30" s="81"/>
      <c r="Q30" s="44"/>
      <c r="S30" s="15"/>
    </row>
    <row r="31" spans="1:19" ht="24.75" customHeight="1">
      <c r="A31" s="213"/>
      <c r="B31" s="216"/>
      <c r="C31" s="21" t="s">
        <v>141</v>
      </c>
      <c r="D31" s="68">
        <v>104.4</v>
      </c>
      <c r="E31" s="71">
        <v>5343.2</v>
      </c>
      <c r="F31" s="69">
        <v>161</v>
      </c>
      <c r="G31" s="70">
        <v>33</v>
      </c>
      <c r="I31" s="43"/>
      <c r="J31" s="43"/>
      <c r="K31" s="43"/>
      <c r="L31" s="43"/>
      <c r="M31" s="43"/>
      <c r="N31" s="81"/>
      <c r="O31" s="81"/>
      <c r="P31" s="81"/>
      <c r="Q31" s="44"/>
      <c r="S31" s="15"/>
    </row>
    <row r="32" spans="1:19" ht="24.75" customHeight="1">
      <c r="A32" s="213"/>
      <c r="B32" s="216" t="s">
        <v>142</v>
      </c>
      <c r="C32" s="21" t="s">
        <v>143</v>
      </c>
      <c r="D32" s="68">
        <v>235.9</v>
      </c>
      <c r="E32" s="71">
        <v>6463.3</v>
      </c>
      <c r="F32" s="69">
        <v>341</v>
      </c>
      <c r="G32" s="70">
        <v>15</v>
      </c>
      <c r="I32" s="43"/>
      <c r="J32" s="43"/>
      <c r="K32" s="43"/>
      <c r="L32" s="43"/>
      <c r="M32" s="43"/>
      <c r="N32" s="81"/>
      <c r="O32" s="81"/>
      <c r="P32" s="81"/>
      <c r="Q32" s="44"/>
      <c r="S32" s="15"/>
    </row>
    <row r="33" spans="1:19" ht="24.75" customHeight="1">
      <c r="A33" s="214"/>
      <c r="B33" s="217"/>
      <c r="C33" s="31" t="s">
        <v>141</v>
      </c>
      <c r="D33" s="72">
        <v>135.9</v>
      </c>
      <c r="E33" s="114">
        <v>3569</v>
      </c>
      <c r="F33" s="73">
        <v>185.7</v>
      </c>
      <c r="G33" s="74">
        <v>12</v>
      </c>
      <c r="I33" s="43"/>
      <c r="J33" s="43"/>
      <c r="K33" s="43"/>
      <c r="L33" s="43"/>
      <c r="M33" s="43"/>
      <c r="N33" s="81"/>
      <c r="O33" s="81"/>
      <c r="P33" s="81"/>
      <c r="Q33" s="44"/>
      <c r="S33" s="15"/>
    </row>
    <row r="34" spans="1:19" ht="24.75" customHeight="1">
      <c r="A34" s="206">
        <v>12</v>
      </c>
      <c r="B34" s="209" t="s">
        <v>144</v>
      </c>
      <c r="C34" s="103" t="s">
        <v>140</v>
      </c>
      <c r="D34" s="104">
        <v>448.7</v>
      </c>
      <c r="E34" s="105">
        <v>23348</v>
      </c>
      <c r="F34" s="106">
        <v>644</v>
      </c>
      <c r="G34" s="107">
        <v>37</v>
      </c>
      <c r="I34" s="43"/>
      <c r="J34" s="43"/>
      <c r="K34" s="43"/>
      <c r="L34" s="43"/>
      <c r="M34" s="43"/>
      <c r="N34" s="81"/>
      <c r="O34" s="81"/>
      <c r="P34" s="81"/>
      <c r="Q34" s="44"/>
      <c r="S34" s="15"/>
    </row>
    <row r="35" spans="1:19" ht="24.75" customHeight="1">
      <c r="A35" s="207"/>
      <c r="B35" s="210"/>
      <c r="C35" s="103" t="s">
        <v>141</v>
      </c>
      <c r="D35" s="104">
        <v>104.4</v>
      </c>
      <c r="E35" s="105">
        <v>5979</v>
      </c>
      <c r="F35" s="106">
        <v>177</v>
      </c>
      <c r="G35" s="107">
        <v>33</v>
      </c>
      <c r="I35" s="43"/>
      <c r="J35" s="43"/>
      <c r="K35" s="43"/>
      <c r="L35" s="43"/>
      <c r="M35" s="43"/>
      <c r="N35" s="81"/>
      <c r="O35" s="81"/>
      <c r="P35" s="81"/>
      <c r="Q35" s="44"/>
      <c r="S35" s="15"/>
    </row>
    <row r="36" spans="1:17" ht="13.5">
      <c r="A36" s="207"/>
      <c r="B36" s="210" t="s">
        <v>142</v>
      </c>
      <c r="C36" s="103" t="s">
        <v>143</v>
      </c>
      <c r="D36" s="104">
        <v>237</v>
      </c>
      <c r="E36" s="105">
        <v>6620</v>
      </c>
      <c r="F36" s="106">
        <v>328.3</v>
      </c>
      <c r="G36" s="107">
        <v>15</v>
      </c>
      <c r="I36" s="43"/>
      <c r="J36" s="43"/>
      <c r="K36" s="43"/>
      <c r="L36" s="43"/>
      <c r="M36" s="43"/>
      <c r="N36" s="81"/>
      <c r="O36" s="81"/>
      <c r="P36" s="81"/>
      <c r="Q36" s="44"/>
    </row>
    <row r="37" spans="1:17" ht="13.5">
      <c r="A37" s="208"/>
      <c r="B37" s="211"/>
      <c r="C37" s="108" t="s">
        <v>141</v>
      </c>
      <c r="D37" s="109">
        <v>135.9</v>
      </c>
      <c r="E37" s="110">
        <v>3944</v>
      </c>
      <c r="F37" s="111">
        <v>190.6</v>
      </c>
      <c r="G37" s="112">
        <v>12</v>
      </c>
      <c r="I37" s="43"/>
      <c r="J37" s="43"/>
      <c r="K37" s="43"/>
      <c r="L37" s="43"/>
      <c r="M37" s="43"/>
      <c r="N37" s="81"/>
      <c r="O37" s="81"/>
      <c r="P37" s="81"/>
      <c r="Q37" s="44"/>
    </row>
    <row r="38" spans="4:17" ht="13.5">
      <c r="D38" s="32" t="s">
        <v>92</v>
      </c>
      <c r="I38" s="43"/>
      <c r="J38" s="43"/>
      <c r="K38" s="43"/>
      <c r="L38" s="43"/>
      <c r="M38" s="43"/>
      <c r="N38" s="81"/>
      <c r="O38" s="81"/>
      <c r="P38" s="81"/>
      <c r="Q38" s="44"/>
    </row>
    <row r="39" spans="4:17" ht="13.5">
      <c r="D39" s="33" t="s">
        <v>93</v>
      </c>
      <c r="I39" s="43"/>
      <c r="J39" s="43"/>
      <c r="K39" s="43"/>
      <c r="L39" s="43"/>
      <c r="M39" s="43"/>
      <c r="N39" s="81"/>
      <c r="O39" s="81"/>
      <c r="P39" s="81"/>
      <c r="Q39" s="44"/>
    </row>
    <row r="40" spans="6:17" ht="13.5">
      <c r="F40" s="34" t="s">
        <v>94</v>
      </c>
      <c r="I40" s="43"/>
      <c r="J40" s="43"/>
      <c r="K40" s="43"/>
      <c r="L40" s="43"/>
      <c r="M40" s="43"/>
      <c r="N40" s="81"/>
      <c r="O40" s="81"/>
      <c r="P40" s="81"/>
      <c r="Q40" s="44"/>
    </row>
    <row r="41" spans="2:17" ht="13.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81"/>
      <c r="O41" s="81"/>
      <c r="P41" s="81"/>
      <c r="Q41" s="44"/>
    </row>
    <row r="42" spans="2:17" ht="13.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81"/>
      <c r="O42" s="81"/>
      <c r="P42" s="81"/>
      <c r="Q42" s="44"/>
    </row>
    <row r="43" spans="2:17" ht="13.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80"/>
      <c r="O43" s="81"/>
      <c r="P43" s="81"/>
      <c r="Q43" s="44"/>
    </row>
    <row r="44" spans="2:17" ht="13.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81"/>
      <c r="O44" s="81"/>
      <c r="P44" s="81"/>
      <c r="Q44" s="44"/>
    </row>
    <row r="45" spans="2:17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3.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3.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3.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</sheetData>
  <mergeCells count="31">
    <mergeCell ref="A34:A37"/>
    <mergeCell ref="B34:B35"/>
    <mergeCell ref="B36:B37"/>
    <mergeCell ref="A30:A33"/>
    <mergeCell ref="B30:B31"/>
    <mergeCell ref="B32:B33"/>
    <mergeCell ref="F6:F7"/>
    <mergeCell ref="G6:G7"/>
    <mergeCell ref="I5:J5"/>
    <mergeCell ref="I6:I7"/>
    <mergeCell ref="J6:J7"/>
    <mergeCell ref="A2:D2"/>
    <mergeCell ref="A3:E3"/>
    <mergeCell ref="C5:D5"/>
    <mergeCell ref="D6:D7"/>
    <mergeCell ref="E5:E7"/>
    <mergeCell ref="A4:A7"/>
    <mergeCell ref="C6:C7"/>
    <mergeCell ref="B4:D4"/>
    <mergeCell ref="E4:G4"/>
    <mergeCell ref="F5:G5"/>
    <mergeCell ref="M26:Q26"/>
    <mergeCell ref="B5:B7"/>
    <mergeCell ref="Q4:Q7"/>
    <mergeCell ref="K6:K7"/>
    <mergeCell ref="L6:M6"/>
    <mergeCell ref="N5:P5"/>
    <mergeCell ref="N6:N7"/>
    <mergeCell ref="O6:P6"/>
    <mergeCell ref="H5:H7"/>
    <mergeCell ref="H4:J4"/>
  </mergeCells>
  <hyperlinks>
    <hyperlink ref="A1" r:id="rId1" display="平成１４年刊行　統計年鑑&lt;&lt;"/>
  </hyperlinks>
  <printOptions/>
  <pageMargins left="0.75" right="0.75" top="1" bottom="1" header="0.512" footer="0.512"/>
  <pageSetup fitToHeight="1" fitToWidth="1" horizontalDpi="300" verticalDpi="300" orientation="landscape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山梨県統計年鑑</dc:title>
  <dc:subject>（平成１４年刊行）</dc:subject>
  <dc:creator/>
  <cp:keywords/>
  <dc:description/>
  <cp:lastModifiedBy>山梨県統計調査課</cp:lastModifiedBy>
  <cp:lastPrinted>2003-03-06T04:04:31Z</cp:lastPrinted>
  <dcterms:created xsi:type="dcterms:W3CDTF">1998-06-18T16:01:09Z</dcterms:created>
  <dcterms:modified xsi:type="dcterms:W3CDTF">2009-02-05T00:04:11Z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