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8235" windowHeight="430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>
    <definedName name="_xlnm.Print_Area" localSheetId="0">'1'!$A$2:$AA$127</definedName>
    <definedName name="_xlnm.Print_Area" localSheetId="9">'10'!$A$2:$S$84</definedName>
    <definedName name="_xlnm.Print_Area" localSheetId="1">'2'!$A$2:$AB$63</definedName>
    <definedName name="_xlnm.Print_Area" localSheetId="2">'3'!$A$2:$Q$45</definedName>
    <definedName name="_xlnm.Print_Area" localSheetId="3">'4'!$A$2:$Q$46</definedName>
    <definedName name="_xlnm.Print_Area" localSheetId="4">'5'!$A$2:$J$66</definedName>
    <definedName name="_xlnm.Print_Area" localSheetId="5">'6'!$A$2:$U$54</definedName>
    <definedName name="_xlnm.Print_Area" localSheetId="7">'8'!$A$2:$G$46</definedName>
    <definedName name="_xlnm.Print_Titles" localSheetId="9">'10'!$A:$A,'10'!$2:$5</definedName>
    <definedName name="_xlnm.Print_Titles" localSheetId="1">'2'!$A:$A,'2'!$2:$5</definedName>
    <definedName name="_xlnm.Print_Titles" localSheetId="2">'3'!$A:$A</definedName>
    <definedName name="_xlnm.Print_Titles" localSheetId="3">'4'!$A:$A</definedName>
    <definedName name="_xlnm.Print_Titles" localSheetId="4">'5'!$A:$A</definedName>
  </definedNames>
  <calcPr fullCalcOnLoad="1"/>
</workbook>
</file>

<file path=xl/sharedStrings.xml><?xml version="1.0" encoding="utf-8"?>
<sst xmlns="http://schemas.openxmlformats.org/spreadsheetml/2006/main" count="1152" uniqueCount="429">
  <si>
    <t>運輸・通信業</t>
  </si>
  <si>
    <t>電気機械器具</t>
  </si>
  <si>
    <t>武器・     その他   (貴金属）</t>
  </si>
  <si>
    <t>建設業</t>
  </si>
  <si>
    <t>製造業</t>
  </si>
  <si>
    <t>運輸    通信業</t>
  </si>
  <si>
    <t>サービス業</t>
  </si>
  <si>
    <t>総数</t>
  </si>
  <si>
    <t>食料品・   タバコ</t>
  </si>
  <si>
    <t>プラスチック</t>
  </si>
  <si>
    <t>非鉄金属</t>
  </si>
  <si>
    <t>総数</t>
  </si>
  <si>
    <t>旅館</t>
  </si>
  <si>
    <t>娯楽</t>
  </si>
  <si>
    <t>医療</t>
  </si>
  <si>
    <t>調 査 産 業 計</t>
  </si>
  <si>
    <t>建設業</t>
  </si>
  <si>
    <t>製造業</t>
  </si>
  <si>
    <t>運輸・</t>
  </si>
  <si>
    <t>小売業</t>
  </si>
  <si>
    <t>保険業</t>
  </si>
  <si>
    <t>サービス</t>
  </si>
  <si>
    <t>通信業</t>
  </si>
  <si>
    <t>業を含む</t>
  </si>
  <si>
    <t>飲食店</t>
  </si>
  <si>
    <t>業を除く</t>
  </si>
  <si>
    <t>年次</t>
  </si>
  <si>
    <t>金融保険業</t>
  </si>
  <si>
    <t>平成７年＝１００　</t>
  </si>
  <si>
    <t>サービス業</t>
  </si>
  <si>
    <t>労働・賃金</t>
  </si>
  <si>
    <r>
      <t>１  産業別常用労働者の一人当たり平均賃金</t>
    </r>
    <r>
      <rPr>
        <sz val="11"/>
        <rFont val="ＭＳ Ｐ明朝"/>
        <family val="1"/>
      </rPr>
      <t>（常用雇用者数３０人以上の事業所）</t>
    </r>
  </si>
  <si>
    <t>（単位：円）</t>
  </si>
  <si>
    <t>年次および月</t>
  </si>
  <si>
    <r>
      <t>産業計</t>
    </r>
    <r>
      <rPr>
        <sz val="6"/>
        <rFont val="ＭＳ Ｐ明朝"/>
        <family val="1"/>
      </rPr>
      <t>（サービス業を含む）</t>
    </r>
  </si>
  <si>
    <r>
      <t>産業計</t>
    </r>
    <r>
      <rPr>
        <sz val="6"/>
        <rFont val="ＭＳ Ｐ明朝"/>
        <family val="1"/>
      </rPr>
      <t>（サービス業を除く）</t>
    </r>
  </si>
  <si>
    <t>繊維工業</t>
  </si>
  <si>
    <t>金属製品</t>
  </si>
  <si>
    <t>一般機械器具</t>
  </si>
  <si>
    <t>精密機械器具</t>
  </si>
  <si>
    <t>教育</t>
  </si>
  <si>
    <t>その他のサービス業</t>
  </si>
  <si>
    <t>（単位：円）</t>
  </si>
  <si>
    <t>（単位：時間）</t>
  </si>
  <si>
    <t>年次および月</t>
  </si>
  <si>
    <r>
      <t>産業計</t>
    </r>
    <r>
      <rPr>
        <sz val="6"/>
        <rFont val="ＭＳ Ｐ明朝"/>
        <family val="1"/>
      </rPr>
      <t>（サービス業を含む）</t>
    </r>
  </si>
  <si>
    <r>
      <t>産業計</t>
    </r>
    <r>
      <rPr>
        <sz val="6"/>
        <rFont val="ＭＳ Ｐ明朝"/>
        <family val="1"/>
      </rPr>
      <t>（サービス業を除く）</t>
    </r>
  </si>
  <si>
    <t>繊維工業</t>
  </si>
  <si>
    <t>金属製品</t>
  </si>
  <si>
    <t>一般機械器具</t>
  </si>
  <si>
    <t>資料 労働省毎月勤労統計地方調査</t>
  </si>
  <si>
    <t>（平成７年＝１００）</t>
  </si>
  <si>
    <t>卸売・小売業・飲食店</t>
  </si>
  <si>
    <t>名目指数</t>
  </si>
  <si>
    <t>実質指数</t>
  </si>
  <si>
    <t>卸売・</t>
  </si>
  <si>
    <t>金融・</t>
  </si>
  <si>
    <t>労働時間指数（総労働時間）</t>
  </si>
  <si>
    <t>資料  労働省毎月勤労統計地方調査</t>
  </si>
  <si>
    <r>
      <t>２  産業別常用労働者の一人平均月間総実労働時間数</t>
    </r>
    <r>
      <rPr>
        <sz val="11"/>
        <rFont val="ＭＳ Ｐ明朝"/>
        <family val="1"/>
      </rPr>
      <t>（常用雇用者数３０人以上の事業所）</t>
    </r>
  </si>
  <si>
    <t>産業計                                 （サービス業を除く）</t>
  </si>
  <si>
    <t>産業計                              （サービス業を含む）</t>
  </si>
  <si>
    <t>衣服</t>
  </si>
  <si>
    <t>協同組合</t>
  </si>
  <si>
    <t>社会保険、社会福祉</t>
  </si>
  <si>
    <t>衣服</t>
  </si>
  <si>
    <t>協同組合</t>
  </si>
  <si>
    <t>社会保険、社会福祉</t>
  </si>
  <si>
    <t>金融     保険業</t>
  </si>
  <si>
    <t>卸売・小売業・飲食店</t>
  </si>
  <si>
    <t>その他の製造業</t>
  </si>
  <si>
    <t>武器・          その他        (貴金属）</t>
  </si>
  <si>
    <t>輸送機械器具</t>
  </si>
  <si>
    <t>電気機械器具</t>
  </si>
  <si>
    <t>輸送機械器具</t>
  </si>
  <si>
    <t>精密機械器具</t>
  </si>
  <si>
    <t>卸売・　　　　　小売業・飲食店</t>
  </si>
  <si>
    <t>金融     保険業</t>
  </si>
  <si>
    <t>（注）実数については、ギャップ修正のため毎年の比較はできない。</t>
  </si>
  <si>
    <t>（注）実質指数は名目指数を甲府市消費者物価指数で除し100を乗じたものである。</t>
  </si>
  <si>
    <t>資料　労働省毎月勤労統計調査</t>
  </si>
  <si>
    <t>就職件数</t>
  </si>
  <si>
    <t>男</t>
  </si>
  <si>
    <t>女</t>
  </si>
  <si>
    <t>　　　　　項目　　　　　年度　　　</t>
  </si>
  <si>
    <t>就職件数</t>
  </si>
  <si>
    <t>充足率</t>
  </si>
  <si>
    <t>（３）日雇</t>
  </si>
  <si>
    <t>求人</t>
  </si>
  <si>
    <t>求職</t>
  </si>
  <si>
    <t>就労延数</t>
  </si>
  <si>
    <t>鉱業</t>
  </si>
  <si>
    <t>運輸・通信業</t>
  </si>
  <si>
    <t>金融・保険・不動産業</t>
  </si>
  <si>
    <t>サービス業</t>
  </si>
  <si>
    <t>公務、その他</t>
  </si>
  <si>
    <t>産業</t>
  </si>
  <si>
    <t>総数</t>
  </si>
  <si>
    <t>３０～４９人</t>
  </si>
  <si>
    <t>５０～９９人</t>
  </si>
  <si>
    <t>１００～１９９人</t>
  </si>
  <si>
    <t>２００～２９９人</t>
  </si>
  <si>
    <t>３００～３９９人</t>
  </si>
  <si>
    <t>４００～４９９人</t>
  </si>
  <si>
    <t>組合数</t>
  </si>
  <si>
    <t>組合数</t>
  </si>
  <si>
    <t>総数</t>
  </si>
  <si>
    <t>　食料品たばこ製造業</t>
  </si>
  <si>
    <t>　繊維工業</t>
  </si>
  <si>
    <t>　木材・木製品製造業</t>
  </si>
  <si>
    <t>　化学工業</t>
  </si>
  <si>
    <t>　プラスチック製品製造業</t>
  </si>
  <si>
    <t>　電気機械器具製造業</t>
  </si>
  <si>
    <t>　精密機械器具製造業</t>
  </si>
  <si>
    <t>　その他の製造業</t>
  </si>
  <si>
    <t>金融・保険業</t>
  </si>
  <si>
    <t>サービス業</t>
  </si>
  <si>
    <t>公務</t>
  </si>
  <si>
    <t>発生</t>
  </si>
  <si>
    <t>提訴</t>
  </si>
  <si>
    <t>件数</t>
  </si>
  <si>
    <t>件数</t>
  </si>
  <si>
    <t>組合数</t>
  </si>
  <si>
    <t>組合員数</t>
  </si>
  <si>
    <t>人</t>
  </si>
  <si>
    <t>都留市</t>
  </si>
  <si>
    <t>韮崎市</t>
  </si>
  <si>
    <t>東山梨郡</t>
  </si>
  <si>
    <t>東八代郡</t>
  </si>
  <si>
    <t>中巨摩郡</t>
  </si>
  <si>
    <t>北巨摩郡</t>
  </si>
  <si>
    <t>北都留郡</t>
  </si>
  <si>
    <t>（１）　定期健康診断実施結果</t>
  </si>
  <si>
    <t>年度</t>
  </si>
  <si>
    <t>受診者数</t>
  </si>
  <si>
    <t>有所見率</t>
  </si>
  <si>
    <t>人</t>
  </si>
  <si>
    <t>件</t>
  </si>
  <si>
    <t>年次</t>
  </si>
  <si>
    <t>業務上疾病件数</t>
  </si>
  <si>
    <t>業務上疾病率</t>
  </si>
  <si>
    <t>人</t>
  </si>
  <si>
    <t>件</t>
  </si>
  <si>
    <t>年次</t>
  </si>
  <si>
    <t>管理２</t>
  </si>
  <si>
    <t>管理３</t>
  </si>
  <si>
    <t>管理４</t>
  </si>
  <si>
    <t xml:space="preserve">                        でじん肺による著しい肺機能の障害がないと認められるもの。</t>
  </si>
  <si>
    <t xml:space="preserve">         管理４（１）　エックス線写真の像が第４型（大陰影の大きさが一側の肺野の３分の１を超えるものに限る。）</t>
  </si>
  <si>
    <t xml:space="preserve">                         と認められるもの。</t>
  </si>
  <si>
    <t xml:space="preserve">                        で、じん肺による著しい肺機能の障害があると認められるもの。</t>
  </si>
  <si>
    <t>年次</t>
  </si>
  <si>
    <t>実施事業場数</t>
  </si>
  <si>
    <t>所見率</t>
  </si>
  <si>
    <t>箇所</t>
  </si>
  <si>
    <t>人</t>
  </si>
  <si>
    <t>５　職業紹介状況</t>
  </si>
  <si>
    <t>年度および月</t>
  </si>
  <si>
    <t>新規求人数</t>
  </si>
  <si>
    <t>新規求職者数</t>
  </si>
  <si>
    <t>（注）１  新規学卒者及びﾊﾟｰﾄﾀｲﾑを除く。</t>
  </si>
  <si>
    <t>資料  山梨労働局職業安定部職業安定課</t>
  </si>
  <si>
    <t>　　　２  求人数は、「計」欄については全数を計上し「男」、「女」欄については</t>
  </si>
  <si>
    <t>　　　　 そのうち当該求人が性を特定しているものを計上。</t>
  </si>
  <si>
    <t>新規求職数</t>
  </si>
  <si>
    <t>新規求職者数</t>
  </si>
  <si>
    <t>(注)１  就職者数は、一般求職者でﾊﾟｰﾄﾀｲﾑ求人への就職者を含む。</t>
  </si>
  <si>
    <t>　　 ２  充足率は、就職者数を充足数と見なす。</t>
  </si>
  <si>
    <t>　　　　　　　　　　　　　　　　　　　　　資料  山梨労働局職業安定部職業安定課</t>
  </si>
  <si>
    <t>就労実人員</t>
  </si>
  <si>
    <t>資料  山梨労働局職業安定部職業安定課</t>
  </si>
  <si>
    <t>計</t>
  </si>
  <si>
    <t>建設業</t>
  </si>
  <si>
    <t>製造業</t>
  </si>
  <si>
    <t>電気・ガス・　　　　　　        　　　　　　　熱供給業・水道業</t>
  </si>
  <si>
    <t>卸売・小売業、飲食店</t>
  </si>
  <si>
    <t>資料  山梨労働局職業安定部職業安定課</t>
  </si>
  <si>
    <r>
      <t>６　産業別組合規模別労働組合数および組合員数</t>
    </r>
    <r>
      <rPr>
        <sz val="11"/>
        <rFont val="ＭＳ Ｐ明朝"/>
        <family val="1"/>
      </rPr>
      <t>（平成１０年６月３０日）　　　※　計算式あり</t>
    </r>
  </si>
  <si>
    <t>２９人以下</t>
  </si>
  <si>
    <t>５００人以上</t>
  </si>
  <si>
    <t>上部組織直属</t>
  </si>
  <si>
    <t>産業</t>
  </si>
  <si>
    <t>組合員数</t>
  </si>
  <si>
    <t>農業・林業・狩猟業</t>
  </si>
  <si>
    <t>鉱業</t>
  </si>
  <si>
    <t>　衣服・その他の繊維製品製造業</t>
  </si>
  <si>
    <t>　家具・装備品製造業</t>
  </si>
  <si>
    <t>　パルプ・紙・紙加工品製造業</t>
  </si>
  <si>
    <t>　出版・印刷同関連産業</t>
  </si>
  <si>
    <t>　窯業・土石製品製造業</t>
  </si>
  <si>
    <t>　非鉄金属製造業</t>
  </si>
  <si>
    <t>　金属製品製造業</t>
  </si>
  <si>
    <t>　一般機械器具製造業</t>
  </si>
  <si>
    <t>　輸送用機械器具製造業</t>
  </si>
  <si>
    <t>卸売業・小売業</t>
  </si>
  <si>
    <t>不動産業</t>
  </si>
  <si>
    <t>運輸・通信業</t>
  </si>
  <si>
    <t>電気・ガス・水道業</t>
  </si>
  <si>
    <t>分類不能の産業</t>
  </si>
  <si>
    <t>資料　商工労働観光部労政雇用課</t>
  </si>
  <si>
    <t>　　　　　　　　　（注）　提訴とは、地方労働委員会へのあっせん等をいう。</t>
  </si>
  <si>
    <t>参加人員</t>
  </si>
  <si>
    <t>８　地区別労働組合数および組合員数</t>
  </si>
  <si>
    <t>対前年増減数</t>
  </si>
  <si>
    <t>資料　商工労働観光部労政能力開発課</t>
  </si>
  <si>
    <t>有所見者数</t>
  </si>
  <si>
    <t>疾病中の結核率</t>
  </si>
  <si>
    <t>％</t>
  </si>
  <si>
    <t>(注)  有所見率＝有所見者数／受診者数×１００</t>
  </si>
  <si>
    <t>（２）業務上疾病発生状況</t>
  </si>
  <si>
    <t>労働基準法適用労働者数</t>
  </si>
  <si>
    <t>0/00</t>
  </si>
  <si>
    <t>（注）　業務上疾病率＝疾病件数／労働基準法適用労働者数×１，０００（‰）</t>
  </si>
  <si>
    <t>　　　　　　　　　資料　山梨労働局労働基準部安全衛生課</t>
  </si>
  <si>
    <t>（３）　じん肺健康診断実施状況</t>
  </si>
  <si>
    <t>疾病率</t>
  </si>
  <si>
    <t>（注） 管理１　じん肺の所見がないと認められるもの。</t>
  </si>
  <si>
    <t>　　　  管理２　エックス線写真の像が第１型で、じん肺による肺機能の障害がないと認められるもの。</t>
  </si>
  <si>
    <t xml:space="preserve">         管理３　イ　エックス線写真の像が第２型で、じん肺による著しい肺機能の障害がないと認めるもの。</t>
  </si>
  <si>
    <t>　　　　　          ロ　エックス線写真の像が第３型または第４型（大陰影の大きさが一側の肺野の３分の１以下のものに限る。）</t>
  </si>
  <si>
    <t>　　　　         （２）　エックス線写真の像が第１型、第２型、第３型または第４型（大陰影の大きさが一側の肺野の３分の１以下のものに限る。）</t>
  </si>
  <si>
    <t xml:space="preserve">         疾病率＝管理２～４／粉塵作業従事労働者数×１００</t>
  </si>
  <si>
    <t>　　　　　　　　　資料　山梨労働局労働基準部安全衛生課</t>
  </si>
  <si>
    <t>（４）　特殊健康診断結果</t>
  </si>
  <si>
    <t>受診労働者数</t>
  </si>
  <si>
    <t>有所見者数</t>
  </si>
  <si>
    <t>総数</t>
  </si>
  <si>
    <t>非労働力人口</t>
  </si>
  <si>
    <t>就業者</t>
  </si>
  <si>
    <t>完全失業者</t>
  </si>
  <si>
    <t>市計</t>
  </si>
  <si>
    <t>甲  府  市</t>
  </si>
  <si>
    <t>富士吉田市</t>
  </si>
  <si>
    <t>塩山市</t>
  </si>
  <si>
    <t>都  留  市</t>
  </si>
  <si>
    <t>山  梨  市</t>
  </si>
  <si>
    <t>大  月  市</t>
  </si>
  <si>
    <t>韮  崎  市</t>
  </si>
  <si>
    <t>牧  丘  町</t>
  </si>
  <si>
    <t>三  富  村</t>
  </si>
  <si>
    <t>勝  沼  町</t>
  </si>
  <si>
    <t>大  和  村</t>
  </si>
  <si>
    <t>石  和  町</t>
  </si>
  <si>
    <t>御  坂  町</t>
  </si>
  <si>
    <t>一  宮  町</t>
  </si>
  <si>
    <t>八  代  町</t>
  </si>
  <si>
    <t>境  川  村</t>
  </si>
  <si>
    <t>中  道  町</t>
  </si>
  <si>
    <t>芦  川  村</t>
  </si>
  <si>
    <t>豊  富  村</t>
  </si>
  <si>
    <t>三  珠  町</t>
  </si>
  <si>
    <t>市川大門町</t>
  </si>
  <si>
    <t>六  郷  町</t>
  </si>
  <si>
    <t>下  部  町</t>
  </si>
  <si>
    <t>増  穂  町</t>
  </si>
  <si>
    <t>鰍  沢  町</t>
  </si>
  <si>
    <t>中  富  町</t>
  </si>
  <si>
    <t>早  川  町</t>
  </si>
  <si>
    <t>身  延  町</t>
  </si>
  <si>
    <t>南  部  町</t>
  </si>
  <si>
    <t>富  沢  町</t>
  </si>
  <si>
    <t>竜  王  町</t>
  </si>
  <si>
    <t>敷  島  町</t>
  </si>
  <si>
    <t>玉  穂  町</t>
  </si>
  <si>
    <t>昭  和  町</t>
  </si>
  <si>
    <t>八  田  村</t>
  </si>
  <si>
    <t>白  根  町</t>
  </si>
  <si>
    <t>芦  安  村</t>
  </si>
  <si>
    <t>若  草  町</t>
  </si>
  <si>
    <t>櫛  形  町</t>
  </si>
  <si>
    <t>甲  西  町</t>
  </si>
  <si>
    <t>双  葉  町</t>
  </si>
  <si>
    <t>明  野  村</t>
  </si>
  <si>
    <t>須  玉  町</t>
  </si>
  <si>
    <t>高  根  町</t>
  </si>
  <si>
    <t>長  坂  町</t>
  </si>
  <si>
    <t>大  泉  村</t>
  </si>
  <si>
    <t>白  州  町</t>
  </si>
  <si>
    <t>武  川  村</t>
  </si>
  <si>
    <t>秋  山  村</t>
  </si>
  <si>
    <t>道  志  村</t>
  </si>
  <si>
    <t>西  桂  町</t>
  </si>
  <si>
    <t>忍  野  村</t>
  </si>
  <si>
    <t>勝  山  村</t>
  </si>
  <si>
    <t>鳴  沢  村</t>
  </si>
  <si>
    <t>小  菅  村</t>
  </si>
  <si>
    <t>市町村</t>
  </si>
  <si>
    <t>男</t>
  </si>
  <si>
    <t>女</t>
  </si>
  <si>
    <t>15歳以上人口</t>
  </si>
  <si>
    <t>労  働  力  人  口</t>
  </si>
  <si>
    <t>労働力状態不詳</t>
  </si>
  <si>
    <t>15歳以上人口</t>
  </si>
  <si>
    <t>労  働  力  人  口</t>
  </si>
  <si>
    <t>非労働力   人口</t>
  </si>
  <si>
    <t>非労働力    人口</t>
  </si>
  <si>
    <t>郡計</t>
  </si>
  <si>
    <t>東山梨郡</t>
  </si>
  <si>
    <t>春 日 居 町</t>
  </si>
  <si>
    <t>-</t>
  </si>
  <si>
    <t>東八代郡</t>
  </si>
  <si>
    <t>西八代郡</t>
  </si>
  <si>
    <t>上九一色村</t>
  </si>
  <si>
    <t>南巨摩郡</t>
  </si>
  <si>
    <t>中巨摩郡</t>
  </si>
  <si>
    <t>田  富  町</t>
  </si>
  <si>
    <t>北巨摩郡</t>
  </si>
  <si>
    <t>小 淵 沢 町</t>
  </si>
  <si>
    <t>南都留郡</t>
  </si>
  <si>
    <t>山 中 湖 村</t>
  </si>
  <si>
    <t>河 口 湖 町</t>
  </si>
  <si>
    <t>足 和 田 村</t>
  </si>
  <si>
    <t>北都留郡</t>
  </si>
  <si>
    <t>上 野 原 町</t>
  </si>
  <si>
    <t>丹 波 山 村</t>
  </si>
  <si>
    <t>資料  総務庁統計局「国勢調査」結果</t>
  </si>
  <si>
    <r>
      <t>３　賃金指数</t>
    </r>
    <r>
      <rPr>
        <sz val="11"/>
        <rFont val="ＭＳ Ｐ明朝"/>
        <family val="1"/>
      </rPr>
      <t>（平成7年～平成11年）（常用雇用者数　３０人以上の事業所）</t>
    </r>
  </si>
  <si>
    <t>（平成5年度～11年度）</t>
  </si>
  <si>
    <t>総数</t>
  </si>
  <si>
    <t>女子</t>
  </si>
  <si>
    <t>総数</t>
  </si>
  <si>
    <t>男子</t>
  </si>
  <si>
    <t>現金給与総額</t>
  </si>
  <si>
    <t>定期給与</t>
  </si>
  <si>
    <t>労働時間指数（所定外労働時間数）</t>
  </si>
  <si>
    <t>労働時間指数（所定内労働時間数）</t>
  </si>
  <si>
    <t>常用雇用指数</t>
  </si>
  <si>
    <t>-</t>
  </si>
  <si>
    <t>８年度</t>
  </si>
  <si>
    <t>９年度</t>
  </si>
  <si>
    <t>１０年度</t>
  </si>
  <si>
    <t>農、林、漁業</t>
  </si>
  <si>
    <t>建設業</t>
  </si>
  <si>
    <t>製造業</t>
  </si>
  <si>
    <t>農業・林業・狩猟業</t>
  </si>
  <si>
    <t>鉱業</t>
  </si>
  <si>
    <t>建設業</t>
  </si>
  <si>
    <t>製造業</t>
  </si>
  <si>
    <t>　食料品たばこ製造業</t>
  </si>
  <si>
    <t>　繊維工業</t>
  </si>
  <si>
    <t>　衣服・その他の繊維製品製造業</t>
  </si>
  <si>
    <t>　木材・木製品製造業</t>
  </si>
  <si>
    <t>　家具・装備品製造業</t>
  </si>
  <si>
    <t>　パルプ・紙・紙加工品製造業</t>
  </si>
  <si>
    <t>　出版・印刷同関連産業</t>
  </si>
  <si>
    <t>　化学工業</t>
  </si>
  <si>
    <t>　窯業・土石製品製造業</t>
  </si>
  <si>
    <t>　プラスチック製品製造業</t>
  </si>
  <si>
    <t>　非鉄金属製造業</t>
  </si>
  <si>
    <t>　金属製品製造業</t>
  </si>
  <si>
    <t>　一般機械器具製造業</t>
  </si>
  <si>
    <t>　電気機械器具製造業</t>
  </si>
  <si>
    <t>　輸送用機械器具製造業</t>
  </si>
  <si>
    <t>　精密機械器具製造業</t>
  </si>
  <si>
    <t>　その他の製造業</t>
  </si>
  <si>
    <t>卸売業・小売業</t>
  </si>
  <si>
    <t>金融・保険業</t>
  </si>
  <si>
    <t>不動産業</t>
  </si>
  <si>
    <t>運輸・通信業</t>
  </si>
  <si>
    <t>電気・ガス・水道業</t>
  </si>
  <si>
    <t>サービス業</t>
  </si>
  <si>
    <t>公務</t>
  </si>
  <si>
    <t>分類不能の産業</t>
  </si>
  <si>
    <t>農業および林業</t>
  </si>
  <si>
    <t>卸売および小売業</t>
  </si>
  <si>
    <t>金融保険および不動産業</t>
  </si>
  <si>
    <t>運輸通信および公益事業</t>
  </si>
  <si>
    <t>地区</t>
  </si>
  <si>
    <t>合計</t>
  </si>
  <si>
    <t>甲府市</t>
  </si>
  <si>
    <t>富士吉田市</t>
  </si>
  <si>
    <t>塩山市</t>
  </si>
  <si>
    <t>山梨市</t>
  </si>
  <si>
    <t>大月市</t>
  </si>
  <si>
    <t>西八代郡</t>
  </si>
  <si>
    <t>南巨摩郡</t>
  </si>
  <si>
    <t>南都留郡</t>
  </si>
  <si>
    <t>上部組織直属の組合員数</t>
  </si>
  <si>
    <t>(2)</t>
  </si>
  <si>
    <t>…</t>
  </si>
  <si>
    <t>粉じん作業従事労働者数</t>
  </si>
  <si>
    <t>資料　山梨労働局労働基準部安全衛生課</t>
  </si>
  <si>
    <t>（注）所見率＝有所見者数／受診労働者数×１００</t>
  </si>
  <si>
    <t>（１）月間現金給与総額（平成8～12年）</t>
  </si>
  <si>
    <t>平成8年平均</t>
  </si>
  <si>
    <t>（２）きまって支給する給与（平成8～12年）</t>
  </si>
  <si>
    <t>男　　　　　　　　　　　　　　　　　　子</t>
  </si>
  <si>
    <t>女　　　　　　　　　　　　　　　　　　子</t>
  </si>
  <si>
    <t>平成８年平均</t>
  </si>
  <si>
    <t>（平成8～12年）</t>
  </si>
  <si>
    <t>平成8年</t>
  </si>
  <si>
    <t>（１）一般（平成8年度～12年度）</t>
  </si>
  <si>
    <t>平成8年度</t>
  </si>
  <si>
    <t>(2)　パートタイム（平成6年度～12年度）</t>
  </si>
  <si>
    <t>平成6年度</t>
  </si>
  <si>
    <t>(4)　産業別月間有効求人状況（平成8～12年度）</t>
  </si>
  <si>
    <t>１１年度</t>
  </si>
  <si>
    <t>１2年度</t>
  </si>
  <si>
    <r>
      <t>６　産業別組合規模別労働組合数および組合員数</t>
    </r>
    <r>
      <rPr>
        <sz val="11"/>
        <rFont val="ＭＳ Ｐ明朝"/>
        <family val="1"/>
      </rPr>
      <t>（平成1２年６月３０日）</t>
    </r>
  </si>
  <si>
    <t>-</t>
  </si>
  <si>
    <t xml:space="preserve"> </t>
  </si>
  <si>
    <t xml:space="preserve"> </t>
  </si>
  <si>
    <r>
      <t>７　産業別労働争議発生数および提訴数</t>
    </r>
    <r>
      <rPr>
        <sz val="11"/>
        <rFont val="ＭＳ Ｐ明朝"/>
        <family val="1"/>
      </rPr>
      <t>（平成9年～12年）</t>
    </r>
  </si>
  <si>
    <t>平成9年</t>
  </si>
  <si>
    <t>平成10年</t>
  </si>
  <si>
    <t>平成１1年</t>
  </si>
  <si>
    <t>平成１2年</t>
  </si>
  <si>
    <t>-</t>
  </si>
  <si>
    <t>-</t>
  </si>
  <si>
    <r>
      <t>９　労働者の健康（産業保健）</t>
    </r>
    <r>
      <rPr>
        <sz val="11"/>
        <rFont val="ＭＳ Ｐ明朝"/>
        <family val="1"/>
      </rPr>
      <t>（平成</t>
    </r>
    <r>
      <rPr>
        <sz val="11"/>
        <rFont val="ＭＳ Ｐゴシック"/>
        <family val="3"/>
      </rPr>
      <t>8</t>
    </r>
    <r>
      <rPr>
        <sz val="11"/>
        <rFont val="ＭＳ Ｐ明朝"/>
        <family val="1"/>
      </rPr>
      <t>～</t>
    </r>
    <r>
      <rPr>
        <sz val="11"/>
        <rFont val="ＭＳ Ｐゴシック"/>
        <family val="3"/>
      </rPr>
      <t>12</t>
    </r>
    <r>
      <rPr>
        <sz val="11"/>
        <rFont val="ＭＳ Ｐ明朝"/>
        <family val="1"/>
      </rPr>
      <t>年度）</t>
    </r>
  </si>
  <si>
    <t>平成8年度</t>
  </si>
  <si>
    <t>１2年１月</t>
  </si>
  <si>
    <t>…</t>
  </si>
  <si>
    <r>
      <t>１０　男女別労働力の状態</t>
    </r>
    <r>
      <rPr>
        <sz val="11"/>
        <rFont val="ＭＳ Ｐ明朝"/>
        <family val="1"/>
      </rPr>
      <t>（平成12年）</t>
    </r>
  </si>
  <si>
    <t>平成7年県計</t>
  </si>
  <si>
    <t>　　　12年県計</t>
  </si>
  <si>
    <t>-</t>
  </si>
  <si>
    <t>-</t>
  </si>
  <si>
    <t>-</t>
  </si>
  <si>
    <t>-</t>
  </si>
  <si>
    <t>-</t>
  </si>
  <si>
    <t>-</t>
  </si>
  <si>
    <t>-</t>
  </si>
  <si>
    <t>-</t>
  </si>
  <si>
    <r>
      <t>４　労働時間指数・常用雇用指数</t>
    </r>
    <r>
      <rPr>
        <sz val="11"/>
        <rFont val="ＭＳ Ｐ明朝"/>
        <family val="1"/>
      </rPr>
      <t>（平成8年～平成12年）（常用雇用者数　３０人以上の事業所）</t>
    </r>
  </si>
  <si>
    <t>１２年１月</t>
  </si>
  <si>
    <t>１２年４月</t>
  </si>
  <si>
    <t>１３年１月</t>
  </si>
  <si>
    <t>平成１４年刊行　統計年鑑&lt;&lt;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</si>
</sst>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;&quot;△ &quot;0.0"/>
    <numFmt numFmtId="179" formatCode="#,##0.0"/>
    <numFmt numFmtId="180" formatCode="#,##0_ "/>
    <numFmt numFmtId="181" formatCode="#,##0_);[Red]\(#,##0\)"/>
    <numFmt numFmtId="182" formatCode="#,##0;&quot;△ &quot;#,##0"/>
    <numFmt numFmtId="183" formatCode="###,###.0&quot;%&quot;"/>
    <numFmt numFmtId="184" formatCode="#,##0.00_);[Red]\(#,##0.00\)"/>
    <numFmt numFmtId="185" formatCode="0.00_);[Red]\(0.00\)"/>
    <numFmt numFmtId="186" formatCode="0_);[Red]\(0\)"/>
    <numFmt numFmtId="187" formatCode="#,##0.00_ "/>
    <numFmt numFmtId="188" formatCode="#,##0_);\(#,##0\)"/>
    <numFmt numFmtId="189" formatCode="0_);\(0\)"/>
    <numFmt numFmtId="190" formatCode="#,##0.0;\-#,##0.0"/>
    <numFmt numFmtId="191" formatCode="#,##0.0_);[Red]\(#,##0.0\)"/>
    <numFmt numFmtId="192" formatCode="#,##0.0;&quot;△ &quot;#,##0.0"/>
  </numFmts>
  <fonts count="27">
    <font>
      <sz val="11"/>
      <name val="ＭＳ Ｐゴシック"/>
      <family val="3"/>
    </font>
    <font>
      <sz val="6"/>
      <name val="ＭＳ Ｐゴシック"/>
      <family val="3"/>
    </font>
    <font>
      <b/>
      <sz val="24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4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明朝"/>
      <family val="1"/>
    </font>
    <font>
      <sz val="8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b/>
      <sz val="8"/>
      <name val="ＭＳ Ｐゴシック"/>
      <family val="3"/>
    </font>
    <font>
      <b/>
      <sz val="8"/>
      <color indexed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double"/>
      <bottom style="thin"/>
      <diagonal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>
      <alignment/>
      <protection/>
    </xf>
    <xf numFmtId="0" fontId="26" fillId="0" borderId="0" applyNumberFormat="0" applyFill="0" applyBorder="0" applyAlignment="0" applyProtection="0"/>
  </cellStyleXfs>
  <cellXfs count="46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8" fontId="3" fillId="0" borderId="0" xfId="17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38" fontId="5" fillId="0" borderId="1" xfId="17" applyFont="1" applyBorder="1" applyAlignment="1">
      <alignment horizontal="center" vertical="center" wrapText="1"/>
    </xf>
    <xf numFmtId="38" fontId="3" fillId="0" borderId="1" xfId="17" applyFont="1" applyBorder="1" applyAlignment="1">
      <alignment horizontal="center" vertical="center" shrinkToFit="1"/>
    </xf>
    <xf numFmtId="38" fontId="7" fillId="0" borderId="1" xfId="17" applyFont="1" applyBorder="1" applyAlignment="1">
      <alignment horizontal="center" vertical="center" wrapText="1"/>
    </xf>
    <xf numFmtId="38" fontId="5" fillId="0" borderId="2" xfId="17" applyFont="1" applyBorder="1" applyAlignment="1">
      <alignment horizontal="center" vertical="center" wrapText="1"/>
    </xf>
    <xf numFmtId="38" fontId="8" fillId="0" borderId="1" xfId="17" applyFont="1" applyBorder="1" applyAlignment="1">
      <alignment horizontal="center" vertical="center" wrapText="1"/>
    </xf>
    <xf numFmtId="38" fontId="9" fillId="0" borderId="2" xfId="17" applyFont="1" applyBorder="1" applyAlignment="1">
      <alignment horizontal="center" vertical="center" wrapText="1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38" fontId="3" fillId="0" borderId="3" xfId="17" applyFont="1" applyBorder="1" applyAlignment="1">
      <alignment vertical="center" shrinkToFit="1"/>
    </xf>
    <xf numFmtId="38" fontId="3" fillId="0" borderId="0" xfId="17" applyFont="1" applyBorder="1" applyAlignment="1">
      <alignment vertical="center" shrinkToFit="1"/>
    </xf>
    <xf numFmtId="38" fontId="3" fillId="0" borderId="4" xfId="17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38" fontId="3" fillId="0" borderId="0" xfId="17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5" fillId="0" borderId="3" xfId="17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38" fontId="3" fillId="0" borderId="0" xfId="17" applyFont="1" applyAlignment="1">
      <alignment/>
    </xf>
    <xf numFmtId="38" fontId="7" fillId="0" borderId="3" xfId="17" applyFont="1" applyBorder="1" applyAlignment="1">
      <alignment horizontal="right" vertical="center" shrinkToFit="1"/>
    </xf>
    <xf numFmtId="38" fontId="7" fillId="0" borderId="0" xfId="17" applyFont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/>
    </xf>
    <xf numFmtId="0" fontId="5" fillId="0" borderId="4" xfId="0" applyFont="1" applyBorder="1" applyAlignment="1">
      <alignment horizontal="center" vertical="center" shrinkToFit="1"/>
    </xf>
    <xf numFmtId="38" fontId="5" fillId="0" borderId="4" xfId="17" applyFont="1" applyBorder="1" applyAlignment="1">
      <alignment horizontal="center" vertical="center" wrapText="1"/>
    </xf>
    <xf numFmtId="38" fontId="5" fillId="0" borderId="0" xfId="17" applyFont="1" applyBorder="1" applyAlignment="1">
      <alignment horizontal="center" vertical="center" shrinkToFit="1"/>
    </xf>
    <xf numFmtId="38" fontId="5" fillId="0" borderId="0" xfId="17" applyFont="1" applyBorder="1" applyAlignment="1">
      <alignment horizontal="center" vertical="center" wrapText="1"/>
    </xf>
    <xf numFmtId="0" fontId="3" fillId="0" borderId="1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178" fontId="5" fillId="0" borderId="3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distributed" vertical="distributed"/>
    </xf>
    <xf numFmtId="178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178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Continuous"/>
    </xf>
    <xf numFmtId="178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178" fontId="5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9" xfId="0" applyFont="1" applyBorder="1" applyAlignment="1">
      <alignment horizontal="distributed"/>
    </xf>
    <xf numFmtId="0" fontId="3" fillId="0" borderId="10" xfId="0" applyFont="1" applyBorder="1" applyAlignment="1">
      <alignment horizontal="distributed" vertical="distributed"/>
    </xf>
    <xf numFmtId="0" fontId="3" fillId="0" borderId="11" xfId="0" applyFont="1" applyBorder="1" applyAlignment="1">
      <alignment horizontal="distributed"/>
    </xf>
    <xf numFmtId="0" fontId="3" fillId="0" borderId="6" xfId="0" applyFont="1" applyBorder="1" applyAlignment="1">
      <alignment horizontal="distributed"/>
    </xf>
    <xf numFmtId="0" fontId="3" fillId="0" borderId="6" xfId="0" applyFont="1" applyBorder="1" applyAlignment="1">
      <alignment horizontal="distributed" vertical="distributed"/>
    </xf>
    <xf numFmtId="0" fontId="3" fillId="0" borderId="8" xfId="0" applyFont="1" applyBorder="1" applyAlignment="1">
      <alignment horizontal="distributed"/>
    </xf>
    <xf numFmtId="0" fontId="5" fillId="0" borderId="8" xfId="0" applyFont="1" applyBorder="1" applyAlignment="1">
      <alignment horizontal="center" vertical="center"/>
    </xf>
    <xf numFmtId="38" fontId="3" fillId="0" borderId="0" xfId="17" applyFont="1" applyAlignment="1">
      <alignment/>
    </xf>
    <xf numFmtId="38" fontId="3" fillId="0" borderId="0" xfId="17" applyFont="1" applyBorder="1" applyAlignment="1">
      <alignment/>
    </xf>
    <xf numFmtId="0" fontId="4" fillId="0" borderId="0" xfId="0" applyFont="1" applyAlignment="1">
      <alignment/>
    </xf>
    <xf numFmtId="177" fontId="11" fillId="0" borderId="0" xfId="0" applyNumberFormat="1" applyFont="1" applyAlignment="1">
      <alignment/>
    </xf>
    <xf numFmtId="176" fontId="3" fillId="0" borderId="0" xfId="17" applyNumberFormat="1" applyFont="1" applyBorder="1" applyAlignment="1">
      <alignment/>
    </xf>
    <xf numFmtId="0" fontId="5" fillId="0" borderId="0" xfId="0" applyFont="1" applyAlignment="1">
      <alignment/>
    </xf>
    <xf numFmtId="38" fontId="8" fillId="0" borderId="1" xfId="17" applyFont="1" applyBorder="1" applyAlignment="1">
      <alignment horizontal="center" vertical="center" wrapText="1" shrinkToFit="1"/>
    </xf>
    <xf numFmtId="38" fontId="9" fillId="0" borderId="1" xfId="17" applyFont="1" applyBorder="1" applyAlignment="1">
      <alignment horizontal="center" vertical="center" wrapText="1"/>
    </xf>
    <xf numFmtId="38" fontId="8" fillId="0" borderId="7" xfId="17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38" fontId="3" fillId="0" borderId="2" xfId="17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181" fontId="15" fillId="0" borderId="0" xfId="0" applyNumberFormat="1" applyFont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7" fillId="0" borderId="4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shrinkToFit="1"/>
    </xf>
    <xf numFmtId="0" fontId="13" fillId="0" borderId="0" xfId="0" applyFont="1" applyAlignment="1">
      <alignment shrinkToFit="1"/>
    </xf>
    <xf numFmtId="0" fontId="14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distributed" vertical="center" wrapText="1"/>
    </xf>
    <xf numFmtId="38" fontId="3" fillId="0" borderId="13" xfId="17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38" fontId="3" fillId="0" borderId="0" xfId="17" applyFont="1" applyBorder="1" applyAlignment="1">
      <alignment/>
    </xf>
    <xf numFmtId="38" fontId="3" fillId="0" borderId="15" xfId="17" applyFont="1" applyBorder="1" applyAlignment="1">
      <alignment vertical="center"/>
    </xf>
    <xf numFmtId="38" fontId="3" fillId="0" borderId="15" xfId="17" applyFont="1" applyBorder="1" applyAlignment="1">
      <alignment/>
    </xf>
    <xf numFmtId="38" fontId="3" fillId="0" borderId="15" xfId="17" applyFont="1" applyBorder="1" applyAlignment="1">
      <alignment horizontal="distributed" wrapText="1"/>
    </xf>
    <xf numFmtId="38" fontId="3" fillId="0" borderId="0" xfId="17" applyFont="1" applyBorder="1" applyAlignment="1">
      <alignment horizontal="distributed" wrapText="1"/>
    </xf>
    <xf numFmtId="38" fontId="3" fillId="0" borderId="1" xfId="17" applyFont="1" applyBorder="1" applyAlignment="1">
      <alignment horizontal="center"/>
    </xf>
    <xf numFmtId="38" fontId="3" fillId="0" borderId="16" xfId="17" applyFont="1" applyBorder="1" applyAlignment="1">
      <alignment horizontal="center"/>
    </xf>
    <xf numFmtId="38" fontId="3" fillId="0" borderId="2" xfId="17" applyFont="1" applyBorder="1" applyAlignment="1">
      <alignment horizontal="center"/>
    </xf>
    <xf numFmtId="38" fontId="3" fillId="0" borderId="0" xfId="17" applyFont="1" applyBorder="1" applyAlignment="1">
      <alignment horizontal="center"/>
    </xf>
    <xf numFmtId="38" fontId="14" fillId="0" borderId="3" xfId="0" applyNumberFormat="1" applyFont="1" applyBorder="1" applyAlignment="1">
      <alignment vertical="center"/>
    </xf>
    <xf numFmtId="38" fontId="14" fillId="0" borderId="0" xfId="0" applyNumberFormat="1" applyFont="1" applyBorder="1" applyAlignment="1">
      <alignment vertical="center"/>
    </xf>
    <xf numFmtId="38" fontId="13" fillId="0" borderId="0" xfId="17" applyFont="1" applyBorder="1" applyAlignment="1">
      <alignment vertical="center"/>
    </xf>
    <xf numFmtId="38" fontId="5" fillId="0" borderId="17" xfId="17" applyFont="1" applyBorder="1" applyAlignment="1">
      <alignment vertical="center"/>
    </xf>
    <xf numFmtId="38" fontId="5" fillId="0" borderId="5" xfId="17" applyFont="1" applyBorder="1" applyAlignment="1">
      <alignment vertical="center"/>
    </xf>
    <xf numFmtId="38" fontId="7" fillId="0" borderId="0" xfId="17" applyFont="1" applyAlignment="1">
      <alignment/>
    </xf>
    <xf numFmtId="0" fontId="5" fillId="0" borderId="12" xfId="0" applyFont="1" applyBorder="1" applyAlignment="1">
      <alignment horizontal="center" vertical="center"/>
    </xf>
    <xf numFmtId="176" fontId="5" fillId="0" borderId="0" xfId="17" applyNumberFormat="1" applyFont="1" applyBorder="1" applyAlignment="1">
      <alignment vertical="center"/>
    </xf>
    <xf numFmtId="38" fontId="7" fillId="0" borderId="0" xfId="17" applyFont="1" applyBorder="1" applyAlignment="1">
      <alignment horizontal="center"/>
    </xf>
    <xf numFmtId="0" fontId="3" fillId="0" borderId="18" xfId="0" applyFont="1" applyBorder="1" applyAlignment="1">
      <alignment vertical="top" wrapText="1"/>
    </xf>
    <xf numFmtId="38" fontId="3" fillId="0" borderId="19" xfId="17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right" vertical="center"/>
    </xf>
    <xf numFmtId="38" fontId="3" fillId="0" borderId="20" xfId="17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 wrapText="1"/>
    </xf>
    <xf numFmtId="38" fontId="3" fillId="0" borderId="6" xfId="17" applyFont="1" applyBorder="1" applyAlignment="1">
      <alignment horizontal="center" vertical="center"/>
    </xf>
    <xf numFmtId="38" fontId="3" fillId="0" borderId="5" xfId="17" applyFont="1" applyBorder="1" applyAlignment="1">
      <alignment horizontal="center" vertical="center"/>
    </xf>
    <xf numFmtId="38" fontId="13" fillId="0" borderId="17" xfId="17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 wrapText="1"/>
    </xf>
    <xf numFmtId="38" fontId="5" fillId="0" borderId="22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14" fillId="0" borderId="4" xfId="17" applyFont="1" applyBorder="1" applyAlignment="1">
      <alignment vertical="center"/>
    </xf>
    <xf numFmtId="0" fontId="5" fillId="0" borderId="12" xfId="0" applyFont="1" applyBorder="1" applyAlignment="1">
      <alignment horizontal="distributed" vertical="center" wrapText="1"/>
    </xf>
    <xf numFmtId="38" fontId="14" fillId="0" borderId="0" xfId="17" applyFont="1" applyBorder="1" applyAlignment="1">
      <alignment vertical="center"/>
    </xf>
    <xf numFmtId="0" fontId="5" fillId="0" borderId="8" xfId="0" applyFont="1" applyBorder="1" applyAlignment="1">
      <alignment horizontal="distributed" vertical="center" wrapText="1"/>
    </xf>
    <xf numFmtId="38" fontId="14" fillId="0" borderId="5" xfId="17" applyFont="1" applyBorder="1" applyAlignment="1">
      <alignment vertical="center"/>
    </xf>
    <xf numFmtId="0" fontId="3" fillId="0" borderId="23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182" fontId="14" fillId="0" borderId="0" xfId="0" applyNumberFormat="1" applyFont="1" applyBorder="1" applyAlignment="1">
      <alignment horizontal="right" vertical="center"/>
    </xf>
    <xf numFmtId="188" fontId="14" fillId="0" borderId="0" xfId="0" applyNumberFormat="1" applyFont="1" applyBorder="1" applyAlignment="1" applyProtection="1" quotePrefix="1">
      <alignment horizontal="right" vertical="center"/>
      <protection locked="0"/>
    </xf>
    <xf numFmtId="0" fontId="5" fillId="0" borderId="12" xfId="0" applyFont="1" applyBorder="1" applyAlignment="1">
      <alignment horizontal="left" vertical="center"/>
    </xf>
    <xf numFmtId="182" fontId="5" fillId="0" borderId="0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 applyProtection="1">
      <alignment horizontal="right" vertical="center"/>
      <protection locked="0"/>
    </xf>
    <xf numFmtId="188" fontId="5" fillId="0" borderId="0" xfId="0" applyNumberFormat="1" applyFont="1" applyBorder="1" applyAlignment="1" applyProtection="1">
      <alignment horizontal="right" vertical="center"/>
      <protection locked="0"/>
    </xf>
    <xf numFmtId="0" fontId="5" fillId="0" borderId="12" xfId="0" applyNumberFormat="1" applyFont="1" applyBorder="1" applyAlignment="1">
      <alignment vertical="center" shrinkToFit="1"/>
    </xf>
    <xf numFmtId="188" fontId="5" fillId="0" borderId="0" xfId="0" applyNumberFormat="1" applyFont="1" applyBorder="1" applyAlignment="1" applyProtection="1" quotePrefix="1">
      <alignment horizontal="right" vertical="center"/>
      <protection locked="0"/>
    </xf>
    <xf numFmtId="0" fontId="5" fillId="0" borderId="8" xfId="0" applyFont="1" applyBorder="1" applyAlignment="1">
      <alignment horizontal="left" vertical="center"/>
    </xf>
    <xf numFmtId="182" fontId="5" fillId="0" borderId="17" xfId="0" applyNumberFormat="1" applyFont="1" applyBorder="1" applyAlignment="1">
      <alignment horizontal="right" vertical="center"/>
    </xf>
    <xf numFmtId="182" fontId="5" fillId="0" borderId="5" xfId="0" applyNumberFormat="1" applyFont="1" applyBorder="1" applyAlignment="1">
      <alignment horizontal="right" vertical="center"/>
    </xf>
    <xf numFmtId="182" fontId="5" fillId="0" borderId="5" xfId="0" applyNumberFormat="1" applyFont="1" applyBorder="1" applyAlignment="1" applyProtection="1">
      <alignment horizontal="right" vertical="center"/>
      <protection locked="0"/>
    </xf>
    <xf numFmtId="188" fontId="5" fillId="0" borderId="5" xfId="0" applyNumberFormat="1" applyFont="1" applyBorder="1" applyAlignment="1" applyProtection="1">
      <alignment horizontal="right" vertical="center"/>
      <protection locked="0"/>
    </xf>
    <xf numFmtId="38" fontId="3" fillId="0" borderId="1" xfId="17" applyFont="1" applyBorder="1" applyAlignment="1">
      <alignment horizontal="distributed" wrapText="1"/>
    </xf>
    <xf numFmtId="38" fontId="3" fillId="0" borderId="2" xfId="17" applyFont="1" applyBorder="1" applyAlignment="1">
      <alignment horizontal="distributed" wrapText="1"/>
    </xf>
    <xf numFmtId="38" fontId="3" fillId="0" borderId="16" xfId="17" applyFont="1" applyBorder="1" applyAlignment="1">
      <alignment horizontal="distributed" wrapText="1"/>
    </xf>
    <xf numFmtId="0" fontId="14" fillId="0" borderId="12" xfId="0" applyFont="1" applyBorder="1" applyAlignment="1">
      <alignment shrinkToFit="1"/>
    </xf>
    <xf numFmtId="38" fontId="14" fillId="0" borderId="4" xfId="17" applyFont="1" applyBorder="1" applyAlignment="1">
      <alignment horizontal="right"/>
    </xf>
    <xf numFmtId="38" fontId="14" fillId="0" borderId="0" xfId="17" applyFont="1" applyAlignment="1">
      <alignment horizontal="right"/>
    </xf>
    <xf numFmtId="0" fontId="5" fillId="0" borderId="12" xfId="0" applyFont="1" applyBorder="1" applyAlignment="1">
      <alignment shrinkToFit="1"/>
    </xf>
    <xf numFmtId="38" fontId="5" fillId="0" borderId="0" xfId="17" applyFont="1" applyBorder="1" applyAlignment="1">
      <alignment horizontal="right"/>
    </xf>
    <xf numFmtId="38" fontId="5" fillId="0" borderId="0" xfId="17" applyFont="1" applyAlignment="1">
      <alignment horizontal="right"/>
    </xf>
    <xf numFmtId="0" fontId="5" fillId="0" borderId="8" xfId="0" applyFont="1" applyBorder="1" applyAlignment="1">
      <alignment shrinkToFit="1"/>
    </xf>
    <xf numFmtId="38" fontId="5" fillId="0" borderId="5" xfId="17" applyFont="1" applyBorder="1" applyAlignment="1">
      <alignment horizontal="right"/>
    </xf>
    <xf numFmtId="0" fontId="3" fillId="0" borderId="4" xfId="0" applyFont="1" applyBorder="1" applyAlignment="1">
      <alignment/>
    </xf>
    <xf numFmtId="38" fontId="3" fillId="0" borderId="0" xfId="17" applyFont="1" applyBorder="1" applyAlignment="1">
      <alignment horizontal="right" wrapText="1"/>
    </xf>
    <xf numFmtId="0" fontId="14" fillId="0" borderId="12" xfId="0" applyFont="1" applyBorder="1" applyAlignment="1">
      <alignment horizontal="distributed" vertical="center"/>
    </xf>
    <xf numFmtId="38" fontId="14" fillId="0" borderId="0" xfId="17" applyFont="1" applyBorder="1" applyAlignment="1">
      <alignment horizontal="right" vertical="center"/>
    </xf>
    <xf numFmtId="182" fontId="14" fillId="0" borderId="0" xfId="17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distributed" vertical="center"/>
    </xf>
    <xf numFmtId="38" fontId="5" fillId="0" borderId="3" xfId="17" applyFont="1" applyBorder="1" applyAlignment="1">
      <alignment horizontal="right" vertical="center"/>
    </xf>
    <xf numFmtId="38" fontId="5" fillId="0" borderId="0" xfId="17" applyFont="1" applyBorder="1" applyAlignment="1">
      <alignment horizontal="right" vertical="center"/>
    </xf>
    <xf numFmtId="182" fontId="5" fillId="0" borderId="0" xfId="17" applyNumberFormat="1" applyFont="1" applyBorder="1" applyAlignment="1">
      <alignment horizontal="right" vertical="center"/>
    </xf>
    <xf numFmtId="0" fontId="5" fillId="0" borderId="5" xfId="0" applyFont="1" applyBorder="1" applyAlignment="1">
      <alignment vertical="center" shrinkToFit="1"/>
    </xf>
    <xf numFmtId="49" fontId="5" fillId="0" borderId="17" xfId="17" applyNumberFormat="1" applyFont="1" applyBorder="1" applyAlignment="1">
      <alignment horizontal="right" vertical="center"/>
    </xf>
    <xf numFmtId="38" fontId="5" fillId="0" borderId="5" xfId="17" applyFont="1" applyBorder="1" applyAlignment="1">
      <alignment horizontal="right" vertical="center"/>
    </xf>
    <xf numFmtId="49" fontId="5" fillId="0" borderId="5" xfId="17" applyNumberFormat="1" applyFont="1" applyBorder="1" applyAlignment="1">
      <alignment horizontal="right" vertical="center"/>
    </xf>
    <xf numFmtId="182" fontId="5" fillId="0" borderId="5" xfId="17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38" fontId="3" fillId="0" borderId="3" xfId="17" applyFont="1" applyBorder="1" applyAlignment="1">
      <alignment horizontal="right"/>
    </xf>
    <xf numFmtId="38" fontId="3" fillId="0" borderId="0" xfId="17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81" fontId="5" fillId="0" borderId="3" xfId="17" applyNumberFormat="1" applyFont="1" applyBorder="1" applyAlignment="1">
      <alignment horizontal="right" vertical="center"/>
    </xf>
    <xf numFmtId="181" fontId="5" fillId="0" borderId="0" xfId="17" applyNumberFormat="1" applyFont="1" applyBorder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0" xfId="17" applyNumberFormat="1" applyFont="1" applyBorder="1" applyAlignment="1">
      <alignment horizontal="right" vertical="center"/>
    </xf>
    <xf numFmtId="181" fontId="5" fillId="0" borderId="3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0" fontId="14" fillId="0" borderId="5" xfId="0" applyFont="1" applyBorder="1" applyAlignment="1">
      <alignment horizontal="center" vertical="center"/>
    </xf>
    <xf numFmtId="180" fontId="14" fillId="0" borderId="17" xfId="0" applyNumberFormat="1" applyFont="1" applyBorder="1" applyAlignment="1">
      <alignment vertical="center"/>
    </xf>
    <xf numFmtId="180" fontId="14" fillId="0" borderId="5" xfId="0" applyNumberFormat="1" applyFont="1" applyBorder="1" applyAlignment="1">
      <alignment vertical="center"/>
    </xf>
    <xf numFmtId="187" fontId="14" fillId="0" borderId="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2" fontId="3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13" xfId="0" applyFont="1" applyBorder="1" applyAlignment="1">
      <alignment horizontal="distributed" wrapText="1"/>
    </xf>
    <xf numFmtId="0" fontId="3" fillId="0" borderId="11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 quotePrefix="1">
      <alignment horizontal="right" vertical="center" wrapText="1"/>
    </xf>
    <xf numFmtId="181" fontId="5" fillId="0" borderId="3" xfId="17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1" fontId="5" fillId="0" borderId="0" xfId="17" applyNumberFormat="1" applyFont="1" applyBorder="1" applyAlignment="1">
      <alignment vertical="center"/>
    </xf>
    <xf numFmtId="181" fontId="14" fillId="0" borderId="17" xfId="0" applyNumberFormat="1" applyFont="1" applyBorder="1" applyAlignment="1">
      <alignment vertical="center"/>
    </xf>
    <xf numFmtId="181" fontId="14" fillId="0" borderId="5" xfId="17" applyNumberFormat="1" applyFont="1" applyBorder="1" applyAlignment="1">
      <alignment vertical="center"/>
    </xf>
    <xf numFmtId="184" fontId="14" fillId="0" borderId="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38" fontId="16" fillId="0" borderId="0" xfId="17" applyFont="1" applyAlignment="1">
      <alignment/>
    </xf>
    <xf numFmtId="38" fontId="11" fillId="0" borderId="13" xfId="17" applyFont="1" applyBorder="1" applyAlignment="1">
      <alignment horizontal="distributed" vertical="center" wrapText="1"/>
    </xf>
    <xf numFmtId="0" fontId="11" fillId="0" borderId="23" xfId="0" applyFont="1" applyBorder="1" applyAlignment="1">
      <alignment horizontal="distributed" vertical="center" wrapText="1"/>
    </xf>
    <xf numFmtId="0" fontId="11" fillId="0" borderId="13" xfId="0" applyFont="1" applyBorder="1" applyAlignment="1">
      <alignment horizontal="distributed" vertical="center" wrapText="1"/>
    </xf>
    <xf numFmtId="0" fontId="11" fillId="0" borderId="14" xfId="0" applyFont="1" applyBorder="1" applyAlignment="1">
      <alignment horizontal="distributed" vertical="center" wrapText="1"/>
    </xf>
    <xf numFmtId="38" fontId="11" fillId="0" borderId="3" xfId="17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185" fontId="5" fillId="0" borderId="0" xfId="0" applyNumberFormat="1" applyFont="1" applyBorder="1" applyAlignment="1">
      <alignment vertical="center"/>
    </xf>
    <xf numFmtId="181" fontId="10" fillId="0" borderId="3" xfId="17" applyNumberFormat="1" applyFont="1" applyBorder="1" applyAlignment="1">
      <alignment vertical="center"/>
    </xf>
    <xf numFmtId="181" fontId="10" fillId="0" borderId="0" xfId="0" applyNumberFormat="1" applyFont="1" applyBorder="1" applyAlignment="1">
      <alignment vertical="center"/>
    </xf>
    <xf numFmtId="185" fontId="10" fillId="0" borderId="0" xfId="0" applyNumberFormat="1" applyFont="1" applyBorder="1" applyAlignment="1">
      <alignment vertical="center"/>
    </xf>
    <xf numFmtId="0" fontId="17" fillId="0" borderId="0" xfId="0" applyFont="1" applyAlignment="1">
      <alignment/>
    </xf>
    <xf numFmtId="38" fontId="17" fillId="0" borderId="0" xfId="17" applyFont="1" applyAlignment="1">
      <alignment/>
    </xf>
    <xf numFmtId="0" fontId="17" fillId="0" borderId="0" xfId="0" applyFont="1" applyAlignment="1">
      <alignment vertical="center"/>
    </xf>
    <xf numFmtId="38" fontId="3" fillId="0" borderId="1" xfId="17" applyFont="1" applyBorder="1" applyAlignment="1">
      <alignment horizontal="distributed" vertical="center" wrapText="1"/>
    </xf>
    <xf numFmtId="0" fontId="3" fillId="0" borderId="12" xfId="0" applyFont="1" applyBorder="1" applyAlignment="1">
      <alignment/>
    </xf>
    <xf numFmtId="0" fontId="3" fillId="0" borderId="3" xfId="0" applyFont="1" applyBorder="1" applyAlignment="1">
      <alignment horizontal="right"/>
    </xf>
    <xf numFmtId="181" fontId="5" fillId="0" borderId="3" xfId="0" applyNumberFormat="1" applyFont="1" applyBorder="1" applyAlignment="1">
      <alignment vertical="center"/>
    </xf>
    <xf numFmtId="181" fontId="14" fillId="0" borderId="5" xfId="0" applyNumberFormat="1" applyFont="1" applyBorder="1" applyAlignment="1">
      <alignment vertical="center"/>
    </xf>
    <xf numFmtId="0" fontId="4" fillId="0" borderId="0" xfId="21" applyFont="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38" fontId="3" fillId="0" borderId="14" xfId="17" applyFont="1" applyBorder="1" applyAlignment="1">
      <alignment horizontal="centerContinuous" vertical="center" wrapText="1"/>
    </xf>
    <xf numFmtId="38" fontId="12" fillId="0" borderId="19" xfId="17" applyFont="1" applyBorder="1" applyAlignment="1">
      <alignment horizontal="centerContinuous" vertical="center" wrapText="1"/>
    </xf>
    <xf numFmtId="0" fontId="3" fillId="0" borderId="0" xfId="21" applyFont="1" applyAlignment="1">
      <alignment horizontal="distributed" vertical="center" wrapText="1"/>
      <protection/>
    </xf>
    <xf numFmtId="0" fontId="12" fillId="0" borderId="0" xfId="21" applyFont="1" applyAlignment="1">
      <alignment horizontal="distributed" vertical="center" wrapText="1"/>
      <protection/>
    </xf>
    <xf numFmtId="38" fontId="3" fillId="0" borderId="1" xfId="17" applyFont="1" applyBorder="1" applyAlignment="1">
      <alignment horizontal="distributed" vertical="center" shrinkToFit="1"/>
    </xf>
    <xf numFmtId="38" fontId="3" fillId="0" borderId="1" xfId="17" applyFont="1" applyBorder="1" applyAlignment="1">
      <alignment vertical="center" shrinkToFit="1"/>
    </xf>
    <xf numFmtId="38" fontId="3" fillId="0" borderId="2" xfId="17" applyFont="1" applyBorder="1" applyAlignment="1">
      <alignment horizontal="distributed" vertical="center" shrinkToFit="1"/>
    </xf>
    <xf numFmtId="38" fontId="3" fillId="0" borderId="16" xfId="17" applyFont="1" applyBorder="1" applyAlignment="1">
      <alignment vertical="center" shrinkToFit="1"/>
    </xf>
    <xf numFmtId="38" fontId="3" fillId="0" borderId="16" xfId="17" applyFont="1" applyBorder="1" applyAlignment="1">
      <alignment horizontal="distributed" vertical="center" wrapText="1"/>
    </xf>
    <xf numFmtId="0" fontId="5" fillId="0" borderId="12" xfId="21" applyFont="1" applyBorder="1" applyAlignment="1">
      <alignment vertical="center"/>
      <protection/>
    </xf>
    <xf numFmtId="38" fontId="5" fillId="0" borderId="0" xfId="17" applyFont="1" applyBorder="1" applyAlignment="1">
      <alignment horizontal="right" vertical="center" wrapText="1"/>
    </xf>
    <xf numFmtId="0" fontId="3" fillId="0" borderId="0" xfId="21" applyFont="1" applyBorder="1" applyAlignment="1">
      <alignment vertical="center"/>
      <protection/>
    </xf>
    <xf numFmtId="0" fontId="12" fillId="0" borderId="0" xfId="21" applyFont="1" applyBorder="1" applyAlignment="1">
      <alignment vertical="center"/>
      <protection/>
    </xf>
    <xf numFmtId="0" fontId="14" fillId="0" borderId="12" xfId="21" applyFont="1" applyBorder="1" applyAlignment="1">
      <alignment horizontal="left" vertical="center"/>
      <protection/>
    </xf>
    <xf numFmtId="0" fontId="13" fillId="0" borderId="0" xfId="21" applyFont="1" applyBorder="1" applyAlignment="1">
      <alignment vertical="center"/>
      <protection/>
    </xf>
    <xf numFmtId="0" fontId="19" fillId="0" borderId="0" xfId="21" applyFont="1" applyBorder="1" applyAlignment="1">
      <alignment vertical="center"/>
      <protection/>
    </xf>
    <xf numFmtId="0" fontId="19" fillId="0" borderId="0" xfId="21" applyFont="1" applyAlignment="1">
      <alignment vertical="center"/>
      <protection/>
    </xf>
    <xf numFmtId="0" fontId="14" fillId="0" borderId="12" xfId="21" applyFont="1" applyBorder="1" applyAlignment="1">
      <alignment horizontal="right" vertical="center"/>
      <protection/>
    </xf>
    <xf numFmtId="0" fontId="5" fillId="0" borderId="12" xfId="21" applyFont="1" applyBorder="1" applyAlignment="1">
      <alignment horizontal="right" vertical="center"/>
      <protection/>
    </xf>
    <xf numFmtId="0" fontId="14" fillId="0" borderId="12" xfId="21" applyFont="1" applyBorder="1" applyAlignment="1">
      <alignment horizontal="distributed" vertical="center" shrinkToFit="1"/>
      <protection/>
    </xf>
    <xf numFmtId="38" fontId="14" fillId="0" borderId="0" xfId="17" applyFont="1" applyBorder="1" applyAlignment="1">
      <alignment vertical="center" shrinkToFit="1"/>
    </xf>
    <xf numFmtId="0" fontId="13" fillId="0" borderId="0" xfId="21" applyFont="1" applyBorder="1" applyAlignment="1">
      <alignment vertical="center" shrinkToFit="1"/>
      <protection/>
    </xf>
    <xf numFmtId="0" fontId="19" fillId="0" borderId="0" xfId="21" applyFont="1" applyBorder="1" applyAlignment="1">
      <alignment vertical="center" shrinkToFit="1"/>
      <protection/>
    </xf>
    <xf numFmtId="0" fontId="19" fillId="0" borderId="0" xfId="21" applyFont="1" applyAlignment="1">
      <alignment vertical="center" shrinkToFit="1"/>
      <protection/>
    </xf>
    <xf numFmtId="0" fontId="14" fillId="0" borderId="12" xfId="21" applyFont="1" applyBorder="1" applyAlignment="1">
      <alignment vertical="center"/>
      <protection/>
    </xf>
    <xf numFmtId="0" fontId="5" fillId="0" borderId="0" xfId="21" applyFont="1" applyBorder="1" applyAlignment="1">
      <alignment horizontal="right" vertical="center"/>
      <protection/>
    </xf>
    <xf numFmtId="0" fontId="5" fillId="0" borderId="8" xfId="21" applyFont="1" applyBorder="1" applyAlignment="1">
      <alignment horizontal="right" vertical="center"/>
      <protection/>
    </xf>
    <xf numFmtId="181" fontId="8" fillId="0" borderId="3" xfId="17" applyNumberFormat="1" applyFont="1" applyBorder="1" applyAlignment="1">
      <alignment horizontal="right" vertical="center" shrinkToFit="1"/>
    </xf>
    <xf numFmtId="181" fontId="8" fillId="0" borderId="0" xfId="17" applyNumberFormat="1" applyFont="1" applyBorder="1" applyAlignment="1">
      <alignment horizontal="right" vertical="center" shrinkToFit="1"/>
    </xf>
    <xf numFmtId="181" fontId="17" fillId="0" borderId="3" xfId="0" applyNumberFormat="1" applyFont="1" applyBorder="1" applyAlignment="1">
      <alignment horizontal="right" vertical="center" shrinkToFit="1"/>
    </xf>
    <xf numFmtId="181" fontId="17" fillId="0" borderId="0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181" fontId="8" fillId="0" borderId="3" xfId="0" applyNumberFormat="1" applyFont="1" applyBorder="1" applyAlignment="1">
      <alignment vertical="center" shrinkToFit="1"/>
    </xf>
    <xf numFmtId="181" fontId="8" fillId="0" borderId="0" xfId="0" applyNumberFormat="1" applyFont="1" applyAlignment="1">
      <alignment vertical="center" shrinkToFit="1"/>
    </xf>
    <xf numFmtId="181" fontId="20" fillId="0" borderId="3" xfId="0" applyNumberFormat="1" applyFont="1" applyBorder="1" applyAlignment="1">
      <alignment vertical="center" shrinkToFit="1"/>
    </xf>
    <xf numFmtId="181" fontId="20" fillId="0" borderId="0" xfId="0" applyNumberFormat="1" applyFont="1" applyAlignment="1">
      <alignment vertical="center" shrinkToFit="1"/>
    </xf>
    <xf numFmtId="181" fontId="21" fillId="0" borderId="0" xfId="0" applyNumberFormat="1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80" fontId="3" fillId="0" borderId="0" xfId="0" applyNumberFormat="1" applyFont="1" applyAlignment="1">
      <alignment vertical="center" shrinkToFit="1"/>
    </xf>
    <xf numFmtId="181" fontId="17" fillId="0" borderId="0" xfId="0" applyNumberFormat="1" applyFont="1" applyBorder="1" applyAlignment="1">
      <alignment vertical="center" shrinkToFit="1"/>
    </xf>
    <xf numFmtId="181" fontId="22" fillId="0" borderId="0" xfId="0" applyNumberFormat="1" applyFont="1" applyAlignment="1">
      <alignment horizontal="right" vertical="center" shrinkToFit="1"/>
    </xf>
    <xf numFmtId="180" fontId="8" fillId="0" borderId="3" xfId="0" applyNumberFormat="1" applyFont="1" applyBorder="1" applyAlignment="1">
      <alignment vertical="center" shrinkToFit="1"/>
    </xf>
    <xf numFmtId="180" fontId="8" fillId="0" borderId="0" xfId="0" applyNumberFormat="1" applyFont="1" applyAlignment="1">
      <alignment vertical="center" shrinkToFit="1"/>
    </xf>
    <xf numFmtId="180" fontId="17" fillId="0" borderId="0" xfId="0" applyNumberFormat="1" applyFont="1" applyBorder="1" applyAlignment="1">
      <alignment horizontal="right" vertical="center" shrinkToFit="1"/>
    </xf>
    <xf numFmtId="180" fontId="8" fillId="0" borderId="0" xfId="0" applyNumberFormat="1" applyFont="1" applyBorder="1" applyAlignment="1">
      <alignment vertical="center" shrinkToFit="1"/>
    </xf>
    <xf numFmtId="0" fontId="5" fillId="0" borderId="5" xfId="0" applyFont="1" applyBorder="1" applyAlignment="1">
      <alignment horizontal="center" vertical="center" shrinkToFit="1"/>
    </xf>
    <xf numFmtId="180" fontId="8" fillId="0" borderId="17" xfId="0" applyNumberFormat="1" applyFont="1" applyBorder="1" applyAlignment="1">
      <alignment vertical="center" shrinkToFit="1"/>
    </xf>
    <xf numFmtId="180" fontId="8" fillId="0" borderId="5" xfId="0" applyNumberFormat="1" applyFont="1" applyBorder="1" applyAlignment="1">
      <alignment vertical="center" shrinkToFit="1"/>
    </xf>
    <xf numFmtId="180" fontId="17" fillId="0" borderId="5" xfId="0" applyNumberFormat="1" applyFont="1" applyBorder="1" applyAlignment="1">
      <alignment horizontal="right" vertical="center" shrinkToFit="1"/>
    </xf>
    <xf numFmtId="181" fontId="8" fillId="0" borderId="3" xfId="17" applyNumberFormat="1" applyFont="1" applyBorder="1" applyAlignment="1">
      <alignment horizontal="right" vertical="center"/>
    </xf>
    <xf numFmtId="181" fontId="8" fillId="0" borderId="0" xfId="17" applyNumberFormat="1" applyFont="1" applyBorder="1" applyAlignment="1">
      <alignment horizontal="right" vertical="center"/>
    </xf>
    <xf numFmtId="181" fontId="8" fillId="0" borderId="3" xfId="17" applyNumberFormat="1" applyFont="1" applyBorder="1" applyAlignment="1">
      <alignment vertical="center" shrinkToFit="1"/>
    </xf>
    <xf numFmtId="181" fontId="8" fillId="0" borderId="0" xfId="17" applyNumberFormat="1" applyFont="1" applyAlignment="1">
      <alignment vertical="center" shrinkToFit="1"/>
    </xf>
    <xf numFmtId="181" fontId="17" fillId="0" borderId="17" xfId="0" applyNumberFormat="1" applyFont="1" applyBorder="1" applyAlignment="1">
      <alignment horizontal="right" vertical="center" shrinkToFit="1"/>
    </xf>
    <xf numFmtId="181" fontId="17" fillId="0" borderId="5" xfId="0" applyNumberFormat="1" applyFont="1" applyBorder="1" applyAlignment="1">
      <alignment horizontal="right" vertical="center" shrinkToFit="1"/>
    </xf>
    <xf numFmtId="191" fontId="5" fillId="0" borderId="3" xfId="17" applyNumberFormat="1" applyFont="1" applyBorder="1" applyAlignment="1">
      <alignment horizontal="right" vertical="center"/>
    </xf>
    <xf numFmtId="191" fontId="5" fillId="0" borderId="0" xfId="17" applyNumberFormat="1" applyFont="1" applyBorder="1" applyAlignment="1">
      <alignment horizontal="right" vertical="center"/>
    </xf>
    <xf numFmtId="191" fontId="10" fillId="0" borderId="3" xfId="0" applyNumberFormat="1" applyFont="1" applyBorder="1" applyAlignment="1">
      <alignment horizontal="right" vertical="center"/>
    </xf>
    <xf numFmtId="191" fontId="10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91" fontId="5" fillId="0" borderId="3" xfId="0" applyNumberFormat="1" applyFont="1" applyBorder="1" applyAlignment="1">
      <alignment vertical="center"/>
    </xf>
    <xf numFmtId="191" fontId="5" fillId="0" borderId="0" xfId="0" applyNumberFormat="1" applyFont="1" applyAlignment="1">
      <alignment vertical="center"/>
    </xf>
    <xf numFmtId="191" fontId="14" fillId="0" borderId="3" xfId="0" applyNumberFormat="1" applyFont="1" applyBorder="1" applyAlignment="1">
      <alignment vertical="center" shrinkToFit="1"/>
    </xf>
    <xf numFmtId="191" fontId="14" fillId="0" borderId="0" xfId="0" applyNumberFormat="1" applyFont="1" applyAlignment="1">
      <alignment vertical="center" shrinkToFit="1"/>
    </xf>
    <xf numFmtId="191" fontId="5" fillId="0" borderId="3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 vertical="center"/>
    </xf>
    <xf numFmtId="191" fontId="10" fillId="0" borderId="17" xfId="0" applyNumberFormat="1" applyFont="1" applyBorder="1" applyAlignment="1">
      <alignment horizontal="right" vertical="center"/>
    </xf>
    <xf numFmtId="191" fontId="10" fillId="0" borderId="5" xfId="0" applyNumberFormat="1" applyFont="1" applyBorder="1" applyAlignment="1">
      <alignment horizontal="right" vertical="center"/>
    </xf>
    <xf numFmtId="191" fontId="5" fillId="0" borderId="5" xfId="0" applyNumberFormat="1" applyFont="1" applyBorder="1" applyAlignment="1">
      <alignment horizontal="right" vertical="center"/>
    </xf>
    <xf numFmtId="191" fontId="5" fillId="0" borderId="3" xfId="0" applyNumberFormat="1" applyFont="1" applyBorder="1" applyAlignment="1">
      <alignment vertical="center" shrinkToFit="1"/>
    </xf>
    <xf numFmtId="191" fontId="5" fillId="0" borderId="0" xfId="0" applyNumberFormat="1" applyFont="1" applyBorder="1" applyAlignment="1">
      <alignment vertical="center" shrinkToFit="1"/>
    </xf>
    <xf numFmtId="191" fontId="5" fillId="0" borderId="3" xfId="0" applyNumberFormat="1" applyFont="1" applyBorder="1" applyAlignment="1">
      <alignment horizontal="right" vertical="center" shrinkToFit="1"/>
    </xf>
    <xf numFmtId="191" fontId="5" fillId="0" borderId="0" xfId="0" applyNumberFormat="1" applyFont="1" applyBorder="1" applyAlignment="1">
      <alignment horizontal="right" vertical="center" shrinkToFit="1"/>
    </xf>
    <xf numFmtId="178" fontId="5" fillId="0" borderId="3" xfId="0" applyNumberFormat="1" applyFont="1" applyBorder="1" applyAlignment="1">
      <alignment vertical="center" shrinkToFit="1"/>
    </xf>
    <xf numFmtId="178" fontId="5" fillId="0" borderId="0" xfId="0" applyNumberFormat="1" applyFont="1" applyBorder="1" applyAlignment="1">
      <alignment vertical="center" shrinkToFit="1"/>
    </xf>
    <xf numFmtId="192" fontId="5" fillId="0" borderId="3" xfId="0" applyNumberFormat="1" applyFont="1" applyBorder="1" applyAlignment="1">
      <alignment vertical="center" shrinkToFit="1"/>
    </xf>
    <xf numFmtId="192" fontId="5" fillId="0" borderId="0" xfId="0" applyNumberFormat="1" applyFont="1" applyBorder="1" applyAlignment="1">
      <alignment vertical="center" shrinkToFit="1"/>
    </xf>
    <xf numFmtId="192" fontId="5" fillId="0" borderId="17" xfId="0" applyNumberFormat="1" applyFont="1" applyBorder="1" applyAlignment="1">
      <alignment vertical="center" shrinkToFit="1"/>
    </xf>
    <xf numFmtId="192" fontId="5" fillId="0" borderId="5" xfId="0" applyNumberFormat="1" applyFont="1" applyBorder="1" applyAlignment="1">
      <alignment vertical="center" shrinkToFit="1"/>
    </xf>
    <xf numFmtId="191" fontId="5" fillId="0" borderId="0" xfId="0" applyNumberFormat="1" applyFont="1" applyAlignment="1">
      <alignment vertical="center" shrinkToFit="1"/>
    </xf>
    <xf numFmtId="38" fontId="14" fillId="0" borderId="0" xfId="0" applyNumberFormat="1" applyFont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38" fontId="3" fillId="0" borderId="14" xfId="17" applyFont="1" applyBorder="1" applyAlignment="1">
      <alignment horizontal="distributed" vertical="center" shrinkToFit="1"/>
    </xf>
    <xf numFmtId="0" fontId="0" fillId="0" borderId="19" xfId="0" applyBorder="1" applyAlignment="1">
      <alignment horizontal="distributed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38" fontId="14" fillId="0" borderId="17" xfId="17" applyFont="1" applyBorder="1" applyAlignment="1">
      <alignment vertical="center"/>
    </xf>
    <xf numFmtId="176" fontId="14" fillId="0" borderId="5" xfId="17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38" fontId="0" fillId="0" borderId="17" xfId="17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80" fontId="14" fillId="0" borderId="5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right" vertical="center" wrapText="1"/>
    </xf>
    <xf numFmtId="38" fontId="24" fillId="0" borderId="0" xfId="17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38" fontId="5" fillId="0" borderId="5" xfId="0" applyNumberFormat="1" applyFont="1" applyBorder="1" applyAlignment="1">
      <alignment horizontal="right" vertical="center" wrapText="1"/>
    </xf>
    <xf numFmtId="38" fontId="5" fillId="0" borderId="5" xfId="17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shrinkToFit="1"/>
    </xf>
    <xf numFmtId="0" fontId="3" fillId="0" borderId="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5" fillId="0" borderId="2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13" fillId="0" borderId="22" xfId="0" applyFont="1" applyBorder="1" applyAlignment="1">
      <alignment horizontal="distributed" vertical="center" wrapText="1"/>
    </xf>
    <xf numFmtId="0" fontId="13" fillId="0" borderId="4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/>
    </xf>
    <xf numFmtId="0" fontId="3" fillId="0" borderId="21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 wrapText="1"/>
    </xf>
    <xf numFmtId="38" fontId="3" fillId="0" borderId="13" xfId="17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38" fontId="3" fillId="0" borderId="23" xfId="17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25" fillId="0" borderId="0" xfId="16" applyAlignment="1">
      <alignment/>
    </xf>
    <xf numFmtId="38" fontId="3" fillId="0" borderId="14" xfId="17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3" fillId="0" borderId="22" xfId="0" applyFont="1" applyBorder="1" applyAlignment="1">
      <alignment horizontal="distributed" vertical="center"/>
    </xf>
    <xf numFmtId="0" fontId="13" fillId="0" borderId="4" xfId="0" applyFont="1" applyBorder="1" applyAlignment="1">
      <alignment horizontal="distributed" vertical="center"/>
    </xf>
    <xf numFmtId="38" fontId="5" fillId="0" borderId="20" xfId="17" applyFont="1" applyBorder="1" applyAlignment="1">
      <alignment horizontal="center" vertical="center" wrapText="1"/>
    </xf>
    <xf numFmtId="38" fontId="5" fillId="0" borderId="6" xfId="17" applyFont="1" applyBorder="1" applyAlignment="1">
      <alignment horizontal="center" vertical="center" wrapText="1"/>
    </xf>
    <xf numFmtId="38" fontId="3" fillId="0" borderId="20" xfId="17" applyFont="1" applyBorder="1" applyAlignment="1">
      <alignment horizontal="center" vertical="center" shrinkToFit="1"/>
    </xf>
    <xf numFmtId="38" fontId="3" fillId="0" borderId="6" xfId="17" applyFont="1" applyBorder="1" applyAlignment="1">
      <alignment horizontal="center" vertical="center" shrinkToFit="1"/>
    </xf>
    <xf numFmtId="38" fontId="8" fillId="0" borderId="20" xfId="17" applyFont="1" applyBorder="1" applyAlignment="1">
      <alignment horizontal="center" vertical="center" wrapText="1"/>
    </xf>
    <xf numFmtId="38" fontId="8" fillId="0" borderId="6" xfId="17" applyFont="1" applyBorder="1" applyAlignment="1">
      <alignment horizontal="center" vertical="center" wrapText="1"/>
    </xf>
    <xf numFmtId="38" fontId="7" fillId="0" borderId="20" xfId="17" applyFont="1" applyBorder="1" applyAlignment="1">
      <alignment horizontal="center" vertical="center" wrapText="1"/>
    </xf>
    <xf numFmtId="38" fontId="7" fillId="0" borderId="6" xfId="17" applyFont="1" applyBorder="1" applyAlignment="1">
      <alignment horizontal="center" vertical="center" wrapText="1"/>
    </xf>
    <xf numFmtId="176" fontId="13" fillId="0" borderId="3" xfId="17" applyNumberFormat="1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/>
    </xf>
    <xf numFmtId="191" fontId="13" fillId="0" borderId="3" xfId="17" applyNumberFormat="1" applyFont="1" applyBorder="1" applyAlignment="1">
      <alignment horizontal="distributed" vertical="center"/>
    </xf>
    <xf numFmtId="191" fontId="13" fillId="0" borderId="0" xfId="0" applyNumberFormat="1" applyFont="1" applyAlignment="1">
      <alignment horizontal="distributed" vertical="center"/>
    </xf>
    <xf numFmtId="176" fontId="13" fillId="0" borderId="22" xfId="17" applyNumberFormat="1" applyFont="1" applyBorder="1" applyAlignment="1">
      <alignment horizontal="distributed" vertical="center"/>
    </xf>
    <xf numFmtId="0" fontId="13" fillId="0" borderId="4" xfId="0" applyFont="1" applyBorder="1" applyAlignment="1">
      <alignment horizontal="distributed"/>
    </xf>
    <xf numFmtId="38" fontId="3" fillId="0" borderId="14" xfId="17" applyFont="1" applyBorder="1" applyAlignment="1">
      <alignment horizontal="distributed" vertical="center" shrinkToFit="1"/>
    </xf>
    <xf numFmtId="38" fontId="3" fillId="0" borderId="19" xfId="17" applyFont="1" applyBorder="1" applyAlignment="1">
      <alignment horizontal="distributed" vertical="center" shrinkToFit="1"/>
    </xf>
    <xf numFmtId="0" fontId="0" fillId="0" borderId="19" xfId="0" applyBorder="1" applyAlignment="1">
      <alignment horizontal="distributed"/>
    </xf>
    <xf numFmtId="0" fontId="0" fillId="0" borderId="25" xfId="0" applyBorder="1" applyAlignment="1">
      <alignment horizontal="distributed"/>
    </xf>
    <xf numFmtId="0" fontId="0" fillId="0" borderId="23" xfId="0" applyBorder="1" applyAlignment="1">
      <alignment horizontal="distributed"/>
    </xf>
    <xf numFmtId="0" fontId="13" fillId="0" borderId="3" xfId="0" applyFont="1" applyBorder="1" applyAlignment="1">
      <alignment horizontal="distributed" vertical="center" wrapText="1"/>
    </xf>
    <xf numFmtId="0" fontId="13" fillId="0" borderId="0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3" fillId="0" borderId="0" xfId="0" applyFont="1" applyBorder="1" applyAlignment="1">
      <alignment horizontal="right" vertical="center"/>
    </xf>
    <xf numFmtId="0" fontId="3" fillId="0" borderId="24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top"/>
    </xf>
    <xf numFmtId="0" fontId="3" fillId="0" borderId="6" xfId="0" applyFont="1" applyBorder="1" applyAlignment="1">
      <alignment horizontal="distributed" vertical="top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/>
    </xf>
    <xf numFmtId="0" fontId="3" fillId="0" borderId="26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38" fontId="3" fillId="0" borderId="20" xfId="17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38" fontId="3" fillId="0" borderId="21" xfId="17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15" xfId="0" applyFont="1" applyBorder="1" applyAlignment="1">
      <alignment/>
    </xf>
    <xf numFmtId="0" fontId="3" fillId="0" borderId="2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38" fontId="3" fillId="0" borderId="13" xfId="17" applyFont="1" applyBorder="1" applyAlignment="1">
      <alignment horizontal="distributed" wrapText="1"/>
    </xf>
    <xf numFmtId="38" fontId="3" fillId="0" borderId="14" xfId="17" applyFont="1" applyBorder="1" applyAlignment="1">
      <alignment horizontal="distributed" wrapText="1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/>
    </xf>
    <xf numFmtId="0" fontId="3" fillId="0" borderId="13" xfId="0" applyFont="1" applyBorder="1" applyAlignment="1">
      <alignment horizontal="center" wrapText="1"/>
    </xf>
    <xf numFmtId="38" fontId="3" fillId="0" borderId="19" xfId="17" applyFont="1" applyBorder="1" applyAlignment="1">
      <alignment horizontal="distributed" wrapText="1"/>
    </xf>
    <xf numFmtId="38" fontId="3" fillId="0" borderId="1" xfId="17" applyFont="1" applyBorder="1" applyAlignment="1">
      <alignment horizontal="distributed" wrapText="1"/>
    </xf>
    <xf numFmtId="38" fontId="3" fillId="0" borderId="2" xfId="17" applyFont="1" applyBorder="1" applyAlignment="1">
      <alignment horizontal="distributed" wrapText="1"/>
    </xf>
    <xf numFmtId="38" fontId="3" fillId="0" borderId="23" xfId="17" applyFont="1" applyBorder="1" applyAlignment="1">
      <alignment horizontal="distributed" wrapText="1"/>
    </xf>
    <xf numFmtId="38" fontId="3" fillId="0" borderId="7" xfId="17" applyFont="1" applyBorder="1" applyAlignment="1">
      <alignment horizontal="distributed" wrapText="1"/>
    </xf>
    <xf numFmtId="0" fontId="3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38" fontId="3" fillId="0" borderId="1" xfId="17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23" xfId="21" applyFont="1" applyBorder="1" applyAlignment="1">
      <alignment horizontal="distributed" vertical="center" wrapText="1"/>
      <protection/>
    </xf>
    <xf numFmtId="0" fontId="3" fillId="0" borderId="7" xfId="21" applyFont="1" applyBorder="1" applyAlignment="1">
      <alignment horizontal="distributed" vertical="center" wrapText="1"/>
      <protection/>
    </xf>
    <xf numFmtId="38" fontId="3" fillId="0" borderId="10" xfId="17" applyFont="1" applyBorder="1" applyAlignment="1">
      <alignment horizontal="distributed" vertical="center" wrapText="1"/>
    </xf>
    <xf numFmtId="38" fontId="3" fillId="0" borderId="17" xfId="17" applyFont="1" applyBorder="1" applyAlignment="1">
      <alignment horizontal="distributed" vertical="center" wrapText="1"/>
    </xf>
    <xf numFmtId="38" fontId="3" fillId="0" borderId="5" xfId="17" applyFont="1" applyBorder="1" applyAlignment="1">
      <alignment horizontal="distributed" vertical="center" wrapText="1"/>
    </xf>
    <xf numFmtId="38" fontId="3" fillId="0" borderId="8" xfId="17" applyFont="1" applyBorder="1" applyAlignment="1">
      <alignment horizontal="distributed" vertical="center" wrapText="1"/>
    </xf>
    <xf numFmtId="0" fontId="12" fillId="0" borderId="13" xfId="21" applyFont="1" applyBorder="1" applyAlignment="1">
      <alignment horizontal="distributed" vertical="center" wrapText="1"/>
      <protection/>
    </xf>
    <xf numFmtId="0" fontId="5" fillId="0" borderId="9" xfId="21" applyFont="1" applyBorder="1" applyAlignment="1">
      <alignment horizontal="distributed" vertical="center" wrapText="1"/>
      <protection/>
    </xf>
    <xf numFmtId="0" fontId="5" fillId="0" borderId="6" xfId="21" applyFont="1" applyBorder="1" applyAlignment="1">
      <alignment horizontal="distributed" vertical="center" wrapText="1"/>
      <protection/>
    </xf>
    <xf numFmtId="38" fontId="3" fillId="0" borderId="14" xfId="17" applyFont="1" applyBorder="1" applyAlignment="1">
      <alignment horizontal="distributed" vertical="center" wrapText="1"/>
    </xf>
    <xf numFmtId="0" fontId="12" fillId="0" borderId="19" xfId="21" applyFont="1" applyBorder="1" applyAlignment="1">
      <alignment horizontal="distributed" vertical="center" wrapText="1"/>
      <protection/>
    </xf>
    <xf numFmtId="0" fontId="12" fillId="0" borderId="23" xfId="21" applyFont="1" applyBorder="1" applyAlignment="1">
      <alignment horizontal="distributed" vertical="center" wrapText="1"/>
      <protection/>
    </xf>
    <xf numFmtId="38" fontId="3" fillId="0" borderId="6" xfId="17" applyFont="1" applyBorder="1" applyAlignment="1">
      <alignment horizontal="distributed" vertical="center" wrapText="1"/>
    </xf>
    <xf numFmtId="38" fontId="3" fillId="0" borderId="22" xfId="17" applyFont="1" applyBorder="1" applyAlignment="1">
      <alignment horizontal="distributed" vertical="center" wrapText="1"/>
    </xf>
    <xf numFmtId="38" fontId="3" fillId="0" borderId="2" xfId="17" applyFont="1" applyBorder="1" applyAlignment="1">
      <alignment horizontal="distributed" vertical="center" wrapText="1"/>
    </xf>
    <xf numFmtId="38" fontId="3" fillId="0" borderId="9" xfId="17" applyFont="1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p64_p67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63</xdr:row>
      <xdr:rowOff>0</xdr:rowOff>
    </xdr:from>
    <xdr:ext cx="76200" cy="209550"/>
    <xdr:sp>
      <xdr:nvSpPr>
        <xdr:cNvPr id="1" name="TextBox 4"/>
        <xdr:cNvSpPr txBox="1">
          <a:spLocks noChangeArrowheads="1"/>
        </xdr:cNvSpPr>
      </xdr:nvSpPr>
      <xdr:spPr>
        <a:xfrm>
          <a:off x="8486775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1219200</xdr:colOff>
      <xdr:row>51</xdr:row>
      <xdr:rowOff>66675</xdr:rowOff>
    </xdr:from>
    <xdr:to>
      <xdr:col>0</xdr:col>
      <xdr:colOff>1219200</xdr:colOff>
      <xdr:row>52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19200" y="10458450"/>
          <a:ext cx="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年度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123825</xdr:colOff>
      <xdr:row>52</xdr:row>
      <xdr:rowOff>57150</xdr:rowOff>
    </xdr:from>
    <xdr:to>
      <xdr:col>0</xdr:col>
      <xdr:colOff>609600</xdr:colOff>
      <xdr:row>52</xdr:row>
      <xdr:rowOff>247650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3825" y="10763250"/>
          <a:ext cx="4857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産業別</a:t>
          </a:r>
        </a:p>
      </xdr:txBody>
    </xdr:sp>
    <xdr:clientData/>
  </xdr:twoCellAnchor>
  <xdr:twoCellAnchor>
    <xdr:from>
      <xdr:col>0</xdr:col>
      <xdr:colOff>638175</xdr:colOff>
      <xdr:row>51</xdr:row>
      <xdr:rowOff>104775</xdr:rowOff>
    </xdr:from>
    <xdr:to>
      <xdr:col>0</xdr:col>
      <xdr:colOff>1019175</xdr:colOff>
      <xdr:row>51</xdr:row>
      <xdr:rowOff>276225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38175" y="1049655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年度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10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0.00390625" style="5" customWidth="1"/>
    <col min="2" max="2" width="6.375" style="72" customWidth="1"/>
    <col min="3" max="3" width="6.00390625" style="72" customWidth="1"/>
    <col min="4" max="4" width="6.75390625" style="72" customWidth="1"/>
    <col min="5" max="13" width="6.50390625" style="72" customWidth="1"/>
    <col min="14" max="14" width="5.875" style="72" customWidth="1"/>
    <col min="15" max="16" width="6.50390625" style="72" customWidth="1"/>
    <col min="17" max="17" width="5.75390625" style="72" customWidth="1"/>
    <col min="18" max="18" width="6.125" style="72" customWidth="1"/>
    <col min="19" max="19" width="6.50390625" style="72" customWidth="1"/>
    <col min="20" max="20" width="6.25390625" style="72" customWidth="1"/>
    <col min="21" max="28" width="6.00390625" style="72" customWidth="1"/>
    <col min="29" max="16384" width="9.00390625" style="5" customWidth="1"/>
  </cols>
  <sheetData>
    <row r="1" s="3" customFormat="1" ht="13.5">
      <c r="A1" s="360" t="s">
        <v>428</v>
      </c>
    </row>
    <row r="2" spans="1:28" ht="28.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3.5">
      <c r="A3" s="4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4.25" thickBot="1">
      <c r="A4" s="6" t="s">
        <v>383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 t="s">
        <v>32</v>
      </c>
      <c r="W4" s="2"/>
      <c r="X4" s="2"/>
      <c r="Y4" s="2"/>
      <c r="Z4" s="2"/>
      <c r="AA4" s="2"/>
      <c r="AB4" s="2"/>
    </row>
    <row r="5" spans="1:30" ht="13.5" customHeight="1" thickTop="1">
      <c r="A5" s="363" t="s">
        <v>33</v>
      </c>
      <c r="B5" s="369" t="s">
        <v>34</v>
      </c>
      <c r="C5" s="369" t="s">
        <v>35</v>
      </c>
      <c r="D5" s="371" t="s">
        <v>3</v>
      </c>
      <c r="E5" s="325" t="s">
        <v>4</v>
      </c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69" t="s">
        <v>5</v>
      </c>
      <c r="R5" s="373" t="s">
        <v>69</v>
      </c>
      <c r="S5" s="375" t="s">
        <v>68</v>
      </c>
      <c r="T5" s="361" t="s">
        <v>6</v>
      </c>
      <c r="U5" s="362"/>
      <c r="V5" s="362"/>
      <c r="W5" s="362"/>
      <c r="X5" s="362"/>
      <c r="Y5" s="362"/>
      <c r="Z5" s="362"/>
      <c r="AA5" s="362"/>
      <c r="AC5" s="48"/>
      <c r="AD5" s="48"/>
    </row>
    <row r="6" spans="1:30" ht="30.75" customHeight="1">
      <c r="A6" s="364"/>
      <c r="B6" s="370"/>
      <c r="C6" s="370"/>
      <c r="D6" s="372"/>
      <c r="E6" s="9" t="s">
        <v>7</v>
      </c>
      <c r="F6" s="10" t="s">
        <v>8</v>
      </c>
      <c r="G6" s="9" t="s">
        <v>36</v>
      </c>
      <c r="H6" s="9" t="s">
        <v>62</v>
      </c>
      <c r="I6" s="9" t="s">
        <v>9</v>
      </c>
      <c r="J6" s="9" t="s">
        <v>37</v>
      </c>
      <c r="K6" s="8" t="s">
        <v>38</v>
      </c>
      <c r="L6" s="11" t="s">
        <v>1</v>
      </c>
      <c r="M6" s="80" t="s">
        <v>72</v>
      </c>
      <c r="N6" s="8" t="s">
        <v>39</v>
      </c>
      <c r="O6" s="79" t="s">
        <v>71</v>
      </c>
      <c r="P6" s="12" t="s">
        <v>70</v>
      </c>
      <c r="Q6" s="370"/>
      <c r="R6" s="374"/>
      <c r="S6" s="376"/>
      <c r="T6" s="9" t="s">
        <v>11</v>
      </c>
      <c r="U6" s="9" t="s">
        <v>12</v>
      </c>
      <c r="V6" s="9" t="s">
        <v>13</v>
      </c>
      <c r="W6" s="9" t="s">
        <v>63</v>
      </c>
      <c r="X6" s="9" t="s">
        <v>14</v>
      </c>
      <c r="Y6" s="12" t="s">
        <v>64</v>
      </c>
      <c r="Z6" s="9" t="s">
        <v>40</v>
      </c>
      <c r="AA6" s="13" t="s">
        <v>41</v>
      </c>
      <c r="AC6" s="48"/>
      <c r="AD6" s="48"/>
    </row>
    <row r="7" spans="2:32" s="14" customFormat="1" ht="18.75" customHeight="1">
      <c r="B7" s="367" t="s">
        <v>318</v>
      </c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15"/>
      <c r="AD7" s="15"/>
      <c r="AE7" s="15"/>
      <c r="AF7" s="15"/>
    </row>
    <row r="8" spans="1:32" s="14" customFormat="1" ht="18.75" customHeight="1">
      <c r="A8" s="81" t="s">
        <v>384</v>
      </c>
      <c r="B8" s="270">
        <v>368044</v>
      </c>
      <c r="C8" s="271">
        <v>361419</v>
      </c>
      <c r="D8" s="271">
        <v>457598</v>
      </c>
      <c r="E8" s="271">
        <v>363211</v>
      </c>
      <c r="F8" s="271">
        <v>221834</v>
      </c>
      <c r="G8" s="271">
        <v>351670</v>
      </c>
      <c r="H8" s="271">
        <v>228088</v>
      </c>
      <c r="I8" s="271">
        <v>332228</v>
      </c>
      <c r="J8" s="271">
        <v>361684</v>
      </c>
      <c r="K8" s="271">
        <v>404075</v>
      </c>
      <c r="L8" s="271">
        <v>406098</v>
      </c>
      <c r="M8" s="271">
        <v>428343</v>
      </c>
      <c r="N8" s="271">
        <v>363535</v>
      </c>
      <c r="O8" s="271">
        <v>328058</v>
      </c>
      <c r="P8" s="271">
        <v>367875</v>
      </c>
      <c r="Q8" s="271">
        <v>382852</v>
      </c>
      <c r="R8" s="271">
        <v>244816</v>
      </c>
      <c r="S8" s="271">
        <v>436322</v>
      </c>
      <c r="T8" s="271">
        <v>385035</v>
      </c>
      <c r="U8" s="271">
        <v>332666</v>
      </c>
      <c r="V8" s="271">
        <v>288141</v>
      </c>
      <c r="W8" s="271">
        <v>354437</v>
      </c>
      <c r="X8" s="271">
        <v>415063</v>
      </c>
      <c r="Y8" s="271">
        <v>296269</v>
      </c>
      <c r="Z8" s="271">
        <v>501049</v>
      </c>
      <c r="AA8" s="271">
        <v>330072</v>
      </c>
      <c r="AB8" s="271"/>
      <c r="AC8" s="15"/>
      <c r="AD8" s="15"/>
      <c r="AE8" s="15"/>
      <c r="AF8" s="15"/>
    </row>
    <row r="9" spans="1:32" s="14" customFormat="1" ht="18.75" customHeight="1">
      <c r="A9" s="17">
        <v>9</v>
      </c>
      <c r="B9" s="270">
        <v>374858</v>
      </c>
      <c r="C9" s="271">
        <v>369074</v>
      </c>
      <c r="D9" s="271">
        <v>451763</v>
      </c>
      <c r="E9" s="271">
        <v>380238</v>
      </c>
      <c r="F9" s="271">
        <v>218817</v>
      </c>
      <c r="G9" s="271">
        <v>397491</v>
      </c>
      <c r="H9" s="271">
        <v>220990</v>
      </c>
      <c r="I9" s="271">
        <v>322974</v>
      </c>
      <c r="J9" s="271">
        <v>354400</v>
      </c>
      <c r="K9" s="271">
        <v>418199</v>
      </c>
      <c r="L9" s="271">
        <v>430638</v>
      </c>
      <c r="M9" s="271">
        <v>458758</v>
      </c>
      <c r="N9" s="271">
        <v>390911</v>
      </c>
      <c r="O9" s="271">
        <v>352134</v>
      </c>
      <c r="P9" s="271">
        <v>375699</v>
      </c>
      <c r="Q9" s="271">
        <v>362671</v>
      </c>
      <c r="R9" s="271">
        <v>248976</v>
      </c>
      <c r="S9" s="271">
        <v>433225</v>
      </c>
      <c r="T9" s="271">
        <v>389694</v>
      </c>
      <c r="U9" s="271">
        <v>331638</v>
      </c>
      <c r="V9" s="271">
        <v>291080</v>
      </c>
      <c r="W9" s="271">
        <v>404050</v>
      </c>
      <c r="X9" s="271">
        <v>412110</v>
      </c>
      <c r="Y9" s="271">
        <v>305055</v>
      </c>
      <c r="Z9" s="271">
        <v>506456</v>
      </c>
      <c r="AA9" s="271">
        <v>327148</v>
      </c>
      <c r="AB9" s="271"/>
      <c r="AC9" s="15"/>
      <c r="AD9" s="15"/>
      <c r="AE9" s="15"/>
      <c r="AF9" s="15"/>
    </row>
    <row r="10" spans="1:32" s="14" customFormat="1" ht="18.75" customHeight="1">
      <c r="A10" s="274">
        <v>10</v>
      </c>
      <c r="B10" s="272">
        <v>368633</v>
      </c>
      <c r="C10" s="273">
        <v>358995</v>
      </c>
      <c r="D10" s="273">
        <v>448520</v>
      </c>
      <c r="E10" s="273">
        <v>371869</v>
      </c>
      <c r="F10" s="273">
        <v>223768</v>
      </c>
      <c r="G10" s="273">
        <v>370018</v>
      </c>
      <c r="H10" s="273">
        <v>192431</v>
      </c>
      <c r="I10" s="273">
        <v>326141</v>
      </c>
      <c r="J10" s="273">
        <v>337829</v>
      </c>
      <c r="K10" s="273">
        <v>379941</v>
      </c>
      <c r="L10" s="273">
        <v>429212</v>
      </c>
      <c r="M10" s="273">
        <v>408979</v>
      </c>
      <c r="N10" s="273">
        <v>389929</v>
      </c>
      <c r="O10" s="273">
        <v>343898</v>
      </c>
      <c r="P10" s="273">
        <v>377884</v>
      </c>
      <c r="Q10" s="273">
        <v>351309</v>
      </c>
      <c r="R10" s="273">
        <v>231869</v>
      </c>
      <c r="S10" s="273">
        <v>441962</v>
      </c>
      <c r="T10" s="273">
        <v>393800</v>
      </c>
      <c r="U10" s="273">
        <v>323361</v>
      </c>
      <c r="V10" s="273">
        <v>291397</v>
      </c>
      <c r="W10" s="273">
        <v>404050</v>
      </c>
      <c r="X10" s="273">
        <v>411779</v>
      </c>
      <c r="Y10" s="273">
        <v>305055</v>
      </c>
      <c r="Z10" s="273">
        <v>526087</v>
      </c>
      <c r="AA10" s="273">
        <v>316803</v>
      </c>
      <c r="AB10" s="273"/>
      <c r="AC10" s="15"/>
      <c r="AD10" s="15"/>
      <c r="AE10" s="15"/>
      <c r="AF10" s="15"/>
    </row>
    <row r="11" spans="1:32" s="14" customFormat="1" ht="18.75" customHeight="1">
      <c r="A11" s="327">
        <v>11</v>
      </c>
      <c r="B11" s="275">
        <v>374858</v>
      </c>
      <c r="C11" s="276">
        <v>369074</v>
      </c>
      <c r="D11" s="276">
        <v>451763</v>
      </c>
      <c r="E11" s="276">
        <v>380238</v>
      </c>
      <c r="F11" s="276">
        <v>218817</v>
      </c>
      <c r="G11" s="276">
        <v>397491</v>
      </c>
      <c r="H11" s="276">
        <v>220990</v>
      </c>
      <c r="I11" s="276">
        <v>322974</v>
      </c>
      <c r="J11" s="276">
        <v>354400</v>
      </c>
      <c r="K11" s="276">
        <v>418199</v>
      </c>
      <c r="L11" s="276">
        <v>430638</v>
      </c>
      <c r="M11" s="276">
        <v>458758</v>
      </c>
      <c r="N11" s="276">
        <v>390911</v>
      </c>
      <c r="O11" s="276">
        <v>352134</v>
      </c>
      <c r="P11" s="276">
        <v>375699</v>
      </c>
      <c r="Q11" s="276">
        <v>362671</v>
      </c>
      <c r="R11" s="276">
        <v>248976</v>
      </c>
      <c r="S11" s="276">
        <v>433225</v>
      </c>
      <c r="T11" s="276">
        <v>389694</v>
      </c>
      <c r="U11" s="276">
        <v>331638</v>
      </c>
      <c r="V11" s="276">
        <v>291080</v>
      </c>
      <c r="W11" s="276">
        <v>384443</v>
      </c>
      <c r="X11" s="276">
        <v>412110</v>
      </c>
      <c r="Y11" s="276">
        <v>303081</v>
      </c>
      <c r="Z11" s="276">
        <v>506456</v>
      </c>
      <c r="AA11" s="276">
        <v>327148</v>
      </c>
      <c r="AB11" s="276"/>
      <c r="AC11" s="15"/>
      <c r="AD11" s="15"/>
      <c r="AE11" s="15"/>
      <c r="AF11" s="15"/>
    </row>
    <row r="12" spans="1:49" s="86" customFormat="1" ht="18.75" customHeight="1">
      <c r="A12" s="83">
        <v>12</v>
      </c>
      <c r="B12" s="277">
        <v>385520</v>
      </c>
      <c r="C12" s="278">
        <v>377037</v>
      </c>
      <c r="D12" s="278">
        <v>423169</v>
      </c>
      <c r="E12" s="278">
        <v>397936</v>
      </c>
      <c r="F12" s="278">
        <v>323153</v>
      </c>
      <c r="G12" s="279">
        <v>301449</v>
      </c>
      <c r="H12" s="278">
        <v>286636</v>
      </c>
      <c r="I12" s="278">
        <v>338265</v>
      </c>
      <c r="J12" s="278">
        <v>330267</v>
      </c>
      <c r="K12" s="278">
        <v>529444</v>
      </c>
      <c r="L12" s="278">
        <v>387801</v>
      </c>
      <c r="M12" s="278">
        <v>297394</v>
      </c>
      <c r="N12" s="278">
        <v>398688</v>
      </c>
      <c r="O12" s="278">
        <v>381751</v>
      </c>
      <c r="P12" s="278">
        <v>383715</v>
      </c>
      <c r="Q12" s="278">
        <v>357781</v>
      </c>
      <c r="R12" s="278">
        <v>274731</v>
      </c>
      <c r="S12" s="278">
        <v>443467</v>
      </c>
      <c r="T12" s="278">
        <v>407645</v>
      </c>
      <c r="U12" s="278">
        <v>281656</v>
      </c>
      <c r="V12" s="278">
        <v>252764</v>
      </c>
      <c r="W12" s="278">
        <v>377171</v>
      </c>
      <c r="X12" s="278">
        <v>448122</v>
      </c>
      <c r="Y12" s="278">
        <v>304048</v>
      </c>
      <c r="Z12" s="278">
        <v>490514</v>
      </c>
      <c r="AA12" s="278">
        <v>453426</v>
      </c>
      <c r="AB12" s="278"/>
      <c r="AC12" s="85"/>
      <c r="AD12" s="85"/>
      <c r="AE12" s="85"/>
      <c r="AF12" s="85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</row>
    <row r="13" spans="1:32" s="14" customFormat="1" ht="18.75" customHeight="1">
      <c r="A13" s="17"/>
      <c r="B13" s="280"/>
      <c r="J13" s="30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15"/>
      <c r="AD13" s="15"/>
      <c r="AE13" s="15"/>
      <c r="AF13" s="15"/>
    </row>
    <row r="14" spans="1:32" s="14" customFormat="1" ht="18" customHeight="1">
      <c r="A14" s="335" t="s">
        <v>411</v>
      </c>
      <c r="B14" s="275">
        <v>323531</v>
      </c>
      <c r="C14" s="276">
        <v>324607</v>
      </c>
      <c r="D14" s="276">
        <v>366094</v>
      </c>
      <c r="E14" s="276">
        <v>335859</v>
      </c>
      <c r="F14" s="276">
        <v>269587</v>
      </c>
      <c r="G14" s="282">
        <v>253876</v>
      </c>
      <c r="H14" s="276">
        <v>218416</v>
      </c>
      <c r="I14" s="276">
        <v>269260</v>
      </c>
      <c r="J14" s="276">
        <v>281014</v>
      </c>
      <c r="K14" s="276">
        <v>424997</v>
      </c>
      <c r="L14" s="276">
        <v>345918</v>
      </c>
      <c r="M14" s="276">
        <v>254287</v>
      </c>
      <c r="N14" s="276">
        <v>423082</v>
      </c>
      <c r="O14" s="276">
        <v>276910</v>
      </c>
      <c r="P14" s="276">
        <v>290666</v>
      </c>
      <c r="Q14" s="276">
        <v>262102</v>
      </c>
      <c r="R14" s="276">
        <v>322205</v>
      </c>
      <c r="S14" s="276">
        <v>282814</v>
      </c>
      <c r="T14" s="276">
        <v>320568</v>
      </c>
      <c r="U14" s="276">
        <v>239159</v>
      </c>
      <c r="V14" s="276">
        <v>232323</v>
      </c>
      <c r="W14" s="276">
        <v>259773</v>
      </c>
      <c r="X14" s="276">
        <v>359226</v>
      </c>
      <c r="Y14" s="276">
        <v>236908</v>
      </c>
      <c r="Z14" s="276">
        <v>364690</v>
      </c>
      <c r="AA14" s="276">
        <v>335867</v>
      </c>
      <c r="AB14" s="276"/>
      <c r="AC14" s="15"/>
      <c r="AD14" s="15"/>
      <c r="AE14" s="15"/>
      <c r="AF14" s="15"/>
    </row>
    <row r="15" spans="1:32" s="14" customFormat="1" ht="18" customHeight="1">
      <c r="A15" s="17">
        <v>2</v>
      </c>
      <c r="B15" s="275">
        <v>299238</v>
      </c>
      <c r="C15" s="276">
        <v>289920</v>
      </c>
      <c r="D15" s="276">
        <v>385176</v>
      </c>
      <c r="E15" s="276">
        <v>303316</v>
      </c>
      <c r="F15" s="276">
        <v>242583</v>
      </c>
      <c r="G15" s="282">
        <v>249914</v>
      </c>
      <c r="H15" s="276">
        <v>229950</v>
      </c>
      <c r="I15" s="276">
        <v>267195</v>
      </c>
      <c r="J15" s="276">
        <v>287343</v>
      </c>
      <c r="K15" s="276">
        <v>371825</v>
      </c>
      <c r="L15" s="276">
        <v>298304</v>
      </c>
      <c r="M15" s="276">
        <v>264431</v>
      </c>
      <c r="N15" s="276">
        <v>310974</v>
      </c>
      <c r="O15" s="276">
        <v>292623</v>
      </c>
      <c r="P15" s="276">
        <v>299468</v>
      </c>
      <c r="Q15" s="276">
        <v>279847</v>
      </c>
      <c r="R15" s="276">
        <v>229108</v>
      </c>
      <c r="S15" s="276">
        <v>267954</v>
      </c>
      <c r="T15" s="276">
        <v>324978</v>
      </c>
      <c r="U15" s="276">
        <v>222224</v>
      </c>
      <c r="V15" s="276">
        <v>211837</v>
      </c>
      <c r="W15" s="276">
        <v>361819</v>
      </c>
      <c r="X15" s="276">
        <v>361549</v>
      </c>
      <c r="Y15" s="276">
        <v>237390</v>
      </c>
      <c r="Z15" s="276">
        <v>370816</v>
      </c>
      <c r="AA15" s="276">
        <v>344150</v>
      </c>
      <c r="AB15" s="276"/>
      <c r="AC15" s="15"/>
      <c r="AD15" s="15"/>
      <c r="AE15" s="15"/>
      <c r="AF15" s="15"/>
    </row>
    <row r="16" spans="1:32" s="14" customFormat="1" ht="18" customHeight="1">
      <c r="A16" s="17">
        <v>3</v>
      </c>
      <c r="B16" s="275">
        <v>320577</v>
      </c>
      <c r="C16" s="276">
        <v>303706</v>
      </c>
      <c r="D16" s="276">
        <v>373685</v>
      </c>
      <c r="E16" s="276">
        <v>318300</v>
      </c>
      <c r="F16" s="276">
        <v>270319</v>
      </c>
      <c r="G16" s="282">
        <v>251329</v>
      </c>
      <c r="H16" s="276">
        <v>228118</v>
      </c>
      <c r="I16" s="276">
        <v>266144</v>
      </c>
      <c r="J16" s="276">
        <v>311063</v>
      </c>
      <c r="K16" s="276">
        <v>426170</v>
      </c>
      <c r="L16" s="276">
        <v>300250</v>
      </c>
      <c r="M16" s="276">
        <v>257581</v>
      </c>
      <c r="N16" s="276">
        <v>311457</v>
      </c>
      <c r="O16" s="276">
        <v>284708</v>
      </c>
      <c r="P16" s="276">
        <v>306206</v>
      </c>
      <c r="Q16" s="276">
        <v>334651</v>
      </c>
      <c r="R16" s="276">
        <v>227432</v>
      </c>
      <c r="S16" s="276">
        <v>289127</v>
      </c>
      <c r="T16" s="276">
        <v>367303</v>
      </c>
      <c r="U16" s="276">
        <v>221696</v>
      </c>
      <c r="V16" s="276">
        <v>238006</v>
      </c>
      <c r="W16" s="276">
        <v>263093</v>
      </c>
      <c r="X16" s="276">
        <v>382902</v>
      </c>
      <c r="Y16" s="276">
        <v>319715</v>
      </c>
      <c r="Z16" s="276">
        <v>455906</v>
      </c>
      <c r="AA16" s="276">
        <v>393278</v>
      </c>
      <c r="AB16" s="276"/>
      <c r="AC16" s="15"/>
      <c r="AD16" s="15"/>
      <c r="AE16" s="15"/>
      <c r="AF16" s="15"/>
    </row>
    <row r="17" spans="1:32" s="14" customFormat="1" ht="18" customHeight="1">
      <c r="A17" s="17">
        <v>4</v>
      </c>
      <c r="B17" s="275">
        <v>309933</v>
      </c>
      <c r="C17" s="276">
        <v>299975</v>
      </c>
      <c r="D17" s="276">
        <v>349669</v>
      </c>
      <c r="E17" s="276">
        <v>316289</v>
      </c>
      <c r="F17" s="276">
        <v>295374</v>
      </c>
      <c r="G17" s="282">
        <v>251826</v>
      </c>
      <c r="H17" s="276">
        <v>228193</v>
      </c>
      <c r="I17" s="276">
        <v>273551</v>
      </c>
      <c r="J17" s="276">
        <v>282899</v>
      </c>
      <c r="K17" s="276">
        <v>385090</v>
      </c>
      <c r="L17" s="276">
        <v>303726</v>
      </c>
      <c r="M17" s="276">
        <v>271331</v>
      </c>
      <c r="N17" s="276">
        <v>316516</v>
      </c>
      <c r="O17" s="276">
        <v>306639</v>
      </c>
      <c r="P17" s="276">
        <v>316187</v>
      </c>
      <c r="Q17" s="276">
        <v>285447</v>
      </c>
      <c r="R17" s="276">
        <v>242006</v>
      </c>
      <c r="S17" s="276">
        <v>291161</v>
      </c>
      <c r="T17" s="276">
        <v>336227</v>
      </c>
      <c r="U17" s="276">
        <v>271181</v>
      </c>
      <c r="V17" s="276">
        <v>314962</v>
      </c>
      <c r="W17" s="276">
        <v>287567</v>
      </c>
      <c r="X17" s="276">
        <v>359909</v>
      </c>
      <c r="Y17" s="276">
        <v>240297</v>
      </c>
      <c r="Z17" s="276">
        <v>368164</v>
      </c>
      <c r="AA17" s="276">
        <v>344447</v>
      </c>
      <c r="AB17" s="276"/>
      <c r="AC17" s="15"/>
      <c r="AD17" s="15"/>
      <c r="AE17" s="15"/>
      <c r="AF17" s="15"/>
    </row>
    <row r="18" spans="1:32" s="14" customFormat="1" ht="18" customHeight="1">
      <c r="A18" s="17">
        <v>5</v>
      </c>
      <c r="B18" s="275">
        <v>302808</v>
      </c>
      <c r="C18" s="276">
        <v>296777</v>
      </c>
      <c r="D18" s="276">
        <v>339884</v>
      </c>
      <c r="E18" s="276">
        <v>310719</v>
      </c>
      <c r="F18" s="276">
        <v>276828</v>
      </c>
      <c r="G18" s="282">
        <v>250370</v>
      </c>
      <c r="H18" s="276">
        <v>226361</v>
      </c>
      <c r="I18" s="276">
        <v>271477</v>
      </c>
      <c r="J18" s="276">
        <v>261821</v>
      </c>
      <c r="K18" s="276">
        <v>391921</v>
      </c>
      <c r="L18" s="276">
        <v>305259</v>
      </c>
      <c r="M18" s="276">
        <v>252951</v>
      </c>
      <c r="N18" s="276">
        <v>294485</v>
      </c>
      <c r="O18" s="276">
        <v>302354</v>
      </c>
      <c r="P18" s="276">
        <v>303153</v>
      </c>
      <c r="Q18" s="276">
        <v>303702</v>
      </c>
      <c r="R18" s="276">
        <v>234619</v>
      </c>
      <c r="S18" s="276">
        <v>295451</v>
      </c>
      <c r="T18" s="276">
        <v>317994</v>
      </c>
      <c r="U18" s="276">
        <v>220215</v>
      </c>
      <c r="V18" s="276">
        <v>233603</v>
      </c>
      <c r="W18" s="276">
        <v>261026</v>
      </c>
      <c r="X18" s="276">
        <v>346944</v>
      </c>
      <c r="Y18" s="276">
        <v>238074</v>
      </c>
      <c r="Z18" s="276">
        <v>371331</v>
      </c>
      <c r="AA18" s="276">
        <v>353255</v>
      </c>
      <c r="AB18" s="276"/>
      <c r="AC18" s="15"/>
      <c r="AD18" s="15"/>
      <c r="AE18" s="15"/>
      <c r="AF18" s="15"/>
    </row>
    <row r="19" spans="1:32" s="14" customFormat="1" ht="18" customHeight="1">
      <c r="A19" s="17">
        <v>6</v>
      </c>
      <c r="B19" s="275">
        <v>594016</v>
      </c>
      <c r="C19" s="276">
        <v>574574</v>
      </c>
      <c r="D19" s="276">
        <v>610826</v>
      </c>
      <c r="E19" s="276">
        <v>596824</v>
      </c>
      <c r="F19" s="276">
        <v>349863</v>
      </c>
      <c r="G19" s="282">
        <v>249706</v>
      </c>
      <c r="H19" s="276">
        <v>527892</v>
      </c>
      <c r="I19" s="276">
        <v>341108</v>
      </c>
      <c r="J19" s="276">
        <v>451750</v>
      </c>
      <c r="K19" s="276">
        <v>1007644</v>
      </c>
      <c r="L19" s="276">
        <v>608073</v>
      </c>
      <c r="M19" s="276">
        <v>409963</v>
      </c>
      <c r="N19" s="276">
        <v>457711</v>
      </c>
      <c r="O19" s="276">
        <v>728360</v>
      </c>
      <c r="P19" s="276">
        <v>408400</v>
      </c>
      <c r="Q19" s="276">
        <v>626175</v>
      </c>
      <c r="R19" s="276">
        <v>269639</v>
      </c>
      <c r="S19" s="276">
        <v>965056</v>
      </c>
      <c r="T19" s="276">
        <v>643140</v>
      </c>
      <c r="U19" s="276">
        <v>239378</v>
      </c>
      <c r="V19" s="276">
        <v>236430</v>
      </c>
      <c r="W19" s="276">
        <v>538112</v>
      </c>
      <c r="X19" s="276">
        <v>527200</v>
      </c>
      <c r="Y19" s="276">
        <v>453725</v>
      </c>
      <c r="Z19" s="276">
        <v>1002173</v>
      </c>
      <c r="AA19" s="276">
        <v>872019</v>
      </c>
      <c r="AB19" s="276"/>
      <c r="AC19" s="15"/>
      <c r="AD19" s="15"/>
      <c r="AE19" s="15"/>
      <c r="AF19" s="15"/>
    </row>
    <row r="20" spans="1:32" s="14" customFormat="1" ht="18" customHeight="1">
      <c r="A20" s="17">
        <v>7</v>
      </c>
      <c r="B20" s="275">
        <v>447641</v>
      </c>
      <c r="C20" s="276">
        <v>450763</v>
      </c>
      <c r="D20" s="276">
        <v>472867</v>
      </c>
      <c r="E20" s="276">
        <v>504316</v>
      </c>
      <c r="F20" s="276">
        <v>514287</v>
      </c>
      <c r="G20" s="282">
        <v>602384</v>
      </c>
      <c r="H20" s="276">
        <v>285175</v>
      </c>
      <c r="I20" s="276">
        <v>600586</v>
      </c>
      <c r="J20" s="276">
        <v>428639</v>
      </c>
      <c r="K20" s="276">
        <v>572980</v>
      </c>
      <c r="L20" s="276">
        <v>425580</v>
      </c>
      <c r="M20" s="276">
        <v>429973</v>
      </c>
      <c r="N20" s="276">
        <v>583744</v>
      </c>
      <c r="O20" s="276">
        <v>344618</v>
      </c>
      <c r="P20" s="276">
        <v>611330</v>
      </c>
      <c r="Q20" s="276">
        <v>341714</v>
      </c>
      <c r="R20" s="276">
        <v>370935</v>
      </c>
      <c r="S20" s="276">
        <v>418320</v>
      </c>
      <c r="T20" s="276">
        <v>439710</v>
      </c>
      <c r="U20" s="276">
        <v>580725</v>
      </c>
      <c r="V20" s="276">
        <v>309793</v>
      </c>
      <c r="W20" s="276">
        <v>465704</v>
      </c>
      <c r="X20" s="276">
        <v>647960</v>
      </c>
      <c r="Y20" s="276">
        <v>329465</v>
      </c>
      <c r="Z20" s="276">
        <v>379602</v>
      </c>
      <c r="AA20" s="276">
        <v>398646</v>
      </c>
      <c r="AB20" s="276"/>
      <c r="AC20" s="15"/>
      <c r="AD20" s="15"/>
      <c r="AE20" s="15"/>
      <c r="AF20" s="15"/>
    </row>
    <row r="21" spans="1:32" s="14" customFormat="1" ht="18" customHeight="1">
      <c r="A21" s="17">
        <v>8</v>
      </c>
      <c r="B21" s="275">
        <v>325054</v>
      </c>
      <c r="C21" s="276">
        <v>324277</v>
      </c>
      <c r="D21" s="276">
        <v>385344</v>
      </c>
      <c r="E21" s="276">
        <v>336168</v>
      </c>
      <c r="F21" s="276">
        <v>290713</v>
      </c>
      <c r="G21" s="282">
        <v>247648</v>
      </c>
      <c r="H21" s="276">
        <v>222335</v>
      </c>
      <c r="I21" s="276">
        <v>275912</v>
      </c>
      <c r="J21" s="276">
        <v>262631</v>
      </c>
      <c r="K21" s="276">
        <v>386350</v>
      </c>
      <c r="L21" s="276">
        <v>369601</v>
      </c>
      <c r="M21" s="276">
        <v>248880</v>
      </c>
      <c r="N21" s="276">
        <v>300795</v>
      </c>
      <c r="O21" s="276">
        <v>304130</v>
      </c>
      <c r="P21" s="276">
        <v>351437</v>
      </c>
      <c r="Q21" s="276">
        <v>302039</v>
      </c>
      <c r="R21" s="276">
        <v>272548</v>
      </c>
      <c r="S21" s="276">
        <v>334097</v>
      </c>
      <c r="T21" s="276">
        <v>327034</v>
      </c>
      <c r="U21" s="276">
        <v>251680</v>
      </c>
      <c r="V21" s="276">
        <v>267011</v>
      </c>
      <c r="W21" s="276">
        <v>304653</v>
      </c>
      <c r="X21" s="276">
        <v>337547</v>
      </c>
      <c r="Y21" s="276">
        <v>234742</v>
      </c>
      <c r="Z21" s="276">
        <v>334609</v>
      </c>
      <c r="AA21" s="276">
        <v>377302</v>
      </c>
      <c r="AB21" s="276"/>
      <c r="AC21" s="15"/>
      <c r="AD21" s="15"/>
      <c r="AE21" s="15"/>
      <c r="AF21" s="15"/>
    </row>
    <row r="22" spans="1:32" s="14" customFormat="1" ht="18" customHeight="1">
      <c r="A22" s="17">
        <v>9</v>
      </c>
      <c r="B22" s="275">
        <v>305893</v>
      </c>
      <c r="C22" s="276">
        <v>305067</v>
      </c>
      <c r="D22" s="276">
        <v>392813</v>
      </c>
      <c r="E22" s="276">
        <v>313589</v>
      </c>
      <c r="F22" s="276">
        <v>275838</v>
      </c>
      <c r="G22" s="282">
        <v>250026</v>
      </c>
      <c r="H22" s="276">
        <v>221422</v>
      </c>
      <c r="I22" s="276">
        <v>273785</v>
      </c>
      <c r="J22" s="276">
        <v>271719</v>
      </c>
      <c r="K22" s="276">
        <v>388627</v>
      </c>
      <c r="L22" s="276">
        <v>310573</v>
      </c>
      <c r="M22" s="276">
        <v>242523</v>
      </c>
      <c r="N22" s="276">
        <v>309351</v>
      </c>
      <c r="O22" s="276">
        <v>301850</v>
      </c>
      <c r="P22" s="276">
        <v>310387</v>
      </c>
      <c r="Q22" s="276">
        <v>304328</v>
      </c>
      <c r="R22" s="276">
        <v>235929</v>
      </c>
      <c r="S22" s="276">
        <v>334222</v>
      </c>
      <c r="T22" s="276">
        <v>307996</v>
      </c>
      <c r="U22" s="276">
        <v>247515</v>
      </c>
      <c r="V22" s="276">
        <v>233327</v>
      </c>
      <c r="W22" s="276">
        <v>306220</v>
      </c>
      <c r="X22" s="276">
        <v>345329</v>
      </c>
      <c r="Y22" s="276">
        <v>234219</v>
      </c>
      <c r="Z22" s="276">
        <v>359895</v>
      </c>
      <c r="AA22" s="276">
        <v>320329</v>
      </c>
      <c r="AB22" s="276"/>
      <c r="AC22" s="15"/>
      <c r="AD22" s="15"/>
      <c r="AE22" s="15"/>
      <c r="AF22" s="15"/>
    </row>
    <row r="23" spans="1:32" s="14" customFormat="1" ht="18" customHeight="1">
      <c r="A23" s="17">
        <v>10</v>
      </c>
      <c r="B23" s="275">
        <v>309280</v>
      </c>
      <c r="C23" s="276">
        <v>303991</v>
      </c>
      <c r="D23" s="276">
        <v>378220</v>
      </c>
      <c r="E23" s="276">
        <v>316764</v>
      </c>
      <c r="F23" s="276">
        <v>285591</v>
      </c>
      <c r="G23" s="282">
        <v>242721</v>
      </c>
      <c r="H23" s="276">
        <v>228049</v>
      </c>
      <c r="I23" s="276">
        <v>274309</v>
      </c>
      <c r="J23" s="276">
        <v>270544</v>
      </c>
      <c r="K23" s="276">
        <v>391214</v>
      </c>
      <c r="L23" s="276">
        <v>312645</v>
      </c>
      <c r="M23" s="276">
        <v>251534</v>
      </c>
      <c r="N23" s="276">
        <v>313337</v>
      </c>
      <c r="O23" s="276">
        <v>301968</v>
      </c>
      <c r="P23" s="276">
        <v>312811</v>
      </c>
      <c r="Q23" s="276">
        <v>298525</v>
      </c>
      <c r="R23" s="276">
        <v>223896</v>
      </c>
      <c r="S23" s="276">
        <v>348859</v>
      </c>
      <c r="T23" s="276">
        <v>322750</v>
      </c>
      <c r="U23" s="276">
        <v>237902</v>
      </c>
      <c r="V23" s="276">
        <v>240550</v>
      </c>
      <c r="W23" s="276">
        <v>268601</v>
      </c>
      <c r="X23" s="276">
        <v>352025</v>
      </c>
      <c r="Y23" s="276">
        <v>233705</v>
      </c>
      <c r="Z23" s="276">
        <v>378565</v>
      </c>
      <c r="AA23" s="276">
        <v>353130</v>
      </c>
      <c r="AB23" s="276"/>
      <c r="AC23" s="15"/>
      <c r="AD23" s="15"/>
      <c r="AE23" s="15"/>
      <c r="AF23" s="15"/>
    </row>
    <row r="24" spans="1:32" s="14" customFormat="1" ht="18" customHeight="1">
      <c r="A24" s="17">
        <v>11</v>
      </c>
      <c r="B24" s="275">
        <v>315676</v>
      </c>
      <c r="C24" s="276">
        <v>314710</v>
      </c>
      <c r="D24" s="276">
        <v>312903</v>
      </c>
      <c r="E24" s="276">
        <v>339014</v>
      </c>
      <c r="F24" s="276">
        <v>256155</v>
      </c>
      <c r="G24" s="282">
        <v>244883</v>
      </c>
      <c r="H24" s="276">
        <v>233750</v>
      </c>
      <c r="I24" s="276">
        <v>277740</v>
      </c>
      <c r="J24" s="276">
        <v>284534</v>
      </c>
      <c r="K24" s="276">
        <v>392800</v>
      </c>
      <c r="L24" s="276">
        <v>366707</v>
      </c>
      <c r="M24" s="276">
        <v>243180</v>
      </c>
      <c r="N24" s="276">
        <v>300450</v>
      </c>
      <c r="O24" s="276">
        <v>318985</v>
      </c>
      <c r="P24" s="276">
        <v>386587</v>
      </c>
      <c r="Q24" s="276">
        <v>303166</v>
      </c>
      <c r="R24" s="276">
        <v>227235</v>
      </c>
      <c r="S24" s="276">
        <v>367591</v>
      </c>
      <c r="T24" s="276">
        <v>318124</v>
      </c>
      <c r="U24" s="276">
        <v>237902</v>
      </c>
      <c r="V24" s="276">
        <v>224182</v>
      </c>
      <c r="W24" s="276">
        <v>265117</v>
      </c>
      <c r="X24" s="276">
        <v>350035</v>
      </c>
      <c r="Y24" s="276">
        <v>215055</v>
      </c>
      <c r="Z24" s="276">
        <v>372147</v>
      </c>
      <c r="AA24" s="276">
        <v>355916</v>
      </c>
      <c r="AB24" s="276"/>
      <c r="AC24" s="15"/>
      <c r="AD24" s="15"/>
      <c r="AE24" s="15"/>
      <c r="AF24" s="15"/>
    </row>
    <row r="25" spans="1:32" s="14" customFormat="1" ht="18" customHeight="1">
      <c r="A25" s="17">
        <v>12</v>
      </c>
      <c r="B25" s="275">
        <v>767283</v>
      </c>
      <c r="C25" s="276">
        <v>738485</v>
      </c>
      <c r="D25" s="276">
        <v>709149</v>
      </c>
      <c r="E25" s="276">
        <v>782862</v>
      </c>
      <c r="F25" s="276">
        <v>547245</v>
      </c>
      <c r="G25" s="282">
        <v>535737</v>
      </c>
      <c r="H25" s="276">
        <v>609315</v>
      </c>
      <c r="I25" s="276">
        <v>679735</v>
      </c>
      <c r="J25" s="276">
        <v>572224</v>
      </c>
      <c r="K25" s="276">
        <v>1211443</v>
      </c>
      <c r="L25" s="276">
        <v>703999</v>
      </c>
      <c r="M25" s="276">
        <v>444931</v>
      </c>
      <c r="N25" s="276">
        <v>860313</v>
      </c>
      <c r="O25" s="276">
        <v>817621</v>
      </c>
      <c r="P25" s="276">
        <v>701556</v>
      </c>
      <c r="Q25" s="276">
        <v>672556</v>
      </c>
      <c r="R25" s="276">
        <v>443824</v>
      </c>
      <c r="S25" s="276">
        <v>1150816</v>
      </c>
      <c r="T25" s="276">
        <v>840281</v>
      </c>
      <c r="U25" s="276">
        <v>353011</v>
      </c>
      <c r="V25" s="276">
        <v>276091</v>
      </c>
      <c r="W25" s="276">
        <v>948753</v>
      </c>
      <c r="X25" s="276">
        <v>993274</v>
      </c>
      <c r="Y25" s="276">
        <v>653627</v>
      </c>
      <c r="Z25" s="276">
        <v>1123195</v>
      </c>
      <c r="AA25" s="276">
        <v>992503</v>
      </c>
      <c r="AB25" s="276"/>
      <c r="AC25" s="15"/>
      <c r="AD25" s="15"/>
      <c r="AE25" s="15"/>
      <c r="AF25" s="15"/>
    </row>
    <row r="26" spans="1:32" s="14" customFormat="1" ht="18" customHeight="1">
      <c r="A26" s="18"/>
      <c r="B26" s="19"/>
      <c r="C26" s="20"/>
      <c r="D26" s="20"/>
      <c r="E26" s="20"/>
      <c r="F26" s="20"/>
      <c r="G26" s="20"/>
      <c r="H26" s="20"/>
      <c r="I26" s="20"/>
      <c r="J26" s="283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15"/>
      <c r="AD26" s="15"/>
      <c r="AE26" s="15"/>
      <c r="AF26" s="15"/>
    </row>
    <row r="27" spans="2:32" s="14" customFormat="1" ht="18" customHeight="1">
      <c r="B27" s="365" t="s">
        <v>386</v>
      </c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366"/>
      <c r="AA27" s="366"/>
      <c r="AB27" s="366"/>
      <c r="AC27" s="15"/>
      <c r="AD27" s="15"/>
      <c r="AE27" s="15"/>
      <c r="AF27" s="15"/>
    </row>
    <row r="28" spans="1:32" s="14" customFormat="1" ht="18" customHeight="1">
      <c r="A28" s="81" t="s">
        <v>384</v>
      </c>
      <c r="B28" s="270">
        <v>448006</v>
      </c>
      <c r="C28" s="271">
        <v>442154</v>
      </c>
      <c r="D28" s="271">
        <v>489948</v>
      </c>
      <c r="E28" s="271">
        <v>447111</v>
      </c>
      <c r="F28" s="271">
        <v>320055</v>
      </c>
      <c r="G28" s="271">
        <v>442132</v>
      </c>
      <c r="H28" s="271">
        <v>382198</v>
      </c>
      <c r="I28" s="271">
        <v>407960</v>
      </c>
      <c r="J28" s="271">
        <v>421044</v>
      </c>
      <c r="K28" s="271">
        <v>459353</v>
      </c>
      <c r="L28" s="271">
        <v>479268</v>
      </c>
      <c r="M28" s="271">
        <v>492333</v>
      </c>
      <c r="N28" s="271">
        <v>449354</v>
      </c>
      <c r="O28" s="271">
        <v>404456</v>
      </c>
      <c r="P28" s="271">
        <v>418678</v>
      </c>
      <c r="Q28" s="271">
        <v>414471</v>
      </c>
      <c r="R28" s="271">
        <v>326837</v>
      </c>
      <c r="S28" s="271">
        <v>557954</v>
      </c>
      <c r="T28" s="271">
        <v>468305</v>
      </c>
      <c r="U28" s="271">
        <v>396733</v>
      </c>
      <c r="V28" s="271">
        <v>398468</v>
      </c>
      <c r="W28" s="271">
        <v>404871</v>
      </c>
      <c r="X28" s="271">
        <v>613256</v>
      </c>
      <c r="Y28" s="271">
        <v>369292</v>
      </c>
      <c r="Z28" s="271">
        <v>546934</v>
      </c>
      <c r="AA28" s="271">
        <v>390833</v>
      </c>
      <c r="AC28" s="15"/>
      <c r="AD28" s="15"/>
      <c r="AE28" s="15"/>
      <c r="AF28" s="15"/>
    </row>
    <row r="29" spans="1:32" s="14" customFormat="1" ht="18" customHeight="1">
      <c r="A29" s="17">
        <v>9</v>
      </c>
      <c r="B29" s="270">
        <v>459634</v>
      </c>
      <c r="C29" s="271">
        <v>455718</v>
      </c>
      <c r="D29" s="271">
        <v>484133</v>
      </c>
      <c r="E29" s="271">
        <v>466142</v>
      </c>
      <c r="F29" s="271">
        <v>315093</v>
      </c>
      <c r="G29" s="271">
        <v>454225</v>
      </c>
      <c r="H29" s="271">
        <v>372599</v>
      </c>
      <c r="I29" s="271">
        <v>402852</v>
      </c>
      <c r="J29" s="271">
        <v>424015</v>
      </c>
      <c r="K29" s="271">
        <v>470596</v>
      </c>
      <c r="L29" s="271">
        <v>502758</v>
      </c>
      <c r="M29" s="271">
        <v>518296</v>
      </c>
      <c r="N29" s="271">
        <v>481601</v>
      </c>
      <c r="O29" s="271">
        <v>438058</v>
      </c>
      <c r="P29" s="271">
        <v>433435</v>
      </c>
      <c r="Q29" s="271">
        <v>388657</v>
      </c>
      <c r="R29" s="271">
        <v>365165</v>
      </c>
      <c r="S29" s="271">
        <v>547429</v>
      </c>
      <c r="T29" s="271">
        <v>473153</v>
      </c>
      <c r="U29" s="271">
        <v>381618</v>
      </c>
      <c r="V29" s="271">
        <v>399331</v>
      </c>
      <c r="W29" s="271">
        <v>469724</v>
      </c>
      <c r="X29" s="271">
        <v>612503</v>
      </c>
      <c r="Y29" s="271">
        <v>366917</v>
      </c>
      <c r="Z29" s="271">
        <v>548415</v>
      </c>
      <c r="AA29" s="271">
        <v>395368</v>
      </c>
      <c r="AC29" s="15"/>
      <c r="AD29" s="15"/>
      <c r="AE29" s="15"/>
      <c r="AF29" s="15"/>
    </row>
    <row r="30" spans="1:32" s="14" customFormat="1" ht="18" customHeight="1">
      <c r="A30" s="274">
        <v>10</v>
      </c>
      <c r="B30" s="272">
        <v>451721</v>
      </c>
      <c r="C30" s="273">
        <v>445184</v>
      </c>
      <c r="D30" s="273">
        <v>480175</v>
      </c>
      <c r="E30" s="273">
        <v>457376</v>
      </c>
      <c r="F30" s="273">
        <v>323842</v>
      </c>
      <c r="G30" s="273">
        <v>426262</v>
      </c>
      <c r="H30" s="273">
        <v>335395</v>
      </c>
      <c r="I30" s="273">
        <v>416615</v>
      </c>
      <c r="J30" s="273">
        <v>404473</v>
      </c>
      <c r="K30" s="273">
        <v>426258</v>
      </c>
      <c r="L30" s="273">
        <v>505874</v>
      </c>
      <c r="M30" s="273">
        <v>474765</v>
      </c>
      <c r="N30" s="273">
        <v>477608</v>
      </c>
      <c r="O30" s="273">
        <v>423515</v>
      </c>
      <c r="P30" s="273">
        <v>434695</v>
      </c>
      <c r="Q30" s="273">
        <v>379155</v>
      </c>
      <c r="R30" s="273">
        <v>343992</v>
      </c>
      <c r="S30" s="273">
        <v>544599</v>
      </c>
      <c r="T30" s="273">
        <v>474904</v>
      </c>
      <c r="U30" s="273">
        <v>362797</v>
      </c>
      <c r="V30" s="273">
        <v>396769</v>
      </c>
      <c r="W30" s="273">
        <v>469724</v>
      </c>
      <c r="X30" s="273">
        <v>597091</v>
      </c>
      <c r="Y30" s="273">
        <v>366917</v>
      </c>
      <c r="Z30" s="273">
        <v>578136</v>
      </c>
      <c r="AA30" s="273">
        <v>380664</v>
      </c>
      <c r="AC30" s="15"/>
      <c r="AD30" s="15"/>
      <c r="AE30" s="15"/>
      <c r="AF30" s="15"/>
    </row>
    <row r="31" spans="1:32" s="14" customFormat="1" ht="18" customHeight="1">
      <c r="A31" s="327">
        <v>11</v>
      </c>
      <c r="B31" s="275">
        <v>459634</v>
      </c>
      <c r="C31" s="276">
        <v>455718</v>
      </c>
      <c r="D31" s="276">
        <v>484133</v>
      </c>
      <c r="E31" s="276">
        <v>466142</v>
      </c>
      <c r="F31" s="276">
        <v>315093</v>
      </c>
      <c r="G31" s="276">
        <v>454225</v>
      </c>
      <c r="H31" s="276">
        <v>372599</v>
      </c>
      <c r="I31" s="276">
        <v>402852</v>
      </c>
      <c r="J31" s="276">
        <v>424015</v>
      </c>
      <c r="K31" s="276">
        <v>470596</v>
      </c>
      <c r="L31" s="276">
        <v>502758</v>
      </c>
      <c r="M31" s="276">
        <v>518296</v>
      </c>
      <c r="N31" s="276">
        <v>481601</v>
      </c>
      <c r="O31" s="276">
        <v>438058</v>
      </c>
      <c r="P31" s="276">
        <v>433435</v>
      </c>
      <c r="Q31" s="276">
        <v>388657</v>
      </c>
      <c r="R31" s="276">
        <v>365165</v>
      </c>
      <c r="S31" s="276">
        <v>547429</v>
      </c>
      <c r="T31" s="276">
        <v>473153</v>
      </c>
      <c r="U31" s="273">
        <v>381618</v>
      </c>
      <c r="V31" s="276">
        <v>399331</v>
      </c>
      <c r="W31" s="276">
        <v>442910</v>
      </c>
      <c r="X31" s="276">
        <v>612503</v>
      </c>
      <c r="Y31" s="276">
        <v>359722</v>
      </c>
      <c r="Z31" s="276">
        <v>548415</v>
      </c>
      <c r="AA31" s="276">
        <v>395368</v>
      </c>
      <c r="AC31" s="15"/>
      <c r="AD31" s="15"/>
      <c r="AE31" s="15"/>
      <c r="AF31" s="15"/>
    </row>
    <row r="32" spans="1:32" s="86" customFormat="1" ht="18" customHeight="1">
      <c r="A32" s="83">
        <v>12</v>
      </c>
      <c r="B32" s="277">
        <v>460567</v>
      </c>
      <c r="C32" s="278">
        <v>452953</v>
      </c>
      <c r="D32" s="278">
        <v>440936</v>
      </c>
      <c r="E32" s="278">
        <v>460741</v>
      </c>
      <c r="F32" s="278">
        <v>398167</v>
      </c>
      <c r="G32" s="278">
        <v>365849</v>
      </c>
      <c r="H32" s="278">
        <v>420571</v>
      </c>
      <c r="I32" s="278">
        <v>425485</v>
      </c>
      <c r="J32" s="278">
        <v>356530</v>
      </c>
      <c r="K32" s="278">
        <v>570826</v>
      </c>
      <c r="L32" s="278">
        <v>433007</v>
      </c>
      <c r="M32" s="278">
        <v>413948</v>
      </c>
      <c r="N32" s="278">
        <v>477909</v>
      </c>
      <c r="O32" s="278">
        <v>456590</v>
      </c>
      <c r="P32" s="278">
        <v>423777</v>
      </c>
      <c r="Q32" s="278">
        <v>377593</v>
      </c>
      <c r="R32" s="278">
        <v>383903</v>
      </c>
      <c r="S32" s="278">
        <v>661747</v>
      </c>
      <c r="T32" s="278">
        <v>485119</v>
      </c>
      <c r="U32" s="278">
        <v>324690</v>
      </c>
      <c r="V32" s="278">
        <v>336921</v>
      </c>
      <c r="W32" s="278">
        <v>440107</v>
      </c>
      <c r="X32" s="278">
        <v>566595</v>
      </c>
      <c r="Y32" s="278">
        <v>377780</v>
      </c>
      <c r="Z32" s="278">
        <v>537423</v>
      </c>
      <c r="AA32" s="278">
        <v>505263</v>
      </c>
      <c r="AC32" s="87"/>
      <c r="AD32" s="87"/>
      <c r="AE32" s="87"/>
      <c r="AF32" s="87"/>
    </row>
    <row r="33" spans="1:32" s="14" customFormat="1" ht="18" customHeight="1">
      <c r="A33" s="17"/>
      <c r="B33" s="280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C33" s="15"/>
      <c r="AD33" s="15"/>
      <c r="AE33" s="15"/>
      <c r="AF33" s="15"/>
    </row>
    <row r="34" spans="1:32" s="14" customFormat="1" ht="18" customHeight="1">
      <c r="A34" s="335" t="s">
        <v>411</v>
      </c>
      <c r="B34" s="275">
        <v>394970</v>
      </c>
      <c r="C34" s="276">
        <v>399617</v>
      </c>
      <c r="D34" s="276">
        <v>381403</v>
      </c>
      <c r="E34" s="276">
        <v>395001</v>
      </c>
      <c r="F34" s="276">
        <v>332250</v>
      </c>
      <c r="G34" s="276">
        <v>307911</v>
      </c>
      <c r="H34" s="273">
        <v>336210</v>
      </c>
      <c r="I34" s="273">
        <v>342337</v>
      </c>
      <c r="J34" s="273">
        <v>310409</v>
      </c>
      <c r="K34" s="273">
        <v>461452</v>
      </c>
      <c r="L34" s="273">
        <v>395452</v>
      </c>
      <c r="M34" s="273">
        <v>344879</v>
      </c>
      <c r="N34" s="273">
        <v>540692</v>
      </c>
      <c r="O34" s="273">
        <v>357524</v>
      </c>
      <c r="P34" s="273">
        <v>321038</v>
      </c>
      <c r="Q34" s="273">
        <v>302537</v>
      </c>
      <c r="R34" s="273">
        <v>481890</v>
      </c>
      <c r="S34" s="273">
        <v>427589</v>
      </c>
      <c r="T34" s="273">
        <v>379233</v>
      </c>
      <c r="U34" s="276">
        <v>266336</v>
      </c>
      <c r="V34" s="273">
        <v>392430</v>
      </c>
      <c r="W34" s="273">
        <v>307341</v>
      </c>
      <c r="X34" s="273">
        <v>475451</v>
      </c>
      <c r="Y34" s="273">
        <v>290261</v>
      </c>
      <c r="Z34" s="273">
        <v>401415</v>
      </c>
      <c r="AA34" s="273">
        <v>368342</v>
      </c>
      <c r="AC34" s="15"/>
      <c r="AD34" s="15"/>
      <c r="AE34" s="15"/>
      <c r="AF34" s="15"/>
    </row>
    <row r="35" spans="1:32" s="14" customFormat="1" ht="18" customHeight="1">
      <c r="A35" s="17">
        <v>2</v>
      </c>
      <c r="B35" s="275">
        <v>359567</v>
      </c>
      <c r="C35" s="276">
        <v>351272</v>
      </c>
      <c r="D35" s="276">
        <v>404092</v>
      </c>
      <c r="E35" s="276">
        <v>352003</v>
      </c>
      <c r="F35" s="276">
        <v>306804</v>
      </c>
      <c r="G35" s="276">
        <v>307161</v>
      </c>
      <c r="H35" s="273">
        <v>330488</v>
      </c>
      <c r="I35" s="273">
        <v>330729</v>
      </c>
      <c r="J35" s="273">
        <v>315597</v>
      </c>
      <c r="K35" s="273">
        <v>401516</v>
      </c>
      <c r="L35" s="273">
        <v>335358</v>
      </c>
      <c r="M35" s="273">
        <v>351888</v>
      </c>
      <c r="N35" s="273">
        <v>366218</v>
      </c>
      <c r="O35" s="273">
        <v>368905</v>
      </c>
      <c r="P35" s="273">
        <v>335109</v>
      </c>
      <c r="Q35" s="273">
        <v>309681</v>
      </c>
      <c r="R35" s="273">
        <v>313788</v>
      </c>
      <c r="S35" s="273">
        <v>424176</v>
      </c>
      <c r="T35" s="273">
        <v>387466</v>
      </c>
      <c r="U35" s="273">
        <v>248148</v>
      </c>
      <c r="V35" s="273">
        <v>380914</v>
      </c>
      <c r="W35" s="273">
        <v>407958</v>
      </c>
      <c r="X35" s="273">
        <v>469144</v>
      </c>
      <c r="Y35" s="273">
        <v>287681</v>
      </c>
      <c r="Z35" s="273">
        <v>407112</v>
      </c>
      <c r="AA35" s="273">
        <v>381038</v>
      </c>
      <c r="AC35" s="15"/>
      <c r="AD35" s="15"/>
      <c r="AE35" s="15"/>
      <c r="AF35" s="15"/>
    </row>
    <row r="36" spans="1:32" s="14" customFormat="1" ht="18" customHeight="1">
      <c r="A36" s="17">
        <v>3</v>
      </c>
      <c r="B36" s="275">
        <v>383266</v>
      </c>
      <c r="C36" s="276">
        <v>367135</v>
      </c>
      <c r="D36" s="276">
        <v>389885</v>
      </c>
      <c r="E36" s="276">
        <v>369612</v>
      </c>
      <c r="F36" s="276">
        <v>333362</v>
      </c>
      <c r="G36" s="276">
        <v>305089</v>
      </c>
      <c r="H36" s="273">
        <v>326258</v>
      </c>
      <c r="I36" s="273">
        <v>334033</v>
      </c>
      <c r="J36" s="273">
        <v>340242</v>
      </c>
      <c r="K36" s="273">
        <v>457904</v>
      </c>
      <c r="L36" s="273">
        <v>338188</v>
      </c>
      <c r="M36" s="273">
        <v>342473</v>
      </c>
      <c r="N36" s="273">
        <v>366774</v>
      </c>
      <c r="O36" s="273">
        <v>355865</v>
      </c>
      <c r="P36" s="273">
        <v>344175</v>
      </c>
      <c r="Q36" s="273">
        <v>349815</v>
      </c>
      <c r="R36" s="273">
        <v>319211</v>
      </c>
      <c r="S36" s="273">
        <v>442443</v>
      </c>
      <c r="T36" s="273">
        <v>437643</v>
      </c>
      <c r="U36" s="273">
        <v>252006</v>
      </c>
      <c r="V36" s="273">
        <v>387017</v>
      </c>
      <c r="W36" s="273">
        <v>311153</v>
      </c>
      <c r="X36" s="273">
        <v>501619</v>
      </c>
      <c r="Y36" s="273">
        <v>382569</v>
      </c>
      <c r="Z36" s="273">
        <v>509091</v>
      </c>
      <c r="AA36" s="273">
        <v>432055</v>
      </c>
      <c r="AC36" s="15"/>
      <c r="AD36" s="15"/>
      <c r="AE36" s="15"/>
      <c r="AF36" s="15"/>
    </row>
    <row r="37" spans="1:32" s="14" customFormat="1" ht="18" customHeight="1">
      <c r="A37" s="17">
        <v>4</v>
      </c>
      <c r="B37" s="275">
        <v>364248</v>
      </c>
      <c r="C37" s="276">
        <v>357470</v>
      </c>
      <c r="D37" s="276">
        <v>361868</v>
      </c>
      <c r="E37" s="276">
        <v>362587</v>
      </c>
      <c r="F37" s="276">
        <v>367314</v>
      </c>
      <c r="G37" s="276">
        <v>302966</v>
      </c>
      <c r="H37" s="273">
        <v>323813</v>
      </c>
      <c r="I37" s="273">
        <v>341529</v>
      </c>
      <c r="J37" s="273">
        <v>308680</v>
      </c>
      <c r="K37" s="273">
        <v>414750</v>
      </c>
      <c r="L37" s="273">
        <v>338250</v>
      </c>
      <c r="M37" s="273">
        <v>353001</v>
      </c>
      <c r="N37" s="273">
        <v>375290</v>
      </c>
      <c r="O37" s="273">
        <v>352440</v>
      </c>
      <c r="P37" s="273">
        <v>350791</v>
      </c>
      <c r="Q37" s="273">
        <v>299059</v>
      </c>
      <c r="R37" s="273">
        <v>335078</v>
      </c>
      <c r="S37" s="273">
        <v>438487</v>
      </c>
      <c r="T37" s="273">
        <v>385959</v>
      </c>
      <c r="U37" s="273">
        <v>305166</v>
      </c>
      <c r="V37" s="273">
        <v>396242</v>
      </c>
      <c r="W37" s="273">
        <v>336540</v>
      </c>
      <c r="X37" s="273">
        <v>465070</v>
      </c>
      <c r="Y37" s="273">
        <v>279291</v>
      </c>
      <c r="Z37" s="273">
        <v>396999</v>
      </c>
      <c r="AA37" s="273">
        <v>379340</v>
      </c>
      <c r="AC37" s="15"/>
      <c r="AD37" s="15"/>
      <c r="AE37" s="15"/>
      <c r="AF37" s="15"/>
    </row>
    <row r="38" spans="1:32" s="14" customFormat="1" ht="18" customHeight="1">
      <c r="A38" s="17">
        <v>5</v>
      </c>
      <c r="B38" s="275">
        <v>357294</v>
      </c>
      <c r="C38" s="276">
        <v>352980</v>
      </c>
      <c r="D38" s="276">
        <v>349474</v>
      </c>
      <c r="E38" s="276">
        <v>357974</v>
      </c>
      <c r="F38" s="276">
        <v>340148</v>
      </c>
      <c r="G38" s="276">
        <v>300439</v>
      </c>
      <c r="H38" s="273">
        <v>328234</v>
      </c>
      <c r="I38" s="273">
        <v>341612</v>
      </c>
      <c r="J38" s="273">
        <v>283988</v>
      </c>
      <c r="K38" s="273">
        <v>422078</v>
      </c>
      <c r="L38" s="273">
        <v>341666</v>
      </c>
      <c r="M38" s="273">
        <v>344165</v>
      </c>
      <c r="N38" s="273">
        <v>348297</v>
      </c>
      <c r="O38" s="273">
        <v>351335</v>
      </c>
      <c r="P38" s="273">
        <v>337287</v>
      </c>
      <c r="Q38" s="273">
        <v>310400</v>
      </c>
      <c r="R38" s="273">
        <v>321187</v>
      </c>
      <c r="S38" s="273">
        <v>447188</v>
      </c>
      <c r="T38" s="273">
        <v>370897</v>
      </c>
      <c r="U38" s="273">
        <v>249526</v>
      </c>
      <c r="V38" s="273">
        <v>277070</v>
      </c>
      <c r="W38" s="273">
        <v>303525</v>
      </c>
      <c r="X38" s="273">
        <v>446579</v>
      </c>
      <c r="Y38" s="273">
        <v>285578</v>
      </c>
      <c r="Z38" s="273">
        <v>399142</v>
      </c>
      <c r="AA38" s="273">
        <v>390699</v>
      </c>
      <c r="AC38" s="15"/>
      <c r="AD38" s="15"/>
      <c r="AE38" s="15"/>
      <c r="AF38" s="15"/>
    </row>
    <row r="39" spans="1:32" s="14" customFormat="1" ht="18" customHeight="1">
      <c r="A39" s="17">
        <v>6</v>
      </c>
      <c r="B39" s="275">
        <v>734277</v>
      </c>
      <c r="C39" s="276">
        <v>704459</v>
      </c>
      <c r="D39" s="276">
        <v>636156</v>
      </c>
      <c r="E39" s="276">
        <v>705768</v>
      </c>
      <c r="F39" s="276">
        <v>427689</v>
      </c>
      <c r="G39" s="276">
        <v>301220</v>
      </c>
      <c r="H39" s="273">
        <v>790898</v>
      </c>
      <c r="I39" s="273">
        <v>426184</v>
      </c>
      <c r="J39" s="273">
        <v>488842</v>
      </c>
      <c r="K39" s="273">
        <v>1096682</v>
      </c>
      <c r="L39" s="273">
        <v>686443</v>
      </c>
      <c r="M39" s="273">
        <v>644463</v>
      </c>
      <c r="N39" s="273">
        <v>557653</v>
      </c>
      <c r="O39" s="273">
        <v>879400</v>
      </c>
      <c r="P39" s="273">
        <v>435553</v>
      </c>
      <c r="Q39" s="273">
        <v>655074</v>
      </c>
      <c r="R39" s="273">
        <v>358956</v>
      </c>
      <c r="S39" s="273">
        <v>1596999</v>
      </c>
      <c r="T39" s="273">
        <v>827146</v>
      </c>
      <c r="U39" s="273">
        <v>274683</v>
      </c>
      <c r="V39" s="273">
        <v>287744</v>
      </c>
      <c r="W39" s="273">
        <v>587596</v>
      </c>
      <c r="X39" s="273">
        <v>639576</v>
      </c>
      <c r="Y39" s="273">
        <v>594317</v>
      </c>
      <c r="Z39" s="273">
        <v>1089929</v>
      </c>
      <c r="AA39" s="273">
        <v>985759</v>
      </c>
      <c r="AC39" s="15"/>
      <c r="AD39" s="15"/>
      <c r="AE39" s="15"/>
      <c r="AF39" s="15"/>
    </row>
    <row r="40" spans="1:32" s="14" customFormat="1" ht="18" customHeight="1">
      <c r="A40" s="17">
        <v>7</v>
      </c>
      <c r="B40" s="275">
        <v>523499</v>
      </c>
      <c r="C40" s="276">
        <v>538225</v>
      </c>
      <c r="D40" s="276">
        <v>493357</v>
      </c>
      <c r="E40" s="276">
        <v>574834</v>
      </c>
      <c r="F40" s="276">
        <v>618041</v>
      </c>
      <c r="G40" s="276">
        <v>740556</v>
      </c>
      <c r="H40" s="273">
        <v>424335</v>
      </c>
      <c r="I40" s="273">
        <v>762721</v>
      </c>
      <c r="J40" s="273">
        <v>453602</v>
      </c>
      <c r="K40" s="273">
        <v>610656</v>
      </c>
      <c r="L40" s="273">
        <v>483212</v>
      </c>
      <c r="M40" s="273">
        <v>532334</v>
      </c>
      <c r="N40" s="273">
        <v>683060</v>
      </c>
      <c r="O40" s="273">
        <v>387985</v>
      </c>
      <c r="P40" s="273">
        <v>688895</v>
      </c>
      <c r="Q40" s="273">
        <v>359844</v>
      </c>
      <c r="R40" s="273">
        <v>531725</v>
      </c>
      <c r="S40" s="273">
        <v>636325</v>
      </c>
      <c r="T40" s="273">
        <v>477797</v>
      </c>
      <c r="U40" s="273">
        <v>678582</v>
      </c>
      <c r="V40" s="273">
        <v>388947</v>
      </c>
      <c r="W40" s="273">
        <v>585381</v>
      </c>
      <c r="X40" s="273">
        <v>798042</v>
      </c>
      <c r="Y40" s="273">
        <v>402719</v>
      </c>
      <c r="Z40" s="273">
        <v>409062</v>
      </c>
      <c r="AA40" s="273">
        <v>441533</v>
      </c>
      <c r="AC40" s="15"/>
      <c r="AD40" s="15"/>
      <c r="AE40" s="15"/>
      <c r="AF40" s="15"/>
    </row>
    <row r="41" spans="1:32" s="14" customFormat="1" ht="18" customHeight="1">
      <c r="A41" s="17">
        <v>8</v>
      </c>
      <c r="B41" s="275">
        <v>382487</v>
      </c>
      <c r="C41" s="276">
        <v>381220</v>
      </c>
      <c r="D41" s="276">
        <v>401904</v>
      </c>
      <c r="E41" s="276">
        <v>378042</v>
      </c>
      <c r="F41" s="276">
        <v>362145</v>
      </c>
      <c r="G41" s="276">
        <v>299035</v>
      </c>
      <c r="H41" s="273">
        <v>330870</v>
      </c>
      <c r="I41" s="273">
        <v>338580</v>
      </c>
      <c r="J41" s="273">
        <v>279510</v>
      </c>
      <c r="K41" s="273">
        <v>415842</v>
      </c>
      <c r="L41" s="273">
        <v>382834</v>
      </c>
      <c r="M41" s="273">
        <v>350070</v>
      </c>
      <c r="N41" s="273">
        <v>356233</v>
      </c>
      <c r="O41" s="273">
        <v>362738</v>
      </c>
      <c r="P41" s="273">
        <v>387321</v>
      </c>
      <c r="Q41" s="273">
        <v>311660</v>
      </c>
      <c r="R41" s="273">
        <v>387859</v>
      </c>
      <c r="S41" s="273">
        <v>461921</v>
      </c>
      <c r="T41" s="273">
        <v>386580</v>
      </c>
      <c r="U41" s="273">
        <v>273600</v>
      </c>
      <c r="V41" s="273">
        <v>342353</v>
      </c>
      <c r="W41" s="273">
        <v>357495</v>
      </c>
      <c r="X41" s="273">
        <v>442219</v>
      </c>
      <c r="Y41" s="273">
        <v>282299</v>
      </c>
      <c r="Z41" s="273">
        <v>363203</v>
      </c>
      <c r="AA41" s="273">
        <v>415217</v>
      </c>
      <c r="AC41" s="15"/>
      <c r="AD41" s="15"/>
      <c r="AE41" s="15"/>
      <c r="AF41" s="15"/>
    </row>
    <row r="42" spans="1:32" s="14" customFormat="1" ht="18" customHeight="1">
      <c r="A42" s="17">
        <v>9</v>
      </c>
      <c r="B42" s="275">
        <v>363312</v>
      </c>
      <c r="C42" s="276">
        <v>363413</v>
      </c>
      <c r="D42" s="276">
        <v>412231</v>
      </c>
      <c r="E42" s="276">
        <v>360634</v>
      </c>
      <c r="F42" s="276">
        <v>338324</v>
      </c>
      <c r="G42" s="276">
        <v>302757</v>
      </c>
      <c r="H42" s="273">
        <v>316996</v>
      </c>
      <c r="I42" s="273">
        <v>343633</v>
      </c>
      <c r="J42" s="273">
        <v>289207</v>
      </c>
      <c r="K42" s="273">
        <v>417715</v>
      </c>
      <c r="L42" s="273">
        <v>345733</v>
      </c>
      <c r="M42" s="273">
        <v>342695</v>
      </c>
      <c r="N42" s="273">
        <v>369443</v>
      </c>
      <c r="O42" s="273">
        <v>355721</v>
      </c>
      <c r="P42" s="273">
        <v>341118</v>
      </c>
      <c r="Q42" s="273">
        <v>319467</v>
      </c>
      <c r="R42" s="273">
        <v>323091</v>
      </c>
      <c r="S42" s="273">
        <v>464526</v>
      </c>
      <c r="T42" s="273">
        <v>362989</v>
      </c>
      <c r="U42" s="273">
        <v>274170</v>
      </c>
      <c r="V42" s="273">
        <v>301641</v>
      </c>
      <c r="W42" s="273">
        <v>374718</v>
      </c>
      <c r="X42" s="273">
        <v>444208</v>
      </c>
      <c r="Y42" s="273">
        <v>282756</v>
      </c>
      <c r="Z42" s="273">
        <v>389479</v>
      </c>
      <c r="AA42" s="273">
        <v>364154</v>
      </c>
      <c r="AC42" s="15"/>
      <c r="AD42" s="15"/>
      <c r="AE42" s="15"/>
      <c r="AF42" s="15"/>
    </row>
    <row r="43" spans="1:32" s="14" customFormat="1" ht="18" customHeight="1">
      <c r="A43" s="17">
        <v>10</v>
      </c>
      <c r="B43" s="275">
        <v>366647</v>
      </c>
      <c r="C43" s="276">
        <v>362742</v>
      </c>
      <c r="D43" s="276">
        <v>398865</v>
      </c>
      <c r="E43" s="276">
        <v>363933</v>
      </c>
      <c r="F43" s="276">
        <v>348380</v>
      </c>
      <c r="G43" s="276">
        <v>289276</v>
      </c>
      <c r="H43" s="273">
        <v>328492</v>
      </c>
      <c r="I43" s="273">
        <v>339004</v>
      </c>
      <c r="J43" s="273">
        <v>289719</v>
      </c>
      <c r="K43" s="273">
        <v>419723</v>
      </c>
      <c r="L43" s="273">
        <v>349072</v>
      </c>
      <c r="M43" s="273">
        <v>347613</v>
      </c>
      <c r="N43" s="273">
        <v>375059</v>
      </c>
      <c r="O43" s="273">
        <v>353322</v>
      </c>
      <c r="P43" s="273">
        <v>347157</v>
      </c>
      <c r="Q43" s="273">
        <v>326610</v>
      </c>
      <c r="R43" s="273">
        <v>304074</v>
      </c>
      <c r="S43" s="273">
        <v>481870</v>
      </c>
      <c r="T43" s="273">
        <v>378983</v>
      </c>
      <c r="U43" s="273">
        <v>273167</v>
      </c>
      <c r="V43" s="273">
        <v>305848</v>
      </c>
      <c r="W43" s="273">
        <v>317838</v>
      </c>
      <c r="X43" s="273">
        <v>451102</v>
      </c>
      <c r="Y43" s="273">
        <v>288452</v>
      </c>
      <c r="Z43" s="273">
        <v>408086</v>
      </c>
      <c r="AA43" s="273">
        <v>390038</v>
      </c>
      <c r="AC43" s="15"/>
      <c r="AD43" s="15"/>
      <c r="AE43" s="15"/>
      <c r="AF43" s="15"/>
    </row>
    <row r="44" spans="1:32" s="14" customFormat="1" ht="18" customHeight="1">
      <c r="A44" s="17">
        <v>11</v>
      </c>
      <c r="B44" s="275">
        <v>372699</v>
      </c>
      <c r="C44" s="276">
        <v>372911</v>
      </c>
      <c r="D44" s="276">
        <v>322466</v>
      </c>
      <c r="E44" s="276">
        <v>389542</v>
      </c>
      <c r="F44" s="276">
        <v>320351</v>
      </c>
      <c r="G44" s="276">
        <v>295487</v>
      </c>
      <c r="H44" s="273">
        <v>327502</v>
      </c>
      <c r="I44" s="273">
        <v>341549</v>
      </c>
      <c r="J44" s="273">
        <v>303103</v>
      </c>
      <c r="K44" s="273">
        <v>420932</v>
      </c>
      <c r="L44" s="273">
        <v>416171</v>
      </c>
      <c r="M44" s="273">
        <v>344059</v>
      </c>
      <c r="N44" s="273">
        <v>359657</v>
      </c>
      <c r="O44" s="273">
        <v>368751</v>
      </c>
      <c r="P44" s="273">
        <v>402684</v>
      </c>
      <c r="Q44" s="273">
        <v>323982</v>
      </c>
      <c r="R44" s="273">
        <v>313234</v>
      </c>
      <c r="S44" s="273">
        <v>494622</v>
      </c>
      <c r="T44" s="273">
        <v>372038</v>
      </c>
      <c r="U44" s="273">
        <v>276708</v>
      </c>
      <c r="V44" s="273">
        <v>264551</v>
      </c>
      <c r="W44" s="273">
        <v>307694</v>
      </c>
      <c r="X44" s="273">
        <v>447787</v>
      </c>
      <c r="Y44" s="273">
        <v>268683</v>
      </c>
      <c r="Z44" s="273">
        <v>402609</v>
      </c>
      <c r="AA44" s="273">
        <v>392502</v>
      </c>
      <c r="AC44" s="15"/>
      <c r="AD44" s="15"/>
      <c r="AE44" s="15"/>
      <c r="AF44" s="15"/>
    </row>
    <row r="45" spans="1:32" s="14" customFormat="1" ht="18" customHeight="1">
      <c r="A45" s="17">
        <v>12</v>
      </c>
      <c r="B45" s="275">
        <v>917784</v>
      </c>
      <c r="C45" s="276">
        <v>887115</v>
      </c>
      <c r="D45" s="276">
        <v>742277</v>
      </c>
      <c r="E45" s="276">
        <v>914518</v>
      </c>
      <c r="F45" s="276">
        <v>683763</v>
      </c>
      <c r="G45" s="276">
        <v>656145</v>
      </c>
      <c r="H45" s="273">
        <v>906705</v>
      </c>
      <c r="I45" s="273">
        <v>865816</v>
      </c>
      <c r="J45" s="273">
        <v>613053</v>
      </c>
      <c r="K45" s="273">
        <v>1303782</v>
      </c>
      <c r="L45" s="273">
        <v>771721</v>
      </c>
      <c r="M45" s="273">
        <v>690230</v>
      </c>
      <c r="N45" s="273">
        <v>1030566</v>
      </c>
      <c r="O45" s="273">
        <v>951319</v>
      </c>
      <c r="P45" s="273">
        <v>793031</v>
      </c>
      <c r="Q45" s="273">
        <v>687048</v>
      </c>
      <c r="R45" s="273">
        <v>630870</v>
      </c>
      <c r="S45" s="273">
        <v>1613283</v>
      </c>
      <c r="T45" s="273">
        <v>1012976</v>
      </c>
      <c r="U45" s="273">
        <v>452249</v>
      </c>
      <c r="V45" s="273">
        <v>391790</v>
      </c>
      <c r="W45" s="273">
        <v>1075430</v>
      </c>
      <c r="X45" s="273">
        <v>1218027</v>
      </c>
      <c r="Y45" s="273">
        <v>859237</v>
      </c>
      <c r="Z45" s="273">
        <v>1227163</v>
      </c>
      <c r="AA45" s="273">
        <v>1115364</v>
      </c>
      <c r="AC45" s="15"/>
      <c r="AD45" s="15"/>
      <c r="AE45" s="15"/>
      <c r="AF45" s="15"/>
    </row>
    <row r="46" spans="1:30" s="14" customFormat="1" ht="16.5" customHeight="1">
      <c r="A46" s="342"/>
      <c r="B46" s="365" t="s">
        <v>387</v>
      </c>
      <c r="C46" s="366"/>
      <c r="D46" s="366"/>
      <c r="E46" s="366"/>
      <c r="F46" s="366"/>
      <c r="G46" s="366"/>
      <c r="H46" s="366"/>
      <c r="I46" s="366"/>
      <c r="J46" s="366"/>
      <c r="K46" s="366"/>
      <c r="L46" s="366"/>
      <c r="M46" s="366"/>
      <c r="N46" s="366"/>
      <c r="O46" s="366"/>
      <c r="P46" s="366"/>
      <c r="Q46" s="366"/>
      <c r="R46" s="366"/>
      <c r="S46" s="366"/>
      <c r="T46" s="366"/>
      <c r="U46" s="366"/>
      <c r="V46" s="366"/>
      <c r="W46" s="366"/>
      <c r="X46" s="366"/>
      <c r="Y46" s="366"/>
      <c r="Z46" s="366"/>
      <c r="AA46" s="366"/>
      <c r="AB46" s="366"/>
      <c r="AC46" s="15"/>
      <c r="AD46" s="15"/>
    </row>
    <row r="47" spans="1:30" s="14" customFormat="1" ht="16.5" customHeight="1">
      <c r="A47" s="81" t="s">
        <v>384</v>
      </c>
      <c r="B47" s="270">
        <v>247772</v>
      </c>
      <c r="C47" s="271">
        <v>212781</v>
      </c>
      <c r="D47" s="271">
        <v>291023</v>
      </c>
      <c r="E47" s="271">
        <v>205053</v>
      </c>
      <c r="F47" s="271">
        <v>164169</v>
      </c>
      <c r="G47" s="271">
        <v>186902</v>
      </c>
      <c r="H47" s="271">
        <v>174094</v>
      </c>
      <c r="I47" s="271">
        <v>198751</v>
      </c>
      <c r="J47" s="271">
        <v>223815</v>
      </c>
      <c r="K47" s="271">
        <v>227029</v>
      </c>
      <c r="L47" s="271">
        <v>222403</v>
      </c>
      <c r="M47" s="271">
        <v>252548</v>
      </c>
      <c r="N47" s="271">
        <v>211150</v>
      </c>
      <c r="O47" s="271">
        <v>210026</v>
      </c>
      <c r="P47" s="271">
        <v>221621</v>
      </c>
      <c r="Q47" s="271">
        <v>246618</v>
      </c>
      <c r="R47" s="271">
        <v>163854</v>
      </c>
      <c r="S47" s="271">
        <v>337994</v>
      </c>
      <c r="T47" s="271">
        <v>308418</v>
      </c>
      <c r="U47" s="271">
        <v>239096</v>
      </c>
      <c r="V47" s="271">
        <v>227303</v>
      </c>
      <c r="W47" s="271">
        <v>249962</v>
      </c>
      <c r="X47" s="271">
        <v>340981</v>
      </c>
      <c r="Y47" s="271">
        <v>273877</v>
      </c>
      <c r="Z47" s="271">
        <v>432536</v>
      </c>
      <c r="AA47" s="271">
        <v>221097</v>
      </c>
      <c r="AB47" s="271"/>
      <c r="AC47" s="15"/>
      <c r="AD47" s="15"/>
    </row>
    <row r="48" spans="1:30" s="14" customFormat="1" ht="16.5" customHeight="1">
      <c r="A48" s="17">
        <v>9</v>
      </c>
      <c r="B48" s="270">
        <v>250382</v>
      </c>
      <c r="C48" s="271">
        <v>214344</v>
      </c>
      <c r="D48" s="271">
        <v>291767</v>
      </c>
      <c r="E48" s="271">
        <v>211841</v>
      </c>
      <c r="F48" s="271">
        <v>177248</v>
      </c>
      <c r="G48" s="271">
        <v>222447</v>
      </c>
      <c r="H48" s="271">
        <v>167065</v>
      </c>
      <c r="I48" s="271">
        <v>185552</v>
      </c>
      <c r="J48" s="271">
        <v>219332</v>
      </c>
      <c r="K48" s="271">
        <v>236824</v>
      </c>
      <c r="L48" s="271">
        <v>230337</v>
      </c>
      <c r="M48" s="271">
        <v>273752</v>
      </c>
      <c r="N48" s="271">
        <v>227122</v>
      </c>
      <c r="O48" s="271">
        <v>216015</v>
      </c>
      <c r="P48" s="271">
        <v>218984</v>
      </c>
      <c r="Q48" s="271">
        <v>248285</v>
      </c>
      <c r="R48" s="271">
        <v>160044</v>
      </c>
      <c r="S48" s="271">
        <v>339276</v>
      </c>
      <c r="T48" s="271">
        <v>313756</v>
      </c>
      <c r="U48" s="271">
        <v>248941</v>
      </c>
      <c r="V48" s="271">
        <v>227124</v>
      </c>
      <c r="W48" s="271">
        <v>279156</v>
      </c>
      <c r="X48" s="271">
        <v>338225</v>
      </c>
      <c r="Y48" s="271">
        <v>282955</v>
      </c>
      <c r="Z48" s="271">
        <v>445410</v>
      </c>
      <c r="AA48" s="271">
        <v>218967</v>
      </c>
      <c r="AB48" s="271"/>
      <c r="AC48" s="15"/>
      <c r="AD48" s="15"/>
    </row>
    <row r="49" spans="1:30" s="14" customFormat="1" ht="16.5" customHeight="1">
      <c r="A49" s="274">
        <v>10</v>
      </c>
      <c r="B49" s="272">
        <v>248752</v>
      </c>
      <c r="C49" s="273">
        <v>207642</v>
      </c>
      <c r="D49" s="273">
        <v>272424</v>
      </c>
      <c r="E49" s="273">
        <v>207562</v>
      </c>
      <c r="F49" s="273">
        <v>183035</v>
      </c>
      <c r="G49" s="273">
        <v>190969</v>
      </c>
      <c r="H49" s="273">
        <v>152965</v>
      </c>
      <c r="I49" s="273">
        <v>168526</v>
      </c>
      <c r="J49" s="273">
        <v>211387</v>
      </c>
      <c r="K49" s="273">
        <v>225390</v>
      </c>
      <c r="L49" s="273">
        <v>223760</v>
      </c>
      <c r="M49" s="273">
        <v>236565</v>
      </c>
      <c r="N49" s="273">
        <v>226801</v>
      </c>
      <c r="O49" s="273">
        <v>216637</v>
      </c>
      <c r="P49" s="273">
        <v>218095</v>
      </c>
      <c r="Q49" s="273">
        <v>220995</v>
      </c>
      <c r="R49" s="273">
        <v>146854</v>
      </c>
      <c r="S49" s="273">
        <v>361002</v>
      </c>
      <c r="T49" s="273">
        <v>322126</v>
      </c>
      <c r="U49" s="273">
        <v>255136</v>
      </c>
      <c r="V49" s="273">
        <v>225500</v>
      </c>
      <c r="W49" s="273">
        <v>279156</v>
      </c>
      <c r="X49" s="273">
        <v>344684</v>
      </c>
      <c r="Y49" s="273">
        <v>282955</v>
      </c>
      <c r="Z49" s="273">
        <v>458481</v>
      </c>
      <c r="AA49" s="273">
        <v>215915</v>
      </c>
      <c r="AB49" s="273"/>
      <c r="AC49" s="15"/>
      <c r="AD49" s="15"/>
    </row>
    <row r="50" spans="1:30" s="14" customFormat="1" ht="16.5" customHeight="1">
      <c r="A50" s="327">
        <v>11</v>
      </c>
      <c r="B50" s="275">
        <v>250382</v>
      </c>
      <c r="C50" s="276">
        <v>214344</v>
      </c>
      <c r="D50" s="276">
        <v>291767</v>
      </c>
      <c r="E50" s="276">
        <v>211841</v>
      </c>
      <c r="F50" s="276">
        <v>177248</v>
      </c>
      <c r="G50" s="276">
        <v>222447</v>
      </c>
      <c r="H50" s="276">
        <v>167065</v>
      </c>
      <c r="I50" s="276">
        <v>185552</v>
      </c>
      <c r="J50" s="276">
        <v>219332</v>
      </c>
      <c r="K50" s="276">
        <v>236824</v>
      </c>
      <c r="L50" s="276">
        <v>230337</v>
      </c>
      <c r="M50" s="276">
        <v>273752</v>
      </c>
      <c r="N50" s="276">
        <v>227122</v>
      </c>
      <c r="O50" s="276">
        <v>216015</v>
      </c>
      <c r="P50" s="276">
        <v>218984</v>
      </c>
      <c r="Q50" s="276">
        <v>248285</v>
      </c>
      <c r="R50" s="276">
        <v>160044</v>
      </c>
      <c r="S50" s="276">
        <v>339276</v>
      </c>
      <c r="T50" s="276">
        <v>313756</v>
      </c>
      <c r="U50" s="276">
        <v>248941</v>
      </c>
      <c r="V50" s="276">
        <v>227124</v>
      </c>
      <c r="W50" s="276">
        <v>265172</v>
      </c>
      <c r="X50" s="276">
        <v>338225</v>
      </c>
      <c r="Y50" s="276">
        <v>286632</v>
      </c>
      <c r="Z50" s="276">
        <v>445410</v>
      </c>
      <c r="AA50" s="276">
        <v>218967</v>
      </c>
      <c r="AB50" s="276"/>
      <c r="AC50" s="15"/>
      <c r="AD50" s="15"/>
    </row>
    <row r="51" spans="1:30" s="86" customFormat="1" ht="16.5" customHeight="1">
      <c r="A51" s="83">
        <v>12</v>
      </c>
      <c r="B51" s="277">
        <v>250291</v>
      </c>
      <c r="C51" s="278">
        <v>216433</v>
      </c>
      <c r="D51" s="278">
        <v>282793</v>
      </c>
      <c r="E51" s="278">
        <v>237586</v>
      </c>
      <c r="F51" s="278">
        <v>205290</v>
      </c>
      <c r="G51" s="278">
        <v>187952</v>
      </c>
      <c r="H51" s="278">
        <v>176281</v>
      </c>
      <c r="I51" s="278">
        <v>180466</v>
      </c>
      <c r="J51" s="278">
        <v>206128</v>
      </c>
      <c r="K51" s="278">
        <v>284254</v>
      </c>
      <c r="L51" s="278">
        <v>257867</v>
      </c>
      <c r="M51" s="278">
        <v>188920</v>
      </c>
      <c r="N51" s="278">
        <v>255091</v>
      </c>
      <c r="O51" s="278">
        <v>242744</v>
      </c>
      <c r="P51" s="278">
        <v>271003</v>
      </c>
      <c r="Q51" s="278">
        <v>251297</v>
      </c>
      <c r="R51" s="278">
        <v>158223</v>
      </c>
      <c r="S51" s="278">
        <v>242727</v>
      </c>
      <c r="T51" s="278">
        <v>313196</v>
      </c>
      <c r="U51" s="278">
        <v>205945</v>
      </c>
      <c r="V51" s="278">
        <v>200220</v>
      </c>
      <c r="W51" s="278">
        <v>286416</v>
      </c>
      <c r="X51" s="278">
        <v>407717</v>
      </c>
      <c r="Y51" s="278">
        <v>279798</v>
      </c>
      <c r="Z51" s="278">
        <v>388724</v>
      </c>
      <c r="AA51" s="278">
        <v>242882</v>
      </c>
      <c r="AB51" s="278"/>
      <c r="AC51" s="87"/>
      <c r="AD51" s="87"/>
    </row>
    <row r="52" spans="1:30" s="14" customFormat="1" ht="16.5" customHeight="1">
      <c r="A52" s="17"/>
      <c r="B52" s="280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15"/>
      <c r="AD52" s="15"/>
    </row>
    <row r="53" spans="1:30" s="14" customFormat="1" ht="16.5" customHeight="1">
      <c r="A53" s="335" t="s">
        <v>411</v>
      </c>
      <c r="B53" s="284">
        <v>197747</v>
      </c>
      <c r="C53" s="285">
        <v>171535</v>
      </c>
      <c r="D53" s="285">
        <v>235421</v>
      </c>
      <c r="E53" s="285">
        <v>187275</v>
      </c>
      <c r="F53" s="285">
        <v>169715</v>
      </c>
      <c r="G53" s="286">
        <v>160830</v>
      </c>
      <c r="H53" s="286">
        <v>120761</v>
      </c>
      <c r="I53" s="286">
        <v>142580</v>
      </c>
      <c r="J53" s="286">
        <v>161660</v>
      </c>
      <c r="K53" s="286">
        <v>215410</v>
      </c>
      <c r="L53" s="286">
        <v>210173</v>
      </c>
      <c r="M53" s="286">
        <v>160020</v>
      </c>
      <c r="N53" s="286">
        <v>207509</v>
      </c>
      <c r="O53" s="286">
        <v>161225</v>
      </c>
      <c r="P53" s="286">
        <v>196785</v>
      </c>
      <c r="Q53" s="286">
        <v>99465</v>
      </c>
      <c r="R53" s="286">
        <v>159465</v>
      </c>
      <c r="S53" s="286">
        <v>159897</v>
      </c>
      <c r="T53" s="286">
        <v>250041</v>
      </c>
      <c r="U53" s="286">
        <v>188983</v>
      </c>
      <c r="V53" s="286">
        <v>172086</v>
      </c>
      <c r="W53" s="286">
        <v>194160</v>
      </c>
      <c r="X53" s="286">
        <v>317185</v>
      </c>
      <c r="Y53" s="286">
        <v>217947</v>
      </c>
      <c r="Z53" s="286">
        <v>299092</v>
      </c>
      <c r="AA53" s="286">
        <v>194951</v>
      </c>
      <c r="AB53" s="286"/>
      <c r="AC53" s="15"/>
      <c r="AD53" s="15"/>
    </row>
    <row r="54" spans="1:30" s="14" customFormat="1" ht="16.5" customHeight="1">
      <c r="A54" s="17">
        <v>2</v>
      </c>
      <c r="B54" s="284">
        <v>192712</v>
      </c>
      <c r="C54" s="285">
        <v>165224</v>
      </c>
      <c r="D54" s="285">
        <v>248515</v>
      </c>
      <c r="E54" s="285">
        <v>185938</v>
      </c>
      <c r="F54" s="285">
        <v>159543</v>
      </c>
      <c r="G54" s="286">
        <v>150218</v>
      </c>
      <c r="H54" s="286">
        <v>147039</v>
      </c>
      <c r="I54" s="286">
        <v>157757</v>
      </c>
      <c r="J54" s="286">
        <v>169814</v>
      </c>
      <c r="K54" s="286">
        <v>200447</v>
      </c>
      <c r="L54" s="286">
        <v>196842</v>
      </c>
      <c r="M54" s="286">
        <v>173464</v>
      </c>
      <c r="N54" s="286">
        <v>216194</v>
      </c>
      <c r="O54" s="286">
        <v>175266</v>
      </c>
      <c r="P54" s="286">
        <v>203410</v>
      </c>
      <c r="Q54" s="286">
        <v>127149</v>
      </c>
      <c r="R54" s="286">
        <v>136235</v>
      </c>
      <c r="S54" s="286">
        <v>146793</v>
      </c>
      <c r="T54" s="286">
        <v>248429</v>
      </c>
      <c r="U54" s="286">
        <v>174070</v>
      </c>
      <c r="V54" s="286">
        <v>130511</v>
      </c>
      <c r="W54" s="286">
        <v>298662</v>
      </c>
      <c r="X54" s="286">
        <v>322616</v>
      </c>
      <c r="Y54" s="286">
        <v>219994</v>
      </c>
      <c r="Z54" s="286">
        <v>305957</v>
      </c>
      <c r="AA54" s="286">
        <v>191349</v>
      </c>
      <c r="AB54" s="286"/>
      <c r="AC54" s="15"/>
      <c r="AD54" s="15"/>
    </row>
    <row r="55" spans="1:30" s="14" customFormat="1" ht="16.5" customHeight="1">
      <c r="A55" s="17">
        <v>3</v>
      </c>
      <c r="B55" s="284">
        <v>207057</v>
      </c>
      <c r="C55" s="285">
        <v>171210</v>
      </c>
      <c r="D55" s="285">
        <v>247159</v>
      </c>
      <c r="E55" s="285">
        <v>190769</v>
      </c>
      <c r="F55" s="285">
        <v>167839</v>
      </c>
      <c r="G55" s="286">
        <v>156255</v>
      </c>
      <c r="H55" s="286">
        <v>145474</v>
      </c>
      <c r="I55" s="286">
        <v>149647</v>
      </c>
      <c r="J55" s="286">
        <v>185120</v>
      </c>
      <c r="K55" s="286">
        <v>241128</v>
      </c>
      <c r="L55" s="286">
        <v>198165</v>
      </c>
      <c r="M55" s="286">
        <v>169661</v>
      </c>
      <c r="N55" s="286">
        <v>216588</v>
      </c>
      <c r="O55" s="286">
        <v>174226</v>
      </c>
      <c r="P55" s="286">
        <v>197101</v>
      </c>
      <c r="Q55" s="286">
        <v>226174</v>
      </c>
      <c r="R55" s="286">
        <v>129919</v>
      </c>
      <c r="S55" s="286">
        <v>162354</v>
      </c>
      <c r="T55" s="286">
        <v>279372</v>
      </c>
      <c r="U55" s="286">
        <v>168820</v>
      </c>
      <c r="V55" s="286">
        <v>161350</v>
      </c>
      <c r="W55" s="286">
        <v>196473</v>
      </c>
      <c r="X55" s="286">
        <v>340360</v>
      </c>
      <c r="Y55" s="286">
        <v>296667</v>
      </c>
      <c r="Z55" s="286">
        <v>361009</v>
      </c>
      <c r="AA55" s="286">
        <v>225360</v>
      </c>
      <c r="AB55" s="286"/>
      <c r="AC55" s="15"/>
      <c r="AD55" s="15"/>
    </row>
    <row r="56" spans="1:30" s="14" customFormat="1" ht="16.5" customHeight="1">
      <c r="A56" s="17">
        <v>4</v>
      </c>
      <c r="B56" s="284">
        <v>209528</v>
      </c>
      <c r="C56" s="287">
        <v>176752</v>
      </c>
      <c r="D56" s="287">
        <v>241387</v>
      </c>
      <c r="E56" s="287">
        <v>197059</v>
      </c>
      <c r="F56" s="287">
        <v>178282</v>
      </c>
      <c r="G56" s="286">
        <v>160160</v>
      </c>
      <c r="H56" s="286">
        <v>147671</v>
      </c>
      <c r="I56" s="286">
        <v>155444</v>
      </c>
      <c r="J56" s="286">
        <v>170077</v>
      </c>
      <c r="K56" s="286">
        <v>211686</v>
      </c>
      <c r="L56" s="286">
        <v>206168</v>
      </c>
      <c r="M56" s="286">
        <v>187888</v>
      </c>
      <c r="N56" s="286">
        <v>207444</v>
      </c>
      <c r="O56" s="286">
        <v>214909</v>
      </c>
      <c r="P56" s="286">
        <v>216134</v>
      </c>
      <c r="Q56" s="286">
        <v>216706</v>
      </c>
      <c r="R56" s="286">
        <v>133722</v>
      </c>
      <c r="S56" s="286">
        <v>170338</v>
      </c>
      <c r="T56" s="286">
        <v>272398</v>
      </c>
      <c r="U56" s="286">
        <v>215486</v>
      </c>
      <c r="V56" s="286">
        <v>253586</v>
      </c>
      <c r="W56" s="286">
        <v>213626</v>
      </c>
      <c r="X56" s="286">
        <v>324475</v>
      </c>
      <c r="Y56" s="286">
        <v>227596</v>
      </c>
      <c r="Z56" s="286">
        <v>303421</v>
      </c>
      <c r="AA56" s="286">
        <v>197150</v>
      </c>
      <c r="AB56" s="286"/>
      <c r="AC56" s="15"/>
      <c r="AD56" s="15"/>
    </row>
    <row r="57" spans="1:30" s="14" customFormat="1" ht="16.5" customHeight="1">
      <c r="A57" s="17">
        <v>5</v>
      </c>
      <c r="B57" s="284">
        <v>203232</v>
      </c>
      <c r="C57" s="285">
        <v>174289</v>
      </c>
      <c r="D57" s="285">
        <v>254830</v>
      </c>
      <c r="E57" s="285">
        <v>188878</v>
      </c>
      <c r="F57" s="285">
        <v>173396</v>
      </c>
      <c r="G57" s="286">
        <v>159767</v>
      </c>
      <c r="H57" s="286">
        <v>140572</v>
      </c>
      <c r="I57" s="286">
        <v>146217</v>
      </c>
      <c r="J57" s="286">
        <v>159564</v>
      </c>
      <c r="K57" s="286">
        <v>215001</v>
      </c>
      <c r="L57" s="286">
        <v>200289</v>
      </c>
      <c r="M57" s="286">
        <v>162340</v>
      </c>
      <c r="N57" s="286">
        <v>193315</v>
      </c>
      <c r="O57" s="286">
        <v>206326</v>
      </c>
      <c r="P57" s="286">
        <v>209654</v>
      </c>
      <c r="Q57" s="286">
        <v>240794</v>
      </c>
      <c r="R57" s="286">
        <v>139011</v>
      </c>
      <c r="S57" s="286">
        <v>170663</v>
      </c>
      <c r="T57" s="286">
        <v>253929</v>
      </c>
      <c r="U57" s="286">
        <v>172981</v>
      </c>
      <c r="V57" s="286">
        <v>205401</v>
      </c>
      <c r="W57" s="286">
        <v>199304</v>
      </c>
      <c r="X57" s="286">
        <v>313671</v>
      </c>
      <c r="Y57" s="286">
        <v>222561</v>
      </c>
      <c r="Z57" s="286">
        <v>307195</v>
      </c>
      <c r="AA57" s="286">
        <v>198153</v>
      </c>
      <c r="AB57" s="286"/>
      <c r="AC57" s="15"/>
      <c r="AD57" s="15"/>
    </row>
    <row r="58" spans="1:30" s="14" customFormat="1" ht="16.5" customHeight="1">
      <c r="A58" s="17">
        <v>6</v>
      </c>
      <c r="B58" s="284">
        <v>344009</v>
      </c>
      <c r="C58" s="285">
        <v>302534</v>
      </c>
      <c r="D58" s="285">
        <v>408331</v>
      </c>
      <c r="E58" s="285">
        <v>311209</v>
      </c>
      <c r="F58" s="285">
        <v>223349</v>
      </c>
      <c r="G58" s="286">
        <v>156981</v>
      </c>
      <c r="H58" s="286">
        <v>306415</v>
      </c>
      <c r="I58" s="286">
        <v>184920</v>
      </c>
      <c r="J58" s="286">
        <v>269992</v>
      </c>
      <c r="K58" s="286">
        <v>480250</v>
      </c>
      <c r="L58" s="286">
        <v>368830</v>
      </c>
      <c r="M58" s="286">
        <v>180996</v>
      </c>
      <c r="N58" s="286">
        <v>271205</v>
      </c>
      <c r="O58" s="286">
        <v>432870</v>
      </c>
      <c r="P58" s="286">
        <v>334429</v>
      </c>
      <c r="Q58" s="286">
        <v>482563</v>
      </c>
      <c r="R58" s="286">
        <v>177332</v>
      </c>
      <c r="S58" s="286">
        <v>440492</v>
      </c>
      <c r="T58" s="286">
        <v>419102</v>
      </c>
      <c r="U58" s="286">
        <v>179831</v>
      </c>
      <c r="V58" s="286">
        <v>203830</v>
      </c>
      <c r="W58" s="286">
        <v>466992</v>
      </c>
      <c r="X58" s="286">
        <v>489504</v>
      </c>
      <c r="Y58" s="286">
        <v>406929</v>
      </c>
      <c r="Z58" s="286">
        <v>796456</v>
      </c>
      <c r="AA58" s="286">
        <v>399670</v>
      </c>
      <c r="AB58" s="286"/>
      <c r="AC58" s="15"/>
      <c r="AD58" s="15"/>
    </row>
    <row r="59" spans="1:30" s="14" customFormat="1" ht="16.5" customHeight="1">
      <c r="A59" s="17">
        <v>7</v>
      </c>
      <c r="B59" s="284">
        <v>311532</v>
      </c>
      <c r="C59" s="285">
        <v>267642</v>
      </c>
      <c r="D59" s="285">
        <v>311226</v>
      </c>
      <c r="E59" s="285">
        <v>321063</v>
      </c>
      <c r="F59" s="285">
        <v>343589</v>
      </c>
      <c r="G59" s="286">
        <v>356305</v>
      </c>
      <c r="H59" s="286">
        <v>170277</v>
      </c>
      <c r="I59" s="286">
        <v>299105</v>
      </c>
      <c r="J59" s="286">
        <v>301355</v>
      </c>
      <c r="K59" s="286">
        <v>352203</v>
      </c>
      <c r="L59" s="286">
        <v>256684</v>
      </c>
      <c r="M59" s="286">
        <v>330859</v>
      </c>
      <c r="N59" s="286">
        <v>400457</v>
      </c>
      <c r="O59" s="286">
        <v>260260</v>
      </c>
      <c r="P59" s="286">
        <v>396182</v>
      </c>
      <c r="Q59" s="286">
        <v>238928</v>
      </c>
      <c r="R59" s="286">
        <v>206431</v>
      </c>
      <c r="S59" s="286">
        <v>235689</v>
      </c>
      <c r="T59" s="286">
        <v>392379</v>
      </c>
      <c r="U59" s="286">
        <v>398245</v>
      </c>
      <c r="V59" s="286">
        <v>252312</v>
      </c>
      <c r="W59" s="286">
        <v>291074</v>
      </c>
      <c r="X59" s="286">
        <v>598029</v>
      </c>
      <c r="Y59" s="286">
        <v>305481</v>
      </c>
      <c r="Z59" s="286">
        <v>311261</v>
      </c>
      <c r="AA59" s="286">
        <v>223991</v>
      </c>
      <c r="AB59" s="286"/>
      <c r="AC59" s="15"/>
      <c r="AD59" s="15"/>
    </row>
    <row r="60" spans="1:30" s="14" customFormat="1" ht="16.5" customHeight="1">
      <c r="A60" s="17">
        <v>8</v>
      </c>
      <c r="B60" s="284">
        <v>219424</v>
      </c>
      <c r="C60" s="285">
        <v>198242</v>
      </c>
      <c r="D60" s="285">
        <v>255631</v>
      </c>
      <c r="E60" s="285">
        <v>227213</v>
      </c>
      <c r="F60" s="285">
        <v>171859</v>
      </c>
      <c r="G60" s="286">
        <v>156619</v>
      </c>
      <c r="H60" s="286">
        <v>134507</v>
      </c>
      <c r="I60" s="286">
        <v>159385</v>
      </c>
      <c r="J60" s="286">
        <v>174714</v>
      </c>
      <c r="K60" s="286">
        <v>213356</v>
      </c>
      <c r="L60" s="286">
        <v>331011</v>
      </c>
      <c r="M60" s="286">
        <v>164603</v>
      </c>
      <c r="N60" s="286">
        <v>198981</v>
      </c>
      <c r="O60" s="286">
        <v>189784</v>
      </c>
      <c r="P60" s="286">
        <v>240579</v>
      </c>
      <c r="Q60" s="286">
        <v>221440</v>
      </c>
      <c r="R60" s="286">
        <v>147491</v>
      </c>
      <c r="S60" s="286">
        <v>196849</v>
      </c>
      <c r="T60" s="286">
        <v>256203</v>
      </c>
      <c r="U60" s="286">
        <v>210604</v>
      </c>
      <c r="V60" s="286">
        <v>221006</v>
      </c>
      <c r="W60" s="286">
        <v>228134</v>
      </c>
      <c r="X60" s="286">
        <v>302611</v>
      </c>
      <c r="Y60" s="286">
        <v>219147</v>
      </c>
      <c r="Z60" s="286">
        <v>275541</v>
      </c>
      <c r="AA60" s="286">
        <v>222098</v>
      </c>
      <c r="AB60" s="286"/>
      <c r="AC60" s="15"/>
      <c r="AD60" s="15"/>
    </row>
    <row r="61" spans="1:30" s="14" customFormat="1" ht="16.5" customHeight="1">
      <c r="A61" s="17">
        <v>9</v>
      </c>
      <c r="B61" s="284">
        <v>205116</v>
      </c>
      <c r="C61" s="285">
        <v>182079</v>
      </c>
      <c r="D61" s="285">
        <v>242264</v>
      </c>
      <c r="E61" s="285">
        <v>192462</v>
      </c>
      <c r="F61" s="285">
        <v>170470</v>
      </c>
      <c r="G61" s="286">
        <v>157119</v>
      </c>
      <c r="H61" s="286">
        <v>145152</v>
      </c>
      <c r="I61" s="286">
        <v>143588</v>
      </c>
      <c r="J61" s="286">
        <v>184021</v>
      </c>
      <c r="K61" s="286">
        <v>215524</v>
      </c>
      <c r="L61" s="286">
        <v>207898</v>
      </c>
      <c r="M61" s="286">
        <v>157768</v>
      </c>
      <c r="N61" s="286">
        <v>200026</v>
      </c>
      <c r="O61" s="286">
        <v>195092</v>
      </c>
      <c r="P61" s="286">
        <v>227499</v>
      </c>
      <c r="Q61" s="286">
        <v>219134</v>
      </c>
      <c r="R61" s="286">
        <v>150440</v>
      </c>
      <c r="S61" s="286">
        <v>194780</v>
      </c>
      <c r="T61" s="286">
        <v>245473</v>
      </c>
      <c r="U61" s="286">
        <v>199276</v>
      </c>
      <c r="V61" s="286">
        <v>190864</v>
      </c>
      <c r="W61" s="286">
        <v>208511</v>
      </c>
      <c r="X61" s="286">
        <v>312310</v>
      </c>
      <c r="Y61" s="286">
        <v>218592</v>
      </c>
      <c r="Z61" s="286">
        <v>290264</v>
      </c>
      <c r="AA61" s="286">
        <v>184236</v>
      </c>
      <c r="AB61" s="286"/>
      <c r="AC61" s="15"/>
      <c r="AD61" s="15"/>
    </row>
    <row r="62" spans="1:30" s="14" customFormat="1" ht="16.5" customHeight="1">
      <c r="A62" s="17">
        <v>10</v>
      </c>
      <c r="B62" s="284">
        <v>206695</v>
      </c>
      <c r="C62" s="285">
        <v>180071</v>
      </c>
      <c r="D62" s="285">
        <v>234607</v>
      </c>
      <c r="E62" s="285">
        <v>195045</v>
      </c>
      <c r="F62" s="285">
        <v>178796</v>
      </c>
      <c r="G62" s="286">
        <v>161361</v>
      </c>
      <c r="H62" s="286">
        <v>147695</v>
      </c>
      <c r="I62" s="286">
        <v>154006</v>
      </c>
      <c r="J62" s="286">
        <v>173034</v>
      </c>
      <c r="K62" s="286">
        <v>215890</v>
      </c>
      <c r="L62" s="286">
        <v>205856</v>
      </c>
      <c r="M62" s="286">
        <v>171010</v>
      </c>
      <c r="N62" s="286">
        <v>202816</v>
      </c>
      <c r="O62" s="286">
        <v>197569</v>
      </c>
      <c r="P62" s="286">
        <v>222546</v>
      </c>
      <c r="Q62" s="286">
        <v>197861</v>
      </c>
      <c r="R62" s="286">
        <v>135496</v>
      </c>
      <c r="S62" s="286">
        <v>206039</v>
      </c>
      <c r="T62" s="286">
        <v>254842</v>
      </c>
      <c r="U62" s="286">
        <v>175577</v>
      </c>
      <c r="V62" s="286">
        <v>200634</v>
      </c>
      <c r="W62" s="286">
        <v>197212</v>
      </c>
      <c r="X62" s="286">
        <v>318772</v>
      </c>
      <c r="Y62" s="286">
        <v>216392</v>
      </c>
      <c r="Z62" s="286">
        <v>307571</v>
      </c>
      <c r="AA62" s="286">
        <v>201086</v>
      </c>
      <c r="AB62" s="286"/>
      <c r="AC62" s="15"/>
      <c r="AD62" s="15"/>
    </row>
    <row r="63" spans="1:30" s="14" customFormat="1" ht="16.5" customHeight="1">
      <c r="A63" s="17">
        <v>11</v>
      </c>
      <c r="B63" s="284">
        <v>211246</v>
      </c>
      <c r="C63" s="285">
        <v>188915</v>
      </c>
      <c r="D63" s="285">
        <v>235300</v>
      </c>
      <c r="E63" s="285">
        <v>209362</v>
      </c>
      <c r="F63" s="285">
        <v>164916</v>
      </c>
      <c r="G63" s="286">
        <v>156694</v>
      </c>
      <c r="H63" s="286">
        <v>157638</v>
      </c>
      <c r="I63" s="286">
        <v>158182</v>
      </c>
      <c r="J63" s="286">
        <v>187669</v>
      </c>
      <c r="K63" s="286">
        <v>219647</v>
      </c>
      <c r="L63" s="286">
        <v>221346</v>
      </c>
      <c r="M63" s="286">
        <v>159982</v>
      </c>
      <c r="N63" s="286">
        <v>194228</v>
      </c>
      <c r="O63" s="286">
        <v>215712</v>
      </c>
      <c r="P63" s="286">
        <v>339413</v>
      </c>
      <c r="Q63" s="286">
        <v>199922</v>
      </c>
      <c r="R63" s="286">
        <v>132815</v>
      </c>
      <c r="S63" s="286">
        <v>230985</v>
      </c>
      <c r="T63" s="286">
        <v>251345</v>
      </c>
      <c r="U63" s="286">
        <v>171693</v>
      </c>
      <c r="V63" s="286">
        <v>195370</v>
      </c>
      <c r="W63" s="286">
        <v>201859</v>
      </c>
      <c r="X63" s="286">
        <v>317148</v>
      </c>
      <c r="Y63" s="286">
        <v>199395</v>
      </c>
      <c r="Z63" s="286">
        <v>297685</v>
      </c>
      <c r="AA63" s="286">
        <v>204819</v>
      </c>
      <c r="AB63" s="286"/>
      <c r="AC63" s="15"/>
      <c r="AD63" s="15"/>
    </row>
    <row r="64" spans="1:30" s="14" customFormat="1" ht="16.5" customHeight="1">
      <c r="A64" s="288">
        <v>12</v>
      </c>
      <c r="B64" s="289">
        <v>493173</v>
      </c>
      <c r="C64" s="290">
        <v>421408</v>
      </c>
      <c r="D64" s="290">
        <v>464962</v>
      </c>
      <c r="E64" s="290">
        <v>448157</v>
      </c>
      <c r="F64" s="290">
        <v>355220</v>
      </c>
      <c r="G64" s="291">
        <v>329699</v>
      </c>
      <c r="H64" s="291">
        <v>365901</v>
      </c>
      <c r="I64" s="291">
        <v>327886</v>
      </c>
      <c r="J64" s="291">
        <v>364699</v>
      </c>
      <c r="K64" s="291">
        <v>642413</v>
      </c>
      <c r="L64" s="291">
        <v>504233</v>
      </c>
      <c r="M64" s="291">
        <v>248679</v>
      </c>
      <c r="N64" s="291">
        <v>552418</v>
      </c>
      <c r="O64" s="291">
        <v>538849</v>
      </c>
      <c r="P64" s="291">
        <v>454864</v>
      </c>
      <c r="Q64" s="291">
        <v>600454</v>
      </c>
      <c r="R64" s="291">
        <v>247112</v>
      </c>
      <c r="S64" s="291">
        <v>646629</v>
      </c>
      <c r="T64" s="291">
        <v>623959</v>
      </c>
      <c r="U64" s="291">
        <v>183695</v>
      </c>
      <c r="V64" s="291">
        <v>192022</v>
      </c>
      <c r="W64" s="291">
        <v>757567</v>
      </c>
      <c r="X64" s="291">
        <v>917869</v>
      </c>
      <c r="Y64" s="291">
        <v>588048</v>
      </c>
      <c r="Z64" s="291">
        <v>869266</v>
      </c>
      <c r="AA64" s="291">
        <v>484232</v>
      </c>
      <c r="AB64" s="291"/>
      <c r="AC64" s="15"/>
      <c r="AD64" s="15"/>
    </row>
    <row r="65" spans="1:30" ht="11.25" customHeight="1">
      <c r="A65" s="24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48"/>
      <c r="AD65" s="48"/>
    </row>
    <row r="66" spans="1:30" ht="14.25" thickBot="1">
      <c r="A66" s="22" t="s">
        <v>385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 t="s">
        <v>42</v>
      </c>
      <c r="W66" s="23"/>
      <c r="X66" s="23"/>
      <c r="Y66" s="23"/>
      <c r="Z66" s="23"/>
      <c r="AA66" s="23"/>
      <c r="AB66" s="23"/>
      <c r="AC66" s="48"/>
      <c r="AD66" s="48"/>
    </row>
    <row r="67" spans="1:30" ht="13.5" customHeight="1" thickTop="1">
      <c r="A67" s="363" t="s">
        <v>33</v>
      </c>
      <c r="B67" s="369" t="s">
        <v>34</v>
      </c>
      <c r="C67" s="369" t="s">
        <v>35</v>
      </c>
      <c r="D67" s="371" t="s">
        <v>3</v>
      </c>
      <c r="E67" s="325" t="s">
        <v>4</v>
      </c>
      <c r="F67" s="326"/>
      <c r="G67" s="326"/>
      <c r="H67" s="326"/>
      <c r="I67" s="326"/>
      <c r="J67" s="326"/>
      <c r="K67" s="326"/>
      <c r="L67" s="326"/>
      <c r="M67" s="326"/>
      <c r="N67" s="326"/>
      <c r="O67" s="326"/>
      <c r="P67" s="326"/>
      <c r="Q67" s="369" t="s">
        <v>5</v>
      </c>
      <c r="R67" s="373" t="s">
        <v>69</v>
      </c>
      <c r="S67" s="375" t="s">
        <v>68</v>
      </c>
      <c r="T67" s="361" t="s">
        <v>6</v>
      </c>
      <c r="U67" s="362"/>
      <c r="V67" s="362"/>
      <c r="W67" s="362"/>
      <c r="X67" s="362"/>
      <c r="Y67" s="362"/>
      <c r="Z67" s="362"/>
      <c r="AA67" s="362"/>
      <c r="AC67" s="48"/>
      <c r="AD67" s="48"/>
    </row>
    <row r="68" spans="1:30" ht="30.75" customHeight="1">
      <c r="A68" s="364"/>
      <c r="B68" s="370"/>
      <c r="C68" s="370"/>
      <c r="D68" s="372"/>
      <c r="E68" s="9" t="s">
        <v>7</v>
      </c>
      <c r="F68" s="10" t="s">
        <v>8</v>
      </c>
      <c r="G68" s="9" t="s">
        <v>36</v>
      </c>
      <c r="H68" s="9" t="s">
        <v>62</v>
      </c>
      <c r="I68" s="9" t="s">
        <v>9</v>
      </c>
      <c r="J68" s="9" t="s">
        <v>37</v>
      </c>
      <c r="K68" s="8" t="s">
        <v>38</v>
      </c>
      <c r="L68" s="11" t="s">
        <v>1</v>
      </c>
      <c r="M68" s="80" t="s">
        <v>72</v>
      </c>
      <c r="N68" s="8" t="s">
        <v>39</v>
      </c>
      <c r="O68" s="79" t="s">
        <v>71</v>
      </c>
      <c r="P68" s="12" t="s">
        <v>70</v>
      </c>
      <c r="Q68" s="370"/>
      <c r="R68" s="374"/>
      <c r="S68" s="376"/>
      <c r="T68" s="9" t="s">
        <v>11</v>
      </c>
      <c r="U68" s="9" t="s">
        <v>12</v>
      </c>
      <c r="V68" s="9" t="s">
        <v>13</v>
      </c>
      <c r="W68" s="9" t="s">
        <v>63</v>
      </c>
      <c r="X68" s="9" t="s">
        <v>14</v>
      </c>
      <c r="Y68" s="12" t="s">
        <v>64</v>
      </c>
      <c r="Z68" s="9" t="s">
        <v>40</v>
      </c>
      <c r="AA68" s="13" t="s">
        <v>41</v>
      </c>
      <c r="AC68" s="48"/>
      <c r="AD68" s="48"/>
    </row>
    <row r="69" spans="2:30" ht="17.25" customHeight="1">
      <c r="B69" s="367" t="s">
        <v>320</v>
      </c>
      <c r="C69" s="368"/>
      <c r="D69" s="368"/>
      <c r="E69" s="368"/>
      <c r="F69" s="368"/>
      <c r="G69" s="368"/>
      <c r="H69" s="368"/>
      <c r="I69" s="368"/>
      <c r="J69" s="368"/>
      <c r="K69" s="368"/>
      <c r="L69" s="368"/>
      <c r="M69" s="368"/>
      <c r="N69" s="368"/>
      <c r="O69" s="368"/>
      <c r="P69" s="368"/>
      <c r="Q69" s="368"/>
      <c r="R69" s="368"/>
      <c r="S69" s="368"/>
      <c r="T69" s="368"/>
      <c r="U69" s="368"/>
      <c r="V69" s="368"/>
      <c r="W69" s="368"/>
      <c r="X69" s="368"/>
      <c r="Y69" s="368"/>
      <c r="Z69" s="368"/>
      <c r="AA69" s="368"/>
      <c r="AB69" s="368"/>
      <c r="AC69" s="48"/>
      <c r="AD69" s="48"/>
    </row>
    <row r="70" spans="1:30" ht="17.25" customHeight="1">
      <c r="A70" s="81" t="s">
        <v>384</v>
      </c>
      <c r="B70" s="292">
        <v>284878</v>
      </c>
      <c r="C70" s="293">
        <v>281221</v>
      </c>
      <c r="D70" s="293">
        <v>360732</v>
      </c>
      <c r="E70" s="293">
        <v>280804</v>
      </c>
      <c r="F70" s="293">
        <v>191263</v>
      </c>
      <c r="G70" s="293">
        <v>277768</v>
      </c>
      <c r="H70" s="293">
        <v>191949</v>
      </c>
      <c r="I70" s="293">
        <v>259044</v>
      </c>
      <c r="J70" s="293">
        <v>285657</v>
      </c>
      <c r="K70" s="293">
        <v>309498</v>
      </c>
      <c r="L70" s="293">
        <v>303263</v>
      </c>
      <c r="M70" s="293">
        <v>320858</v>
      </c>
      <c r="N70" s="293">
        <v>280792</v>
      </c>
      <c r="O70" s="293">
        <v>264346</v>
      </c>
      <c r="P70" s="293">
        <v>284139</v>
      </c>
      <c r="Q70" s="293">
        <v>310923</v>
      </c>
      <c r="R70" s="293">
        <v>204040</v>
      </c>
      <c r="S70" s="293">
        <v>306724</v>
      </c>
      <c r="T70" s="293">
        <v>294256</v>
      </c>
      <c r="U70" s="293">
        <v>264634</v>
      </c>
      <c r="V70" s="293">
        <v>239841</v>
      </c>
      <c r="W70" s="293">
        <v>272588</v>
      </c>
      <c r="X70" s="293">
        <v>326582</v>
      </c>
      <c r="Y70" s="293">
        <v>217493</v>
      </c>
      <c r="Z70" s="293">
        <v>345076</v>
      </c>
      <c r="AA70" s="293">
        <v>254000</v>
      </c>
      <c r="AB70" s="293"/>
      <c r="AC70" s="48"/>
      <c r="AD70" s="48"/>
    </row>
    <row r="71" spans="1:30" ht="17.25" customHeight="1">
      <c r="A71" s="17">
        <v>9</v>
      </c>
      <c r="B71" s="292">
        <v>289043</v>
      </c>
      <c r="C71" s="293">
        <v>285848</v>
      </c>
      <c r="D71" s="293">
        <v>354191</v>
      </c>
      <c r="E71" s="293">
        <v>294119</v>
      </c>
      <c r="F71" s="293">
        <v>198545</v>
      </c>
      <c r="G71" s="293">
        <v>304124</v>
      </c>
      <c r="H71" s="293">
        <v>189820</v>
      </c>
      <c r="I71" s="293">
        <v>253862</v>
      </c>
      <c r="J71" s="293">
        <v>280367</v>
      </c>
      <c r="K71" s="293">
        <v>324972</v>
      </c>
      <c r="L71" s="293">
        <v>322058</v>
      </c>
      <c r="M71" s="293">
        <v>349014</v>
      </c>
      <c r="N71" s="293">
        <v>291315</v>
      </c>
      <c r="O71" s="293">
        <v>287284</v>
      </c>
      <c r="P71" s="293">
        <v>288041</v>
      </c>
      <c r="Q71" s="293">
        <v>298946</v>
      </c>
      <c r="R71" s="293">
        <v>195466</v>
      </c>
      <c r="S71" s="293">
        <v>308438</v>
      </c>
      <c r="T71" s="293">
        <v>297237</v>
      </c>
      <c r="U71" s="293">
        <v>273549</v>
      </c>
      <c r="V71" s="293">
        <v>245199</v>
      </c>
      <c r="W71" s="293">
        <v>294923</v>
      </c>
      <c r="X71" s="293">
        <v>322661</v>
      </c>
      <c r="Y71" s="293">
        <v>226575</v>
      </c>
      <c r="Z71" s="293">
        <v>354553</v>
      </c>
      <c r="AA71" s="293">
        <v>252938</v>
      </c>
      <c r="AB71" s="293"/>
      <c r="AC71" s="48"/>
      <c r="AD71" s="48"/>
    </row>
    <row r="72" spans="1:30" ht="17.25" customHeight="1">
      <c r="A72" s="274">
        <v>10</v>
      </c>
      <c r="B72" s="272">
        <v>288437</v>
      </c>
      <c r="C72" s="273">
        <v>283606</v>
      </c>
      <c r="D72" s="273">
        <v>359208</v>
      </c>
      <c r="E72" s="273">
        <v>292978</v>
      </c>
      <c r="F72" s="273">
        <v>203141</v>
      </c>
      <c r="G72" s="273">
        <v>294651</v>
      </c>
      <c r="H72" s="273">
        <v>180480</v>
      </c>
      <c r="I72" s="273">
        <v>262882</v>
      </c>
      <c r="J72" s="273">
        <v>274419</v>
      </c>
      <c r="K72" s="273">
        <v>306070</v>
      </c>
      <c r="L72" s="273">
        <v>326111</v>
      </c>
      <c r="M72" s="273">
        <v>322691</v>
      </c>
      <c r="N72" s="273">
        <v>285819</v>
      </c>
      <c r="O72" s="273">
        <v>286277</v>
      </c>
      <c r="P72" s="273">
        <v>295369</v>
      </c>
      <c r="Q72" s="273">
        <v>290241</v>
      </c>
      <c r="R72" s="273">
        <v>189255</v>
      </c>
      <c r="S72" s="273">
        <v>317453</v>
      </c>
      <c r="T72" s="273">
        <v>301053</v>
      </c>
      <c r="U72" s="273">
        <v>269013</v>
      </c>
      <c r="V72" s="273">
        <v>242763</v>
      </c>
      <c r="W72" s="273">
        <v>294923</v>
      </c>
      <c r="X72" s="273">
        <v>324969</v>
      </c>
      <c r="Y72" s="273">
        <v>225345</v>
      </c>
      <c r="Z72" s="273">
        <v>370364</v>
      </c>
      <c r="AA72" s="273">
        <v>247707</v>
      </c>
      <c r="AB72" s="273"/>
      <c r="AC72" s="48"/>
      <c r="AD72" s="48"/>
    </row>
    <row r="73" spans="1:30" ht="17.25" customHeight="1">
      <c r="A73" s="327">
        <v>11</v>
      </c>
      <c r="B73" s="294">
        <v>289043</v>
      </c>
      <c r="C73" s="295">
        <v>285848</v>
      </c>
      <c r="D73" s="295">
        <v>354191</v>
      </c>
      <c r="E73" s="295">
        <v>294119</v>
      </c>
      <c r="F73" s="295">
        <v>198545</v>
      </c>
      <c r="G73" s="295">
        <v>304124</v>
      </c>
      <c r="H73" s="295">
        <v>189820</v>
      </c>
      <c r="I73" s="295">
        <v>253862</v>
      </c>
      <c r="J73" s="295">
        <v>280367</v>
      </c>
      <c r="K73" s="295">
        <v>324972</v>
      </c>
      <c r="L73" s="295">
        <v>322058</v>
      </c>
      <c r="M73" s="295">
        <v>349014</v>
      </c>
      <c r="N73" s="295">
        <v>291315</v>
      </c>
      <c r="O73" s="295">
        <v>287284</v>
      </c>
      <c r="P73" s="295">
        <v>288041</v>
      </c>
      <c r="Q73" s="295">
        <v>298946</v>
      </c>
      <c r="R73" s="295">
        <v>195466</v>
      </c>
      <c r="S73" s="295">
        <v>308438</v>
      </c>
      <c r="T73" s="295">
        <v>297237</v>
      </c>
      <c r="U73" s="295">
        <v>273549</v>
      </c>
      <c r="V73" s="295">
        <v>245199</v>
      </c>
      <c r="W73" s="295">
        <v>279987</v>
      </c>
      <c r="X73" s="295">
        <v>322661</v>
      </c>
      <c r="Y73" s="295">
        <v>226575</v>
      </c>
      <c r="Z73" s="295">
        <v>354553</v>
      </c>
      <c r="AA73" s="295">
        <v>252938</v>
      </c>
      <c r="AB73" s="295"/>
      <c r="AC73" s="48"/>
      <c r="AD73" s="48"/>
    </row>
    <row r="74" spans="1:30" s="92" customFormat="1" ht="17.25" customHeight="1">
      <c r="A74" s="83">
        <v>12</v>
      </c>
      <c r="B74" s="277">
        <v>302449</v>
      </c>
      <c r="C74" s="278">
        <v>296780</v>
      </c>
      <c r="D74" s="278">
        <v>361177</v>
      </c>
      <c r="E74" s="278">
        <v>310030</v>
      </c>
      <c r="F74" s="278">
        <v>267394</v>
      </c>
      <c r="G74" s="278">
        <v>248937</v>
      </c>
      <c r="H74" s="278">
        <v>228216</v>
      </c>
      <c r="I74" s="278">
        <v>274079</v>
      </c>
      <c r="J74" s="278">
        <v>276229</v>
      </c>
      <c r="K74" s="278">
        <v>381275</v>
      </c>
      <c r="L74" s="278">
        <v>305606</v>
      </c>
      <c r="M74" s="278">
        <v>253360</v>
      </c>
      <c r="N74" s="278">
        <v>305343</v>
      </c>
      <c r="O74" s="278">
        <v>300669</v>
      </c>
      <c r="P74" s="278">
        <v>308366</v>
      </c>
      <c r="Q74" s="278">
        <v>295035</v>
      </c>
      <c r="R74" s="278">
        <v>227780</v>
      </c>
      <c r="S74" s="278">
        <v>310497</v>
      </c>
      <c r="T74" s="278">
        <v>317236</v>
      </c>
      <c r="U74" s="278">
        <v>235785</v>
      </c>
      <c r="V74" s="278">
        <v>231308</v>
      </c>
      <c r="W74" s="278">
        <v>263796</v>
      </c>
      <c r="X74" s="278">
        <v>349167</v>
      </c>
      <c r="Y74" s="278">
        <v>232102</v>
      </c>
      <c r="Z74" s="278">
        <v>361818</v>
      </c>
      <c r="AA74" s="278">
        <v>345997</v>
      </c>
      <c r="AB74" s="278"/>
      <c r="AC74" s="91"/>
      <c r="AD74" s="91"/>
    </row>
    <row r="75" spans="1:30" ht="17.25" customHeight="1">
      <c r="A75" s="17"/>
      <c r="B75" s="29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48"/>
      <c r="AD75" s="48"/>
    </row>
    <row r="76" spans="1:30" ht="17.25" customHeight="1">
      <c r="A76" s="335" t="s">
        <v>411</v>
      </c>
      <c r="B76" s="272">
        <v>293801</v>
      </c>
      <c r="C76" s="273">
        <v>284279</v>
      </c>
      <c r="D76" s="273">
        <v>359685</v>
      </c>
      <c r="E76" s="273">
        <v>298814</v>
      </c>
      <c r="F76" s="273">
        <v>269587</v>
      </c>
      <c r="G76" s="273">
        <v>253876</v>
      </c>
      <c r="H76" s="273">
        <v>218416</v>
      </c>
      <c r="I76" s="273">
        <v>269260</v>
      </c>
      <c r="J76" s="273">
        <v>281014</v>
      </c>
      <c r="K76" s="273">
        <v>362753</v>
      </c>
      <c r="L76" s="273">
        <v>294389</v>
      </c>
      <c r="M76" s="273">
        <v>254287</v>
      </c>
      <c r="N76" s="273">
        <v>291104</v>
      </c>
      <c r="O76" s="273">
        <v>276910</v>
      </c>
      <c r="P76" s="273">
        <v>289233</v>
      </c>
      <c r="Q76" s="273">
        <v>261965</v>
      </c>
      <c r="R76" s="273">
        <v>224216</v>
      </c>
      <c r="S76" s="273">
        <v>282738</v>
      </c>
      <c r="T76" s="273">
        <v>320032</v>
      </c>
      <c r="U76" s="273">
        <v>234996</v>
      </c>
      <c r="V76" s="273">
        <v>232323</v>
      </c>
      <c r="W76" s="273">
        <v>257047</v>
      </c>
      <c r="X76" s="273">
        <v>359226</v>
      </c>
      <c r="Y76" s="273">
        <v>236908</v>
      </c>
      <c r="Z76" s="273">
        <v>362924</v>
      </c>
      <c r="AA76" s="273">
        <v>335867</v>
      </c>
      <c r="AB76" s="273"/>
      <c r="AC76" s="48"/>
      <c r="AD76" s="48"/>
    </row>
    <row r="77" spans="1:30" ht="17.25" customHeight="1">
      <c r="A77" s="17">
        <v>2</v>
      </c>
      <c r="B77" s="272">
        <v>297321</v>
      </c>
      <c r="C77" s="273">
        <v>288932</v>
      </c>
      <c r="D77" s="273">
        <v>385176</v>
      </c>
      <c r="E77" s="273">
        <v>302674</v>
      </c>
      <c r="F77" s="273">
        <v>242583</v>
      </c>
      <c r="G77" s="273">
        <v>249914</v>
      </c>
      <c r="H77" s="273">
        <v>229950</v>
      </c>
      <c r="I77" s="273">
        <v>267195</v>
      </c>
      <c r="J77" s="273">
        <v>287343</v>
      </c>
      <c r="K77" s="273">
        <v>368643</v>
      </c>
      <c r="L77" s="273">
        <v>298304</v>
      </c>
      <c r="M77" s="273">
        <v>264431</v>
      </c>
      <c r="N77" s="273">
        <v>310974</v>
      </c>
      <c r="O77" s="273">
        <v>292623</v>
      </c>
      <c r="P77" s="273">
        <v>299468</v>
      </c>
      <c r="Q77" s="273">
        <v>276494</v>
      </c>
      <c r="R77" s="273">
        <v>227575</v>
      </c>
      <c r="S77" s="273">
        <v>267921</v>
      </c>
      <c r="T77" s="273">
        <v>320497</v>
      </c>
      <c r="U77" s="273">
        <v>222199</v>
      </c>
      <c r="V77" s="273">
        <v>211837</v>
      </c>
      <c r="W77" s="273">
        <v>245186</v>
      </c>
      <c r="X77" s="273">
        <v>357759</v>
      </c>
      <c r="Y77" s="273">
        <v>237390</v>
      </c>
      <c r="Z77" s="273">
        <v>367358</v>
      </c>
      <c r="AA77" s="273">
        <v>344061</v>
      </c>
      <c r="AB77" s="273"/>
      <c r="AC77" s="48"/>
      <c r="AD77" s="48"/>
    </row>
    <row r="78" spans="1:30" ht="17.25" customHeight="1">
      <c r="A78" s="17">
        <v>3</v>
      </c>
      <c r="B78" s="272">
        <v>300758</v>
      </c>
      <c r="C78" s="273">
        <v>292196</v>
      </c>
      <c r="D78" s="273">
        <v>373685</v>
      </c>
      <c r="E78" s="273">
        <v>308749</v>
      </c>
      <c r="F78" s="273">
        <v>270319</v>
      </c>
      <c r="G78" s="273">
        <v>251329</v>
      </c>
      <c r="H78" s="273">
        <v>228118</v>
      </c>
      <c r="I78" s="273">
        <v>266144</v>
      </c>
      <c r="J78" s="273">
        <v>293980</v>
      </c>
      <c r="K78" s="273">
        <v>381891</v>
      </c>
      <c r="L78" s="273">
        <v>300250</v>
      </c>
      <c r="M78" s="273">
        <v>257581</v>
      </c>
      <c r="N78" s="273">
        <v>311457</v>
      </c>
      <c r="O78" s="273">
        <v>284708</v>
      </c>
      <c r="P78" s="273">
        <v>306206</v>
      </c>
      <c r="Q78" s="273">
        <v>290483</v>
      </c>
      <c r="R78" s="273">
        <v>220440</v>
      </c>
      <c r="S78" s="273">
        <v>277225</v>
      </c>
      <c r="T78" s="273">
        <v>324472</v>
      </c>
      <c r="U78" s="273">
        <v>221041</v>
      </c>
      <c r="V78" s="273">
        <v>238006</v>
      </c>
      <c r="W78" s="273">
        <v>256445</v>
      </c>
      <c r="X78" s="273">
        <v>358242</v>
      </c>
      <c r="Y78" s="273">
        <v>231102</v>
      </c>
      <c r="Z78" s="273">
        <v>363347</v>
      </c>
      <c r="AA78" s="273">
        <v>347514</v>
      </c>
      <c r="AB78" s="273"/>
      <c r="AC78" s="48"/>
      <c r="AD78" s="48"/>
    </row>
    <row r="79" spans="1:30" ht="17.25" customHeight="1">
      <c r="A79" s="17">
        <v>4</v>
      </c>
      <c r="B79" s="272">
        <v>306070</v>
      </c>
      <c r="C79" s="273">
        <v>297871</v>
      </c>
      <c r="D79" s="273">
        <v>346940</v>
      </c>
      <c r="E79" s="273">
        <v>312902</v>
      </c>
      <c r="F79" s="273">
        <v>278667</v>
      </c>
      <c r="G79" s="273">
        <v>251826</v>
      </c>
      <c r="H79" s="273">
        <v>228193</v>
      </c>
      <c r="I79" s="273">
        <v>273551</v>
      </c>
      <c r="J79" s="273">
        <v>282899</v>
      </c>
      <c r="K79" s="273">
        <v>377980</v>
      </c>
      <c r="L79" s="273">
        <v>303726</v>
      </c>
      <c r="M79" s="273">
        <v>271331</v>
      </c>
      <c r="N79" s="273">
        <v>316516</v>
      </c>
      <c r="O79" s="273">
        <v>306639</v>
      </c>
      <c r="P79" s="273">
        <v>313629</v>
      </c>
      <c r="Q79" s="273">
        <v>285336</v>
      </c>
      <c r="R79" s="273">
        <v>242006</v>
      </c>
      <c r="S79" s="273">
        <v>289814</v>
      </c>
      <c r="T79" s="273">
        <v>327717</v>
      </c>
      <c r="U79" s="273">
        <v>261179</v>
      </c>
      <c r="V79" s="273">
        <v>275864</v>
      </c>
      <c r="W79" s="273">
        <v>269996</v>
      </c>
      <c r="X79" s="273">
        <v>359909</v>
      </c>
      <c r="Y79" s="273">
        <v>240297</v>
      </c>
      <c r="Z79" s="273">
        <v>358627</v>
      </c>
      <c r="AA79" s="273">
        <v>344447</v>
      </c>
      <c r="AB79" s="273"/>
      <c r="AC79" s="48"/>
      <c r="AD79" s="48"/>
    </row>
    <row r="80" spans="1:30" ht="17.25" customHeight="1">
      <c r="A80" s="17">
        <v>5</v>
      </c>
      <c r="B80" s="272">
        <v>299841</v>
      </c>
      <c r="C80" s="273">
        <v>292897</v>
      </c>
      <c r="D80" s="273">
        <v>326380</v>
      </c>
      <c r="E80" s="273">
        <v>306559</v>
      </c>
      <c r="F80" s="273">
        <v>267410</v>
      </c>
      <c r="G80" s="273">
        <v>248253</v>
      </c>
      <c r="H80" s="273">
        <v>226361</v>
      </c>
      <c r="I80" s="273">
        <v>271477</v>
      </c>
      <c r="J80" s="273">
        <v>261821</v>
      </c>
      <c r="K80" s="273">
        <v>379710</v>
      </c>
      <c r="L80" s="273">
        <v>303163</v>
      </c>
      <c r="M80" s="273">
        <v>252951</v>
      </c>
      <c r="N80" s="273">
        <v>294033</v>
      </c>
      <c r="O80" s="273">
        <v>302354</v>
      </c>
      <c r="P80" s="273">
        <v>302143</v>
      </c>
      <c r="Q80" s="273">
        <v>303533</v>
      </c>
      <c r="R80" s="273">
        <v>231087</v>
      </c>
      <c r="S80" s="273">
        <v>295018</v>
      </c>
      <c r="T80" s="273">
        <v>317328</v>
      </c>
      <c r="U80" s="273">
        <v>220068</v>
      </c>
      <c r="V80" s="273">
        <v>233603</v>
      </c>
      <c r="W80" s="273">
        <v>258529</v>
      </c>
      <c r="X80" s="273">
        <v>345280</v>
      </c>
      <c r="Y80" s="273">
        <v>238074</v>
      </c>
      <c r="Z80" s="273">
        <v>371069</v>
      </c>
      <c r="AA80" s="273">
        <v>352640</v>
      </c>
      <c r="AB80" s="273"/>
      <c r="AC80" s="48"/>
      <c r="AD80" s="48"/>
    </row>
    <row r="81" spans="1:30" ht="17.25" customHeight="1">
      <c r="A81" s="17">
        <v>6</v>
      </c>
      <c r="B81" s="272">
        <v>302402</v>
      </c>
      <c r="C81" s="273">
        <v>297966</v>
      </c>
      <c r="D81" s="273">
        <v>367605</v>
      </c>
      <c r="E81" s="273">
        <v>310914</v>
      </c>
      <c r="F81" s="273">
        <v>271377</v>
      </c>
      <c r="G81" s="273">
        <v>249706</v>
      </c>
      <c r="H81" s="273">
        <v>231046</v>
      </c>
      <c r="I81" s="273">
        <v>276316</v>
      </c>
      <c r="J81" s="273">
        <v>270602</v>
      </c>
      <c r="K81" s="273">
        <v>377101</v>
      </c>
      <c r="L81" s="273">
        <v>311607</v>
      </c>
      <c r="M81" s="273">
        <v>250265</v>
      </c>
      <c r="N81" s="273">
        <v>300415</v>
      </c>
      <c r="O81" s="273">
        <v>306215</v>
      </c>
      <c r="P81" s="273">
        <v>309036</v>
      </c>
      <c r="Q81" s="273">
        <v>321842</v>
      </c>
      <c r="R81" s="273">
        <v>224725</v>
      </c>
      <c r="S81" s="273">
        <v>295624</v>
      </c>
      <c r="T81" s="273">
        <v>313611</v>
      </c>
      <c r="U81" s="273">
        <v>233571</v>
      </c>
      <c r="V81" s="273">
        <v>236430</v>
      </c>
      <c r="W81" s="273">
        <v>261628</v>
      </c>
      <c r="X81" s="273">
        <v>333794</v>
      </c>
      <c r="Y81" s="273">
        <v>232623</v>
      </c>
      <c r="Z81" s="273">
        <v>361865</v>
      </c>
      <c r="AA81" s="273">
        <v>349155</v>
      </c>
      <c r="AB81" s="273"/>
      <c r="AC81" s="48"/>
      <c r="AD81" s="48"/>
    </row>
    <row r="82" spans="1:30" ht="17.25" customHeight="1">
      <c r="A82" s="17">
        <v>7</v>
      </c>
      <c r="B82" s="272">
        <v>301795</v>
      </c>
      <c r="C82" s="273">
        <v>296600</v>
      </c>
      <c r="D82" s="273">
        <v>381623</v>
      </c>
      <c r="E82" s="273">
        <v>312605</v>
      </c>
      <c r="F82" s="273">
        <v>268690</v>
      </c>
      <c r="G82" s="273">
        <v>253274</v>
      </c>
      <c r="H82" s="273">
        <v>228425</v>
      </c>
      <c r="I82" s="273">
        <v>279137</v>
      </c>
      <c r="J82" s="273">
        <v>270332</v>
      </c>
      <c r="K82" s="273">
        <v>390032</v>
      </c>
      <c r="L82" s="273">
        <v>305122</v>
      </c>
      <c r="M82" s="273">
        <v>258296</v>
      </c>
      <c r="N82" s="273">
        <v>301769</v>
      </c>
      <c r="O82" s="273">
        <v>306574</v>
      </c>
      <c r="P82" s="273">
        <v>311880</v>
      </c>
      <c r="Q82" s="273">
        <v>297822</v>
      </c>
      <c r="R82" s="273">
        <v>220873</v>
      </c>
      <c r="S82" s="273">
        <v>292996</v>
      </c>
      <c r="T82" s="273">
        <v>314996</v>
      </c>
      <c r="U82" s="273">
        <v>236829</v>
      </c>
      <c r="V82" s="273">
        <v>224936</v>
      </c>
      <c r="W82" s="273">
        <v>266304</v>
      </c>
      <c r="X82" s="273">
        <v>345771</v>
      </c>
      <c r="Y82" s="273">
        <v>231481</v>
      </c>
      <c r="Z82" s="273">
        <v>363181</v>
      </c>
      <c r="AA82" s="273">
        <v>349639</v>
      </c>
      <c r="AB82" s="273"/>
      <c r="AC82" s="48"/>
      <c r="AD82" s="48"/>
    </row>
    <row r="83" spans="1:30" ht="17.25" customHeight="1">
      <c r="A83" s="17">
        <v>8</v>
      </c>
      <c r="B83" s="272">
        <v>304982</v>
      </c>
      <c r="C83" s="273">
        <v>301410</v>
      </c>
      <c r="D83" s="273">
        <v>377421</v>
      </c>
      <c r="E83" s="273">
        <v>311391</v>
      </c>
      <c r="F83" s="273">
        <v>269397</v>
      </c>
      <c r="G83" s="273">
        <v>247648</v>
      </c>
      <c r="H83" s="273">
        <v>222335</v>
      </c>
      <c r="I83" s="273">
        <v>275912</v>
      </c>
      <c r="J83" s="273">
        <v>262631</v>
      </c>
      <c r="K83" s="273">
        <v>382986</v>
      </c>
      <c r="L83" s="273">
        <v>307937</v>
      </c>
      <c r="M83" s="273">
        <v>248880</v>
      </c>
      <c r="N83" s="273">
        <v>300795</v>
      </c>
      <c r="O83" s="273">
        <v>304130</v>
      </c>
      <c r="P83" s="273">
        <v>316690</v>
      </c>
      <c r="Q83" s="273">
        <v>301973</v>
      </c>
      <c r="R83" s="273">
        <v>229883</v>
      </c>
      <c r="S83" s="273">
        <v>334054</v>
      </c>
      <c r="T83" s="273">
        <v>314084</v>
      </c>
      <c r="U83" s="273">
        <v>250134</v>
      </c>
      <c r="V83" s="273">
        <v>246200</v>
      </c>
      <c r="W83" s="273">
        <v>276585</v>
      </c>
      <c r="X83" s="273">
        <v>337547</v>
      </c>
      <c r="Y83" s="273">
        <v>234742</v>
      </c>
      <c r="Z83" s="273">
        <v>334298</v>
      </c>
      <c r="AA83" s="273">
        <v>351095</v>
      </c>
      <c r="AB83" s="273"/>
      <c r="AC83" s="48"/>
      <c r="AD83" s="48"/>
    </row>
    <row r="84" spans="1:30" ht="17.25" customHeight="1">
      <c r="A84" s="17">
        <v>9</v>
      </c>
      <c r="B84" s="272">
        <v>304998</v>
      </c>
      <c r="C84" s="273">
        <v>304349</v>
      </c>
      <c r="D84" s="273">
        <v>392813</v>
      </c>
      <c r="E84" s="273">
        <v>312432</v>
      </c>
      <c r="F84" s="273">
        <v>275838</v>
      </c>
      <c r="G84" s="273">
        <v>250026</v>
      </c>
      <c r="H84" s="273">
        <v>221422</v>
      </c>
      <c r="I84" s="273">
        <v>273785</v>
      </c>
      <c r="J84" s="273">
        <v>271719</v>
      </c>
      <c r="K84" s="273">
        <v>385577</v>
      </c>
      <c r="L84" s="273">
        <v>309129</v>
      </c>
      <c r="M84" s="273">
        <v>242523</v>
      </c>
      <c r="N84" s="273">
        <v>309351</v>
      </c>
      <c r="O84" s="273">
        <v>301850</v>
      </c>
      <c r="P84" s="273">
        <v>309357</v>
      </c>
      <c r="Q84" s="273">
        <v>304328</v>
      </c>
      <c r="R84" s="273">
        <v>235498</v>
      </c>
      <c r="S84" s="273">
        <v>334119</v>
      </c>
      <c r="T84" s="273">
        <v>306650</v>
      </c>
      <c r="U84" s="273">
        <v>246874</v>
      </c>
      <c r="V84" s="273">
        <v>233327</v>
      </c>
      <c r="W84" s="273">
        <v>285412</v>
      </c>
      <c r="X84" s="273">
        <v>345329</v>
      </c>
      <c r="Y84" s="273">
        <v>234219</v>
      </c>
      <c r="Z84" s="273">
        <v>359071</v>
      </c>
      <c r="AA84" s="273">
        <v>318232</v>
      </c>
      <c r="AB84" s="273"/>
      <c r="AC84" s="48"/>
      <c r="AD84" s="48"/>
    </row>
    <row r="85" spans="1:30" ht="17.25" customHeight="1">
      <c r="A85" s="17">
        <v>10</v>
      </c>
      <c r="B85" s="272">
        <v>307250</v>
      </c>
      <c r="C85" s="273">
        <v>302965</v>
      </c>
      <c r="D85" s="273">
        <v>378220</v>
      </c>
      <c r="E85" s="273">
        <v>315042</v>
      </c>
      <c r="F85" s="273">
        <v>279195</v>
      </c>
      <c r="G85" s="273">
        <v>242721</v>
      </c>
      <c r="H85" s="273">
        <v>228049</v>
      </c>
      <c r="I85" s="273">
        <v>274309</v>
      </c>
      <c r="J85" s="273">
        <v>270544</v>
      </c>
      <c r="K85" s="273">
        <v>385751</v>
      </c>
      <c r="L85" s="273">
        <v>312645</v>
      </c>
      <c r="M85" s="273">
        <v>251534</v>
      </c>
      <c r="N85" s="273">
        <v>313337</v>
      </c>
      <c r="O85" s="273">
        <v>301968</v>
      </c>
      <c r="P85" s="273">
        <v>312811</v>
      </c>
      <c r="Q85" s="273">
        <v>298281</v>
      </c>
      <c r="R85" s="273">
        <v>223896</v>
      </c>
      <c r="S85" s="273">
        <v>347806</v>
      </c>
      <c r="T85" s="273">
        <v>318163</v>
      </c>
      <c r="U85" s="273">
        <v>232391</v>
      </c>
      <c r="V85" s="273">
        <v>240550</v>
      </c>
      <c r="W85" s="273">
        <v>262388</v>
      </c>
      <c r="X85" s="273">
        <v>347941</v>
      </c>
      <c r="Y85" s="273">
        <v>227087</v>
      </c>
      <c r="Z85" s="273">
        <v>362618</v>
      </c>
      <c r="AA85" s="273">
        <v>351793</v>
      </c>
      <c r="AB85" s="273"/>
      <c r="AC85" s="48"/>
      <c r="AD85" s="48"/>
    </row>
    <row r="86" spans="1:30" ht="17.25" customHeight="1">
      <c r="A86" s="17">
        <v>11</v>
      </c>
      <c r="B86" s="272">
        <v>305458</v>
      </c>
      <c r="C86" s="273">
        <v>300850</v>
      </c>
      <c r="D86" s="273">
        <v>312903</v>
      </c>
      <c r="E86" s="273">
        <v>313140</v>
      </c>
      <c r="F86" s="273">
        <v>256155</v>
      </c>
      <c r="G86" s="273">
        <v>244883</v>
      </c>
      <c r="H86" s="273">
        <v>233750</v>
      </c>
      <c r="I86" s="273">
        <v>277740</v>
      </c>
      <c r="J86" s="273">
        <v>284534</v>
      </c>
      <c r="K86" s="273">
        <v>387986</v>
      </c>
      <c r="L86" s="273">
        <v>308246</v>
      </c>
      <c r="M86" s="273">
        <v>243180</v>
      </c>
      <c r="N86" s="273">
        <v>300450</v>
      </c>
      <c r="O86" s="273">
        <v>318985</v>
      </c>
      <c r="P86" s="273">
        <v>321278</v>
      </c>
      <c r="Q86" s="273">
        <v>302961</v>
      </c>
      <c r="R86" s="273">
        <v>227235</v>
      </c>
      <c r="S86" s="273">
        <v>367462</v>
      </c>
      <c r="T86" s="273">
        <v>317143</v>
      </c>
      <c r="U86" s="273">
        <v>232391</v>
      </c>
      <c r="V86" s="273">
        <v>224182</v>
      </c>
      <c r="W86" s="273">
        <v>261065</v>
      </c>
      <c r="X86" s="273">
        <v>350035</v>
      </c>
      <c r="Y86" s="273">
        <v>215055</v>
      </c>
      <c r="Z86" s="273">
        <v>368695</v>
      </c>
      <c r="AA86" s="273">
        <v>355587</v>
      </c>
      <c r="AB86" s="273"/>
      <c r="AC86" s="48"/>
      <c r="AD86" s="48"/>
    </row>
    <row r="87" spans="1:30" ht="17.25" customHeight="1">
      <c r="A87" s="17">
        <v>12</v>
      </c>
      <c r="B87" s="272">
        <v>303702</v>
      </c>
      <c r="C87" s="273">
        <v>301273</v>
      </c>
      <c r="D87" s="273">
        <v>334068</v>
      </c>
      <c r="E87" s="273">
        <v>315097</v>
      </c>
      <c r="F87" s="273">
        <v>259115</v>
      </c>
      <c r="G87" s="273">
        <v>242935</v>
      </c>
      <c r="H87" s="273">
        <v>244117</v>
      </c>
      <c r="I87" s="273">
        <v>284804</v>
      </c>
      <c r="J87" s="273">
        <v>277295</v>
      </c>
      <c r="K87" s="273">
        <v>394878</v>
      </c>
      <c r="L87" s="273">
        <v>312397</v>
      </c>
      <c r="M87" s="273">
        <v>244614</v>
      </c>
      <c r="N87" s="273">
        <v>313868</v>
      </c>
      <c r="O87" s="273">
        <v>305507</v>
      </c>
      <c r="P87" s="273">
        <v>308694</v>
      </c>
      <c r="Q87" s="273">
        <v>302349</v>
      </c>
      <c r="R87" s="273">
        <v>225819</v>
      </c>
      <c r="S87" s="273">
        <v>344720</v>
      </c>
      <c r="T87" s="273">
        <v>309857</v>
      </c>
      <c r="U87" s="273">
        <v>232391</v>
      </c>
      <c r="V87" s="273">
        <v>179556</v>
      </c>
      <c r="W87" s="273">
        <v>264208</v>
      </c>
      <c r="X87" s="273">
        <v>350762</v>
      </c>
      <c r="Y87" s="273">
        <v>228068</v>
      </c>
      <c r="Z87" s="273">
        <v>368832</v>
      </c>
      <c r="AA87" s="273">
        <v>352064</v>
      </c>
      <c r="AB87" s="273"/>
      <c r="AC87" s="48"/>
      <c r="AD87" s="48"/>
    </row>
    <row r="88" spans="2:30" ht="18" customHeight="1">
      <c r="B88" s="365" t="s">
        <v>386</v>
      </c>
      <c r="C88" s="366"/>
      <c r="D88" s="366"/>
      <c r="E88" s="366"/>
      <c r="F88" s="366"/>
      <c r="G88" s="366"/>
      <c r="H88" s="366"/>
      <c r="I88" s="366"/>
      <c r="J88" s="366"/>
      <c r="K88" s="366"/>
      <c r="L88" s="366"/>
      <c r="M88" s="366"/>
      <c r="N88" s="366"/>
      <c r="O88" s="366"/>
      <c r="P88" s="366"/>
      <c r="Q88" s="366"/>
      <c r="R88" s="366"/>
      <c r="S88" s="366"/>
      <c r="T88" s="366"/>
      <c r="U88" s="366"/>
      <c r="V88" s="366"/>
      <c r="W88" s="366"/>
      <c r="X88" s="366"/>
      <c r="Y88" s="366"/>
      <c r="Z88" s="366"/>
      <c r="AA88" s="366"/>
      <c r="AB88" s="366"/>
      <c r="AC88" s="48"/>
      <c r="AD88" s="48"/>
    </row>
    <row r="89" spans="1:30" ht="18" customHeight="1">
      <c r="A89" s="81" t="s">
        <v>384</v>
      </c>
      <c r="B89" s="292">
        <v>344156</v>
      </c>
      <c r="C89" s="293">
        <v>341109</v>
      </c>
      <c r="D89" s="293">
        <v>387479</v>
      </c>
      <c r="E89" s="293">
        <v>341220</v>
      </c>
      <c r="F89" s="293">
        <v>285051</v>
      </c>
      <c r="G89" s="293">
        <v>346984</v>
      </c>
      <c r="H89" s="293">
        <v>302897</v>
      </c>
      <c r="I89" s="293">
        <v>318982</v>
      </c>
      <c r="J89" s="293">
        <v>331436</v>
      </c>
      <c r="K89" s="293">
        <v>350154</v>
      </c>
      <c r="L89" s="293">
        <v>355934</v>
      </c>
      <c r="M89" s="293">
        <v>365095</v>
      </c>
      <c r="N89" s="293">
        <v>343411</v>
      </c>
      <c r="O89" s="293">
        <v>321587</v>
      </c>
      <c r="P89" s="293">
        <v>321671</v>
      </c>
      <c r="Q89" s="293">
        <v>337284</v>
      </c>
      <c r="R89" s="293">
        <v>269440</v>
      </c>
      <c r="S89" s="293">
        <v>387155</v>
      </c>
      <c r="T89" s="293">
        <v>354724</v>
      </c>
      <c r="U89" s="293">
        <v>316675</v>
      </c>
      <c r="V89" s="293">
        <v>315434</v>
      </c>
      <c r="W89" s="293">
        <v>311033</v>
      </c>
      <c r="X89" s="293">
        <v>496371</v>
      </c>
      <c r="Y89" s="293">
        <v>260438</v>
      </c>
      <c r="Z89" s="293">
        <v>375035</v>
      </c>
      <c r="AA89" s="293">
        <v>297036</v>
      </c>
      <c r="AB89" s="293"/>
      <c r="AC89" s="48"/>
      <c r="AD89" s="48"/>
    </row>
    <row r="90" spans="1:30" ht="18" customHeight="1">
      <c r="A90" s="17">
        <v>9</v>
      </c>
      <c r="B90" s="292">
        <v>351486</v>
      </c>
      <c r="C90" s="293">
        <v>349283</v>
      </c>
      <c r="D90" s="293">
        <v>379863</v>
      </c>
      <c r="E90" s="293">
        <v>356118</v>
      </c>
      <c r="F90" s="293">
        <v>278773</v>
      </c>
      <c r="G90" s="293">
        <v>348889</v>
      </c>
      <c r="H90" s="293">
        <v>304893</v>
      </c>
      <c r="I90" s="293">
        <v>316435</v>
      </c>
      <c r="J90" s="293">
        <v>333949</v>
      </c>
      <c r="K90" s="293">
        <v>364912</v>
      </c>
      <c r="L90" s="293">
        <v>374417</v>
      </c>
      <c r="M90" s="293">
        <v>391475</v>
      </c>
      <c r="N90" s="293">
        <v>355904</v>
      </c>
      <c r="O90" s="293">
        <v>354042</v>
      </c>
      <c r="P90" s="293">
        <v>330522</v>
      </c>
      <c r="Q90" s="293">
        <v>319844</v>
      </c>
      <c r="R90" s="293">
        <v>277293</v>
      </c>
      <c r="S90" s="293">
        <v>382352</v>
      </c>
      <c r="T90" s="293">
        <v>359091</v>
      </c>
      <c r="U90" s="293">
        <v>315879</v>
      </c>
      <c r="V90" s="293">
        <v>320276</v>
      </c>
      <c r="W90" s="293">
        <v>341547</v>
      </c>
      <c r="X90" s="293">
        <v>491977</v>
      </c>
      <c r="Y90" s="293">
        <v>265742</v>
      </c>
      <c r="Z90" s="293">
        <v>383278</v>
      </c>
      <c r="AA90" s="293">
        <v>302049</v>
      </c>
      <c r="AB90" s="293"/>
      <c r="AC90" s="48"/>
      <c r="AD90" s="48"/>
    </row>
    <row r="91" spans="1:30" ht="18" customHeight="1">
      <c r="A91" s="274">
        <v>10</v>
      </c>
      <c r="B91" s="272">
        <v>350750</v>
      </c>
      <c r="C91" s="273">
        <v>347879</v>
      </c>
      <c r="D91" s="273">
        <v>384945</v>
      </c>
      <c r="E91" s="273">
        <v>355535</v>
      </c>
      <c r="F91" s="273">
        <v>284943</v>
      </c>
      <c r="G91" s="273">
        <v>377269</v>
      </c>
      <c r="H91" s="273">
        <v>309919</v>
      </c>
      <c r="I91" s="273">
        <v>332731</v>
      </c>
      <c r="J91" s="273">
        <v>326996</v>
      </c>
      <c r="K91" s="273">
        <v>343409</v>
      </c>
      <c r="L91" s="273">
        <v>382467</v>
      </c>
      <c r="M91" s="273">
        <v>369969</v>
      </c>
      <c r="N91" s="273">
        <v>347471</v>
      </c>
      <c r="O91" s="273">
        <v>349406</v>
      </c>
      <c r="P91" s="273">
        <v>336653</v>
      </c>
      <c r="Q91" s="273">
        <v>312545</v>
      </c>
      <c r="R91" s="273">
        <v>270954</v>
      </c>
      <c r="S91" s="273">
        <v>387842</v>
      </c>
      <c r="T91" s="273">
        <v>360934</v>
      </c>
      <c r="U91" s="273">
        <v>301386</v>
      </c>
      <c r="V91" s="273">
        <v>313342</v>
      </c>
      <c r="W91" s="273">
        <v>341547</v>
      </c>
      <c r="X91" s="273">
        <v>484344</v>
      </c>
      <c r="Y91" s="273">
        <v>265742</v>
      </c>
      <c r="Z91" s="273">
        <v>405503</v>
      </c>
      <c r="AA91" s="273">
        <v>294078</v>
      </c>
      <c r="AB91" s="273"/>
      <c r="AC91" s="48"/>
      <c r="AD91" s="48"/>
    </row>
    <row r="92" spans="1:30" ht="18" customHeight="1">
      <c r="A92" s="327">
        <v>11</v>
      </c>
      <c r="B92" s="294">
        <v>351486</v>
      </c>
      <c r="C92" s="295">
        <v>349283</v>
      </c>
      <c r="D92" s="295">
        <v>379863</v>
      </c>
      <c r="E92" s="295">
        <v>356118</v>
      </c>
      <c r="F92" s="295">
        <v>278773</v>
      </c>
      <c r="G92" s="295">
        <v>348889</v>
      </c>
      <c r="H92" s="295">
        <v>304893</v>
      </c>
      <c r="I92" s="295">
        <v>316435</v>
      </c>
      <c r="J92" s="295">
        <v>333949</v>
      </c>
      <c r="K92" s="295">
        <v>364912</v>
      </c>
      <c r="L92" s="295">
        <v>374417</v>
      </c>
      <c r="M92" s="295">
        <v>391475</v>
      </c>
      <c r="N92" s="295">
        <v>355904</v>
      </c>
      <c r="O92" s="295">
        <v>354042</v>
      </c>
      <c r="P92" s="295">
        <v>330522</v>
      </c>
      <c r="Q92" s="295">
        <v>319844</v>
      </c>
      <c r="R92" s="295">
        <v>277293</v>
      </c>
      <c r="S92" s="295">
        <v>382352</v>
      </c>
      <c r="T92" s="295">
        <v>359091</v>
      </c>
      <c r="U92" s="295">
        <v>315879</v>
      </c>
      <c r="V92" s="295">
        <v>320276</v>
      </c>
      <c r="W92" s="295">
        <v>322416</v>
      </c>
      <c r="X92" s="295">
        <v>491977</v>
      </c>
      <c r="Y92" s="295">
        <v>260495</v>
      </c>
      <c r="Z92" s="295">
        <v>383278</v>
      </c>
      <c r="AA92" s="295">
        <v>302049</v>
      </c>
      <c r="AB92" s="295"/>
      <c r="AC92" s="48"/>
      <c r="AD92" s="48"/>
    </row>
    <row r="93" spans="1:30" s="92" customFormat="1" ht="18" customHeight="1">
      <c r="A93" s="83">
        <v>12</v>
      </c>
      <c r="B93" s="277">
        <v>358840</v>
      </c>
      <c r="C93" s="278">
        <v>354814</v>
      </c>
      <c r="D93" s="278">
        <v>376732</v>
      </c>
      <c r="E93" s="278">
        <v>357067</v>
      </c>
      <c r="F93" s="278">
        <v>330514</v>
      </c>
      <c r="G93" s="278">
        <v>300595</v>
      </c>
      <c r="H93" s="278">
        <v>329728</v>
      </c>
      <c r="I93" s="278">
        <v>340894</v>
      </c>
      <c r="J93" s="278">
        <v>298153</v>
      </c>
      <c r="K93" s="278">
        <v>410333</v>
      </c>
      <c r="L93" s="278">
        <v>341670</v>
      </c>
      <c r="M93" s="278">
        <v>346088</v>
      </c>
      <c r="N93" s="278">
        <v>362884</v>
      </c>
      <c r="O93" s="278">
        <v>357780</v>
      </c>
      <c r="P93" s="278">
        <v>341410</v>
      </c>
      <c r="Q93" s="278">
        <v>315032</v>
      </c>
      <c r="R93" s="278">
        <v>312364</v>
      </c>
      <c r="S93" s="278">
        <v>453246</v>
      </c>
      <c r="T93" s="278">
        <v>371822</v>
      </c>
      <c r="U93" s="278">
        <v>264815</v>
      </c>
      <c r="V93" s="278">
        <v>299754</v>
      </c>
      <c r="W93" s="278">
        <v>308425</v>
      </c>
      <c r="X93" s="278">
        <v>448832</v>
      </c>
      <c r="Y93" s="278">
        <v>281747</v>
      </c>
      <c r="Z93" s="278">
        <v>392503</v>
      </c>
      <c r="AA93" s="278">
        <v>382751</v>
      </c>
      <c r="AB93" s="278"/>
      <c r="AC93" s="91"/>
      <c r="AD93" s="91"/>
    </row>
    <row r="94" spans="1:30" ht="16.5" customHeight="1">
      <c r="A94" s="17"/>
      <c r="B94" s="29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48"/>
      <c r="AD94" s="48"/>
    </row>
    <row r="95" spans="1:30" ht="21" customHeight="1">
      <c r="A95" s="335" t="s">
        <v>411</v>
      </c>
      <c r="B95" s="272">
        <v>352364</v>
      </c>
      <c r="C95" s="273">
        <v>344692</v>
      </c>
      <c r="D95" s="273">
        <v>374396</v>
      </c>
      <c r="E95" s="273">
        <v>347026</v>
      </c>
      <c r="F95" s="273">
        <v>332250</v>
      </c>
      <c r="G95" s="273">
        <v>307911</v>
      </c>
      <c r="H95" s="273">
        <v>336210</v>
      </c>
      <c r="I95" s="273">
        <v>342337</v>
      </c>
      <c r="J95" s="273">
        <v>310409</v>
      </c>
      <c r="K95" s="273">
        <v>391795</v>
      </c>
      <c r="L95" s="273">
        <v>332452</v>
      </c>
      <c r="M95" s="273">
        <v>344879</v>
      </c>
      <c r="N95" s="273">
        <v>348383</v>
      </c>
      <c r="O95" s="273">
        <v>357524</v>
      </c>
      <c r="P95" s="273">
        <v>319783</v>
      </c>
      <c r="Q95" s="273">
        <v>302390</v>
      </c>
      <c r="R95" s="273">
        <v>306881</v>
      </c>
      <c r="S95" s="273">
        <v>427589</v>
      </c>
      <c r="T95" s="273">
        <v>378346</v>
      </c>
      <c r="U95" s="273">
        <v>261170</v>
      </c>
      <c r="V95" s="273">
        <v>392430</v>
      </c>
      <c r="W95" s="273">
        <v>302811</v>
      </c>
      <c r="X95" s="273">
        <v>475451</v>
      </c>
      <c r="Y95" s="273">
        <v>290261</v>
      </c>
      <c r="Z95" s="273">
        <v>398801</v>
      </c>
      <c r="AA95" s="273">
        <v>368342</v>
      </c>
      <c r="AB95" s="273"/>
      <c r="AC95" s="48"/>
      <c r="AD95" s="48"/>
    </row>
    <row r="96" spans="1:30" ht="21" customHeight="1">
      <c r="A96" s="17">
        <v>2</v>
      </c>
      <c r="B96" s="272">
        <v>357465</v>
      </c>
      <c r="C96" s="273">
        <v>349952</v>
      </c>
      <c r="D96" s="273">
        <v>404092</v>
      </c>
      <c r="E96" s="273">
        <v>351212</v>
      </c>
      <c r="F96" s="273">
        <v>306804</v>
      </c>
      <c r="G96" s="273">
        <v>307161</v>
      </c>
      <c r="H96" s="273">
        <v>330488</v>
      </c>
      <c r="I96" s="273">
        <v>330729</v>
      </c>
      <c r="J96" s="273">
        <v>315597</v>
      </c>
      <c r="K96" s="273">
        <v>398262</v>
      </c>
      <c r="L96" s="273">
        <v>335358</v>
      </c>
      <c r="M96" s="273">
        <v>351888</v>
      </c>
      <c r="N96" s="273">
        <v>366218</v>
      </c>
      <c r="O96" s="273">
        <v>368905</v>
      </c>
      <c r="P96" s="273">
        <v>335109</v>
      </c>
      <c r="Q96" s="273">
        <v>305735</v>
      </c>
      <c r="R96" s="273">
        <v>311333</v>
      </c>
      <c r="S96" s="273">
        <v>424176</v>
      </c>
      <c r="T96" s="273">
        <v>382733</v>
      </c>
      <c r="U96" s="273">
        <v>248119</v>
      </c>
      <c r="V96" s="273">
        <v>380914</v>
      </c>
      <c r="W96" s="273">
        <v>284471</v>
      </c>
      <c r="X96" s="273">
        <v>463440</v>
      </c>
      <c r="Y96" s="273">
        <v>287681</v>
      </c>
      <c r="Z96" s="273">
        <v>403492</v>
      </c>
      <c r="AA96" s="273">
        <v>380928</v>
      </c>
      <c r="AB96" s="273"/>
      <c r="AC96" s="48"/>
      <c r="AD96" s="48"/>
    </row>
    <row r="97" spans="1:30" ht="21" customHeight="1">
      <c r="A97" s="17">
        <v>3</v>
      </c>
      <c r="B97" s="272">
        <v>359415</v>
      </c>
      <c r="C97" s="273">
        <v>351952</v>
      </c>
      <c r="D97" s="273">
        <v>389885</v>
      </c>
      <c r="E97" s="273">
        <v>357633</v>
      </c>
      <c r="F97" s="273">
        <v>333362</v>
      </c>
      <c r="G97" s="273">
        <v>305089</v>
      </c>
      <c r="H97" s="273">
        <v>326258</v>
      </c>
      <c r="I97" s="273">
        <v>334033</v>
      </c>
      <c r="J97" s="273">
        <v>321946</v>
      </c>
      <c r="K97" s="273">
        <v>411416</v>
      </c>
      <c r="L97" s="273">
        <v>338188</v>
      </c>
      <c r="M97" s="273">
        <v>342473</v>
      </c>
      <c r="N97" s="273">
        <v>366774</v>
      </c>
      <c r="O97" s="273">
        <v>355865</v>
      </c>
      <c r="P97" s="273">
        <v>344175</v>
      </c>
      <c r="Q97" s="273">
        <v>304149</v>
      </c>
      <c r="R97" s="273">
        <v>307691</v>
      </c>
      <c r="S97" s="273">
        <v>419158</v>
      </c>
      <c r="T97" s="273">
        <v>384572</v>
      </c>
      <c r="U97" s="273">
        <v>250976</v>
      </c>
      <c r="V97" s="273">
        <v>387017</v>
      </c>
      <c r="W97" s="273">
        <v>300253</v>
      </c>
      <c r="X97" s="273">
        <v>469135</v>
      </c>
      <c r="Y97" s="273">
        <v>283485</v>
      </c>
      <c r="Z97" s="273">
        <v>403240</v>
      </c>
      <c r="AA97" s="273">
        <v>382138</v>
      </c>
      <c r="AB97" s="273"/>
      <c r="AC97" s="48"/>
      <c r="AD97" s="48"/>
    </row>
    <row r="98" spans="1:30" ht="21" customHeight="1">
      <c r="A98" s="17">
        <v>4</v>
      </c>
      <c r="B98" s="272">
        <v>358902</v>
      </c>
      <c r="C98" s="273">
        <v>354733</v>
      </c>
      <c r="D98" s="273">
        <v>358832</v>
      </c>
      <c r="E98" s="273">
        <v>358388</v>
      </c>
      <c r="F98" s="273">
        <v>342237</v>
      </c>
      <c r="G98" s="273">
        <v>302966</v>
      </c>
      <c r="H98" s="273">
        <v>323813</v>
      </c>
      <c r="I98" s="273">
        <v>341529</v>
      </c>
      <c r="J98" s="273">
        <v>308680</v>
      </c>
      <c r="K98" s="273">
        <v>407812</v>
      </c>
      <c r="L98" s="273">
        <v>338250</v>
      </c>
      <c r="M98" s="273">
        <v>353001</v>
      </c>
      <c r="N98" s="273">
        <v>375290</v>
      </c>
      <c r="O98" s="273">
        <v>352440</v>
      </c>
      <c r="P98" s="273">
        <v>347448</v>
      </c>
      <c r="Q98" s="273">
        <v>298935</v>
      </c>
      <c r="R98" s="273">
        <v>335078</v>
      </c>
      <c r="S98" s="273">
        <v>436650</v>
      </c>
      <c r="T98" s="273">
        <v>372257</v>
      </c>
      <c r="U98" s="273">
        <v>290418</v>
      </c>
      <c r="V98" s="273">
        <v>311581</v>
      </c>
      <c r="W98" s="273">
        <v>315548</v>
      </c>
      <c r="X98" s="273">
        <v>465070</v>
      </c>
      <c r="Y98" s="273">
        <v>279291</v>
      </c>
      <c r="Z98" s="273">
        <v>385308</v>
      </c>
      <c r="AA98" s="273">
        <v>379340</v>
      </c>
      <c r="AB98" s="273"/>
      <c r="AC98" s="48"/>
      <c r="AD98" s="48"/>
    </row>
    <row r="99" spans="1:30" ht="21" customHeight="1">
      <c r="A99" s="17">
        <v>5</v>
      </c>
      <c r="B99" s="272">
        <v>353567</v>
      </c>
      <c r="C99" s="273">
        <v>348296</v>
      </c>
      <c r="D99" s="273">
        <v>336012</v>
      </c>
      <c r="E99" s="273">
        <v>353093</v>
      </c>
      <c r="F99" s="273">
        <v>330175</v>
      </c>
      <c r="G99" s="273">
        <v>297818</v>
      </c>
      <c r="H99" s="273">
        <v>328234</v>
      </c>
      <c r="I99" s="273">
        <v>341612</v>
      </c>
      <c r="J99" s="273">
        <v>283988</v>
      </c>
      <c r="K99" s="273">
        <v>408975</v>
      </c>
      <c r="L99" s="273">
        <v>339214</v>
      </c>
      <c r="M99" s="273">
        <v>344165</v>
      </c>
      <c r="N99" s="273">
        <v>347898</v>
      </c>
      <c r="O99" s="273">
        <v>351335</v>
      </c>
      <c r="P99" s="273">
        <v>336121</v>
      </c>
      <c r="Q99" s="273">
        <v>310252</v>
      </c>
      <c r="R99" s="273">
        <v>316400</v>
      </c>
      <c r="S99" s="273">
        <v>446671</v>
      </c>
      <c r="T99" s="273">
        <v>370185</v>
      </c>
      <c r="U99" s="273">
        <v>249331</v>
      </c>
      <c r="V99" s="273">
        <v>277070</v>
      </c>
      <c r="W99" s="273">
        <v>299567</v>
      </c>
      <c r="X99" s="273">
        <v>444801</v>
      </c>
      <c r="Y99" s="273">
        <v>285578</v>
      </c>
      <c r="Z99" s="273">
        <v>398779</v>
      </c>
      <c r="AA99" s="273">
        <v>389958</v>
      </c>
      <c r="AB99" s="273"/>
      <c r="AC99" s="48"/>
      <c r="AD99" s="48"/>
    </row>
    <row r="100" spans="1:30" ht="21" customHeight="1">
      <c r="A100" s="17">
        <v>6</v>
      </c>
      <c r="B100" s="272">
        <v>357945</v>
      </c>
      <c r="C100" s="273">
        <v>355719</v>
      </c>
      <c r="D100" s="273">
        <v>382109</v>
      </c>
      <c r="E100" s="273">
        <v>356367</v>
      </c>
      <c r="F100" s="273">
        <v>333333</v>
      </c>
      <c r="G100" s="273">
        <v>301220</v>
      </c>
      <c r="H100" s="273">
        <v>332328</v>
      </c>
      <c r="I100" s="273">
        <v>342743</v>
      </c>
      <c r="J100" s="273">
        <v>290849</v>
      </c>
      <c r="K100" s="273">
        <v>405334</v>
      </c>
      <c r="L100" s="273">
        <v>346268</v>
      </c>
      <c r="M100" s="273">
        <v>341496</v>
      </c>
      <c r="N100" s="273">
        <v>354777</v>
      </c>
      <c r="O100" s="273">
        <v>355996</v>
      </c>
      <c r="P100" s="273">
        <v>342105</v>
      </c>
      <c r="Q100" s="273">
        <v>345712</v>
      </c>
      <c r="R100" s="273">
        <v>301398</v>
      </c>
      <c r="S100" s="273">
        <v>444689</v>
      </c>
      <c r="T100" s="273">
        <v>364877</v>
      </c>
      <c r="U100" s="273">
        <v>268173</v>
      </c>
      <c r="V100" s="273">
        <v>287744</v>
      </c>
      <c r="W100" s="273">
        <v>304774</v>
      </c>
      <c r="X100" s="273">
        <v>398971</v>
      </c>
      <c r="Y100" s="273">
        <v>276162</v>
      </c>
      <c r="Z100" s="273">
        <v>388542</v>
      </c>
      <c r="AA100" s="273">
        <v>386914</v>
      </c>
      <c r="AB100" s="273"/>
      <c r="AC100" s="48"/>
      <c r="AD100" s="48"/>
    </row>
    <row r="101" spans="1:30" ht="21" customHeight="1">
      <c r="A101" s="17">
        <v>7</v>
      </c>
      <c r="B101" s="272">
        <v>357580</v>
      </c>
      <c r="C101" s="273">
        <v>354869</v>
      </c>
      <c r="D101" s="273">
        <v>398897</v>
      </c>
      <c r="E101" s="273">
        <v>358766</v>
      </c>
      <c r="F101" s="273">
        <v>330769</v>
      </c>
      <c r="G101" s="273">
        <v>306329</v>
      </c>
      <c r="H101" s="273">
        <v>332622</v>
      </c>
      <c r="I101" s="273">
        <v>343577</v>
      </c>
      <c r="J101" s="273">
        <v>288910</v>
      </c>
      <c r="K101" s="273">
        <v>420057</v>
      </c>
      <c r="L101" s="273">
        <v>339614</v>
      </c>
      <c r="M101" s="273">
        <v>346449</v>
      </c>
      <c r="N101" s="273">
        <v>358493</v>
      </c>
      <c r="O101" s="273">
        <v>360046</v>
      </c>
      <c r="P101" s="273">
        <v>345190</v>
      </c>
      <c r="Q101" s="273">
        <v>312172</v>
      </c>
      <c r="R101" s="273">
        <v>300762</v>
      </c>
      <c r="S101" s="273">
        <v>446131</v>
      </c>
      <c r="T101" s="273">
        <v>365993</v>
      </c>
      <c r="U101" s="273">
        <v>264782</v>
      </c>
      <c r="V101" s="273">
        <v>261628</v>
      </c>
      <c r="W101" s="273">
        <v>310479</v>
      </c>
      <c r="X101" s="273">
        <v>446503</v>
      </c>
      <c r="Y101" s="273">
        <v>282517</v>
      </c>
      <c r="Z101" s="273">
        <v>391864</v>
      </c>
      <c r="AA101" s="273">
        <v>386897</v>
      </c>
      <c r="AB101" s="273"/>
      <c r="AC101" s="48"/>
      <c r="AD101" s="48"/>
    </row>
    <row r="102" spans="1:30" ht="21" customHeight="1">
      <c r="A102" s="17">
        <v>8</v>
      </c>
      <c r="B102" s="272">
        <v>360507</v>
      </c>
      <c r="C102" s="273">
        <v>358003</v>
      </c>
      <c r="D102" s="273">
        <v>394940</v>
      </c>
      <c r="E102" s="273">
        <v>358196</v>
      </c>
      <c r="F102" s="273">
        <v>334344</v>
      </c>
      <c r="G102" s="273">
        <v>299035</v>
      </c>
      <c r="H102" s="273">
        <v>330870</v>
      </c>
      <c r="I102" s="273">
        <v>338580</v>
      </c>
      <c r="J102" s="273">
        <v>279510</v>
      </c>
      <c r="K102" s="273">
        <v>412561</v>
      </c>
      <c r="L102" s="273">
        <v>344063</v>
      </c>
      <c r="M102" s="273">
        <v>350070</v>
      </c>
      <c r="N102" s="273">
        <v>356233</v>
      </c>
      <c r="O102" s="273">
        <v>362738</v>
      </c>
      <c r="P102" s="273">
        <v>346290</v>
      </c>
      <c r="Q102" s="273">
        <v>311625</v>
      </c>
      <c r="R102" s="273">
        <v>316638</v>
      </c>
      <c r="S102" s="273">
        <v>461921</v>
      </c>
      <c r="T102" s="273">
        <v>368597</v>
      </c>
      <c r="U102" s="273">
        <v>271683</v>
      </c>
      <c r="V102" s="273">
        <v>311004</v>
      </c>
      <c r="W102" s="273">
        <v>327082</v>
      </c>
      <c r="X102" s="273">
        <v>442219</v>
      </c>
      <c r="Y102" s="273">
        <v>282299</v>
      </c>
      <c r="Z102" s="273">
        <v>362750</v>
      </c>
      <c r="AA102" s="273">
        <v>387780</v>
      </c>
      <c r="AB102" s="273"/>
      <c r="AC102" s="48"/>
      <c r="AD102" s="48"/>
    </row>
    <row r="103" spans="1:30" ht="21" customHeight="1">
      <c r="A103" s="17">
        <v>9</v>
      </c>
      <c r="B103" s="272">
        <v>362004</v>
      </c>
      <c r="C103" s="273">
        <v>362449</v>
      </c>
      <c r="D103" s="273">
        <v>412231</v>
      </c>
      <c r="E103" s="273">
        <v>359172</v>
      </c>
      <c r="F103" s="273">
        <v>338324</v>
      </c>
      <c r="G103" s="273">
        <v>302757</v>
      </c>
      <c r="H103" s="273">
        <v>316996</v>
      </c>
      <c r="I103" s="273">
        <v>343633</v>
      </c>
      <c r="J103" s="273">
        <v>289207</v>
      </c>
      <c r="K103" s="273">
        <v>414244</v>
      </c>
      <c r="L103" s="273">
        <v>344119</v>
      </c>
      <c r="M103" s="273">
        <v>342695</v>
      </c>
      <c r="N103" s="273">
        <v>369443</v>
      </c>
      <c r="O103" s="273">
        <v>355721</v>
      </c>
      <c r="P103" s="273">
        <v>339916</v>
      </c>
      <c r="Q103" s="273">
        <v>319467</v>
      </c>
      <c r="R103" s="273">
        <v>322221</v>
      </c>
      <c r="S103" s="273">
        <v>464526</v>
      </c>
      <c r="T103" s="273">
        <v>360561</v>
      </c>
      <c r="U103" s="273">
        <v>273175</v>
      </c>
      <c r="V103" s="273">
        <v>301641</v>
      </c>
      <c r="W103" s="273">
        <v>342019</v>
      </c>
      <c r="X103" s="273">
        <v>444208</v>
      </c>
      <c r="Y103" s="273">
        <v>282756</v>
      </c>
      <c r="Z103" s="273">
        <v>388345</v>
      </c>
      <c r="AA103" s="273">
        <v>361427</v>
      </c>
      <c r="AB103" s="273"/>
      <c r="AC103" s="48"/>
      <c r="AD103" s="48"/>
    </row>
    <row r="104" spans="1:30" ht="21" customHeight="1">
      <c r="A104" s="17">
        <v>10</v>
      </c>
      <c r="B104" s="272">
        <v>364267</v>
      </c>
      <c r="C104" s="273">
        <v>361478</v>
      </c>
      <c r="D104" s="273">
        <v>398865</v>
      </c>
      <c r="E104" s="273">
        <v>361894</v>
      </c>
      <c r="F104" s="273">
        <v>341454</v>
      </c>
      <c r="G104" s="273">
        <v>289276</v>
      </c>
      <c r="H104" s="273">
        <v>328492</v>
      </c>
      <c r="I104" s="273">
        <v>339004</v>
      </c>
      <c r="J104" s="273">
        <v>289719</v>
      </c>
      <c r="K104" s="273">
        <v>413687</v>
      </c>
      <c r="L104" s="273">
        <v>349072</v>
      </c>
      <c r="M104" s="273">
        <v>347613</v>
      </c>
      <c r="N104" s="273">
        <v>375059</v>
      </c>
      <c r="O104" s="273">
        <v>353322</v>
      </c>
      <c r="P104" s="273">
        <v>347157</v>
      </c>
      <c r="Q104" s="273">
        <v>326311</v>
      </c>
      <c r="R104" s="273">
        <v>304074</v>
      </c>
      <c r="S104" s="273">
        <v>480622</v>
      </c>
      <c r="T104" s="273">
        <v>373078</v>
      </c>
      <c r="U104" s="273">
        <v>264674</v>
      </c>
      <c r="V104" s="273">
        <v>305848</v>
      </c>
      <c r="W104" s="273">
        <v>307698</v>
      </c>
      <c r="X104" s="273">
        <v>445141</v>
      </c>
      <c r="Y104" s="273">
        <v>280436</v>
      </c>
      <c r="Z104" s="273">
        <v>389956</v>
      </c>
      <c r="AA104" s="273">
        <v>388430</v>
      </c>
      <c r="AB104" s="273"/>
      <c r="AC104" s="48"/>
      <c r="AD104" s="48"/>
    </row>
    <row r="105" spans="1:30" ht="21" customHeight="1">
      <c r="A105" s="17">
        <v>11</v>
      </c>
      <c r="B105" s="272">
        <v>359978</v>
      </c>
      <c r="C105" s="273">
        <v>356588</v>
      </c>
      <c r="D105" s="273">
        <v>322466</v>
      </c>
      <c r="E105" s="273">
        <v>360571</v>
      </c>
      <c r="F105" s="273">
        <v>320351</v>
      </c>
      <c r="G105" s="273">
        <v>295487</v>
      </c>
      <c r="H105" s="273">
        <v>327502</v>
      </c>
      <c r="I105" s="273">
        <v>341549</v>
      </c>
      <c r="J105" s="273">
        <v>303103</v>
      </c>
      <c r="K105" s="273">
        <v>415973</v>
      </c>
      <c r="L105" s="273">
        <v>344742</v>
      </c>
      <c r="M105" s="273">
        <v>344059</v>
      </c>
      <c r="N105" s="273">
        <v>359657</v>
      </c>
      <c r="O105" s="273">
        <v>368751</v>
      </c>
      <c r="P105" s="273">
        <v>352917</v>
      </c>
      <c r="Q105" s="273">
        <v>323766</v>
      </c>
      <c r="R105" s="273">
        <v>313234</v>
      </c>
      <c r="S105" s="273">
        <v>494622</v>
      </c>
      <c r="T105" s="273">
        <v>370603</v>
      </c>
      <c r="U105" s="273">
        <v>268105</v>
      </c>
      <c r="V105" s="273">
        <v>264551</v>
      </c>
      <c r="W105" s="273">
        <v>301425</v>
      </c>
      <c r="X105" s="273">
        <v>447787</v>
      </c>
      <c r="Y105" s="273">
        <v>268683</v>
      </c>
      <c r="Z105" s="273">
        <v>399296</v>
      </c>
      <c r="AA105" s="273">
        <v>392111</v>
      </c>
      <c r="AB105" s="273"/>
      <c r="AC105" s="48"/>
      <c r="AD105" s="48"/>
    </row>
    <row r="106" spans="1:30" ht="21" customHeight="1">
      <c r="A106" s="17">
        <v>12</v>
      </c>
      <c r="B106" s="272">
        <v>360957</v>
      </c>
      <c r="C106" s="273">
        <v>359043</v>
      </c>
      <c r="D106" s="273">
        <v>352165</v>
      </c>
      <c r="E106" s="273">
        <v>362311</v>
      </c>
      <c r="F106" s="273">
        <v>318815</v>
      </c>
      <c r="G106" s="273">
        <v>290536</v>
      </c>
      <c r="H106" s="273">
        <v>343348</v>
      </c>
      <c r="I106" s="273">
        <v>351373</v>
      </c>
      <c r="J106" s="273">
        <v>297265</v>
      </c>
      <c r="K106" s="273">
        <v>423642</v>
      </c>
      <c r="L106" s="273">
        <v>347939</v>
      </c>
      <c r="M106" s="273">
        <v>343797</v>
      </c>
      <c r="N106" s="273">
        <v>376641</v>
      </c>
      <c r="O106" s="273">
        <v>351544</v>
      </c>
      <c r="P106" s="273">
        <v>340985</v>
      </c>
      <c r="Q106" s="273">
        <v>323937</v>
      </c>
      <c r="R106" s="273">
        <v>311641</v>
      </c>
      <c r="S106" s="273">
        <v>477956</v>
      </c>
      <c r="T106" s="273">
        <v>366900</v>
      </c>
      <c r="U106" s="273">
        <v>268105</v>
      </c>
      <c r="V106" s="273">
        <v>248738</v>
      </c>
      <c r="W106" s="273">
        <v>303337</v>
      </c>
      <c r="X106" s="273">
        <v>443152</v>
      </c>
      <c r="Y106" s="273">
        <v>281674</v>
      </c>
      <c r="Z106" s="273">
        <v>400803</v>
      </c>
      <c r="AA106" s="273">
        <v>387909</v>
      </c>
      <c r="AB106" s="273"/>
      <c r="AC106" s="48"/>
      <c r="AD106" s="48"/>
    </row>
    <row r="107" spans="1:64" ht="16.5" customHeight="1">
      <c r="A107" s="24"/>
      <c r="B107" s="25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</row>
    <row r="108" spans="2:30" ht="18" customHeight="1">
      <c r="B108" s="365" t="s">
        <v>387</v>
      </c>
      <c r="C108" s="366"/>
      <c r="D108" s="366"/>
      <c r="E108" s="366"/>
      <c r="F108" s="366"/>
      <c r="G108" s="366"/>
      <c r="H108" s="366"/>
      <c r="I108" s="366"/>
      <c r="J108" s="366"/>
      <c r="K108" s="366"/>
      <c r="L108" s="366"/>
      <c r="M108" s="366"/>
      <c r="N108" s="366"/>
      <c r="O108" s="366"/>
      <c r="P108" s="366"/>
      <c r="Q108" s="366"/>
      <c r="R108" s="366"/>
      <c r="S108" s="366"/>
      <c r="T108" s="366"/>
      <c r="U108" s="366"/>
      <c r="V108" s="366"/>
      <c r="W108" s="366"/>
      <c r="X108" s="366"/>
      <c r="Y108" s="366"/>
      <c r="Z108" s="366"/>
      <c r="AA108" s="366"/>
      <c r="AB108" s="366"/>
      <c r="AC108" s="48"/>
      <c r="AD108" s="48"/>
    </row>
    <row r="109" spans="1:30" ht="16.5" customHeight="1">
      <c r="A109" s="81" t="s">
        <v>384</v>
      </c>
      <c r="B109" s="270">
        <v>195717</v>
      </c>
      <c r="C109" s="271">
        <v>170964</v>
      </c>
      <c r="D109" s="271">
        <v>223009</v>
      </c>
      <c r="E109" s="271">
        <v>166915</v>
      </c>
      <c r="F109" s="271">
        <v>149955</v>
      </c>
      <c r="G109" s="271">
        <v>151699</v>
      </c>
      <c r="H109" s="271">
        <v>153077</v>
      </c>
      <c r="I109" s="271">
        <v>153404</v>
      </c>
      <c r="J109" s="271">
        <v>179342</v>
      </c>
      <c r="K109" s="271">
        <v>179283</v>
      </c>
      <c r="L109" s="271">
        <v>171031</v>
      </c>
      <c r="M109" s="271">
        <v>199328</v>
      </c>
      <c r="N109" s="271">
        <v>169601</v>
      </c>
      <c r="O109" s="271">
        <v>175912</v>
      </c>
      <c r="P109" s="271">
        <v>176090</v>
      </c>
      <c r="Q109" s="271">
        <v>197341</v>
      </c>
      <c r="R109" s="271">
        <v>139484</v>
      </c>
      <c r="S109" s="271">
        <v>241703</v>
      </c>
      <c r="T109" s="271">
        <v>238619</v>
      </c>
      <c r="U109" s="271">
        <v>188629</v>
      </c>
      <c r="V109" s="271">
        <v>198157</v>
      </c>
      <c r="W109" s="271">
        <v>192949</v>
      </c>
      <c r="X109" s="271">
        <v>263117</v>
      </c>
      <c r="Y109" s="271">
        <v>204324</v>
      </c>
      <c r="Z109" s="271">
        <v>300343</v>
      </c>
      <c r="AA109" s="271">
        <v>176815</v>
      </c>
      <c r="AB109" s="271"/>
      <c r="AC109" s="48"/>
      <c r="AD109" s="48"/>
    </row>
    <row r="110" spans="1:30" ht="16.5" customHeight="1">
      <c r="A110" s="17">
        <v>9</v>
      </c>
      <c r="B110" s="270">
        <v>197357</v>
      </c>
      <c r="C110" s="271">
        <v>172564</v>
      </c>
      <c r="D110" s="271">
        <v>227303</v>
      </c>
      <c r="E110" s="271">
        <v>172582</v>
      </c>
      <c r="F110" s="271">
        <v>163905</v>
      </c>
      <c r="G110" s="271">
        <v>166011</v>
      </c>
      <c r="H110" s="271">
        <v>148890</v>
      </c>
      <c r="I110" s="271">
        <v>146211</v>
      </c>
      <c r="J110" s="271">
        <v>176406</v>
      </c>
      <c r="K110" s="271">
        <v>186717</v>
      </c>
      <c r="L110" s="271">
        <v>176639</v>
      </c>
      <c r="M110" s="271">
        <v>217073</v>
      </c>
      <c r="N110" s="271">
        <v>174664</v>
      </c>
      <c r="O110" s="271">
        <v>181528</v>
      </c>
      <c r="P110" s="271">
        <v>172732</v>
      </c>
      <c r="Q110" s="271">
        <v>206957</v>
      </c>
      <c r="R110" s="271">
        <v>132835</v>
      </c>
      <c r="S110" s="271">
        <v>247633</v>
      </c>
      <c r="T110" s="271">
        <v>240957</v>
      </c>
      <c r="U110" s="271">
        <v>203509</v>
      </c>
      <c r="V110" s="271">
        <v>200842</v>
      </c>
      <c r="W110" s="271">
        <v>206257</v>
      </c>
      <c r="X110" s="271">
        <v>260235</v>
      </c>
      <c r="Y110" s="271">
        <v>210913</v>
      </c>
      <c r="Z110" s="271">
        <v>312762</v>
      </c>
      <c r="AA110" s="271">
        <v>175059</v>
      </c>
      <c r="AB110" s="271"/>
      <c r="AC110" s="48"/>
      <c r="AD110" s="48"/>
    </row>
    <row r="111" spans="1:30" ht="16.5" customHeight="1">
      <c r="A111" s="274">
        <v>10</v>
      </c>
      <c r="B111" s="272">
        <v>197531</v>
      </c>
      <c r="C111" s="273">
        <v>170738</v>
      </c>
      <c r="D111" s="273">
        <v>216003</v>
      </c>
      <c r="E111" s="273">
        <v>172771</v>
      </c>
      <c r="F111" s="273">
        <v>169846</v>
      </c>
      <c r="G111" s="273">
        <v>158981</v>
      </c>
      <c r="H111" s="273">
        <v>144747</v>
      </c>
      <c r="I111" s="273">
        <v>141199</v>
      </c>
      <c r="J111" s="273">
        <v>174666</v>
      </c>
      <c r="K111" s="273">
        <v>181478</v>
      </c>
      <c r="L111" s="273">
        <v>175079</v>
      </c>
      <c r="M111" s="273">
        <v>198785</v>
      </c>
      <c r="N111" s="273">
        <v>171115</v>
      </c>
      <c r="O111" s="273">
        <v>185371</v>
      </c>
      <c r="P111" s="273">
        <v>179250</v>
      </c>
      <c r="Q111" s="273">
        <v>185865</v>
      </c>
      <c r="R111" s="273">
        <v>127308</v>
      </c>
      <c r="S111" s="273">
        <v>261931</v>
      </c>
      <c r="T111" s="273">
        <v>248135</v>
      </c>
      <c r="U111" s="273">
        <v>213007</v>
      </c>
      <c r="V111" s="273">
        <v>198625</v>
      </c>
      <c r="W111" s="273">
        <v>206257</v>
      </c>
      <c r="X111" s="273">
        <v>267265</v>
      </c>
      <c r="Y111" s="273">
        <v>210913</v>
      </c>
      <c r="Z111" s="273">
        <v>324721</v>
      </c>
      <c r="AA111" s="273">
        <v>174450</v>
      </c>
      <c r="AB111" s="273"/>
      <c r="AC111" s="48"/>
      <c r="AD111" s="48"/>
    </row>
    <row r="112" spans="1:30" ht="16.5" customHeight="1">
      <c r="A112" s="327">
        <v>11</v>
      </c>
      <c r="B112" s="294">
        <v>197357</v>
      </c>
      <c r="C112" s="295">
        <v>172564</v>
      </c>
      <c r="D112" s="295">
        <v>227303</v>
      </c>
      <c r="E112" s="295">
        <v>172582</v>
      </c>
      <c r="F112" s="295">
        <v>163905</v>
      </c>
      <c r="G112" s="295">
        <v>166011</v>
      </c>
      <c r="H112" s="295">
        <v>148890</v>
      </c>
      <c r="I112" s="295">
        <v>146211</v>
      </c>
      <c r="J112" s="295">
        <v>176406</v>
      </c>
      <c r="K112" s="295">
        <v>186717</v>
      </c>
      <c r="L112" s="295">
        <v>176639</v>
      </c>
      <c r="M112" s="295">
        <v>217073</v>
      </c>
      <c r="N112" s="295">
        <v>174664</v>
      </c>
      <c r="O112" s="295">
        <v>181528</v>
      </c>
      <c r="P112" s="295">
        <v>172732</v>
      </c>
      <c r="Q112" s="295">
        <v>206957</v>
      </c>
      <c r="R112" s="295">
        <v>132835</v>
      </c>
      <c r="S112" s="295">
        <v>247633</v>
      </c>
      <c r="T112" s="295">
        <v>240957</v>
      </c>
      <c r="U112" s="295">
        <v>203509</v>
      </c>
      <c r="V112" s="295">
        <v>200842</v>
      </c>
      <c r="W112" s="295">
        <v>193434</v>
      </c>
      <c r="X112" s="295">
        <v>260235</v>
      </c>
      <c r="Y112" s="295">
        <v>216724</v>
      </c>
      <c r="Z112" s="295">
        <v>312762</v>
      </c>
      <c r="AA112" s="295">
        <v>175059</v>
      </c>
      <c r="AB112" s="295"/>
      <c r="AC112" s="48"/>
      <c r="AD112" s="48"/>
    </row>
    <row r="113" spans="1:30" s="92" customFormat="1" ht="16.5" customHeight="1">
      <c r="A113" s="83">
        <v>12</v>
      </c>
      <c r="B113" s="277">
        <v>200838</v>
      </c>
      <c r="C113" s="278">
        <v>174006</v>
      </c>
      <c r="D113" s="278">
        <v>238274</v>
      </c>
      <c r="E113" s="278">
        <v>189937</v>
      </c>
      <c r="F113" s="278">
        <v>168219</v>
      </c>
      <c r="G113" s="278">
        <v>157897</v>
      </c>
      <c r="H113" s="278">
        <v>144576</v>
      </c>
      <c r="I113" s="278">
        <v>153198</v>
      </c>
      <c r="J113" s="278">
        <v>172602</v>
      </c>
      <c r="K113" s="278">
        <v>209105</v>
      </c>
      <c r="L113" s="278">
        <v>201949</v>
      </c>
      <c r="M113" s="278">
        <v>167061</v>
      </c>
      <c r="N113" s="278">
        <v>201043</v>
      </c>
      <c r="O113" s="278">
        <v>194591</v>
      </c>
      <c r="P113" s="278">
        <v>215399</v>
      </c>
      <c r="Q113" s="278">
        <v>187559</v>
      </c>
      <c r="R113" s="278">
        <v>137512</v>
      </c>
      <c r="S113" s="278">
        <v>179219</v>
      </c>
      <c r="T113" s="278">
        <v>250689</v>
      </c>
      <c r="U113" s="278">
        <v>184712</v>
      </c>
      <c r="V113" s="278">
        <v>188573</v>
      </c>
      <c r="W113" s="278">
        <v>199440</v>
      </c>
      <c r="X113" s="278">
        <v>315177</v>
      </c>
      <c r="Y113" s="278">
        <v>215774</v>
      </c>
      <c r="Z113" s="278">
        <v>295233</v>
      </c>
      <c r="AA113" s="278">
        <v>196714</v>
      </c>
      <c r="AB113" s="278"/>
      <c r="AC113" s="91"/>
      <c r="AD113" s="91"/>
    </row>
    <row r="114" spans="1:30" ht="16.5" customHeight="1">
      <c r="A114" s="17"/>
      <c r="B114" s="29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48"/>
      <c r="AD114" s="48"/>
    </row>
    <row r="115" spans="1:30" ht="20.25" customHeight="1">
      <c r="A115" s="335" t="s">
        <v>411</v>
      </c>
      <c r="B115" s="272">
        <v>190689</v>
      </c>
      <c r="C115" s="273">
        <v>160996</v>
      </c>
      <c r="D115" s="273">
        <v>234116</v>
      </c>
      <c r="E115" s="273">
        <v>177690</v>
      </c>
      <c r="F115" s="273">
        <v>169715</v>
      </c>
      <c r="G115" s="273">
        <v>160830</v>
      </c>
      <c r="H115" s="273">
        <v>120761</v>
      </c>
      <c r="I115" s="273">
        <v>142580</v>
      </c>
      <c r="J115" s="273">
        <v>161660</v>
      </c>
      <c r="K115" s="273">
        <v>195782</v>
      </c>
      <c r="L115" s="273">
        <v>190082</v>
      </c>
      <c r="M115" s="273">
        <v>160020</v>
      </c>
      <c r="N115" s="273">
        <v>186114</v>
      </c>
      <c r="O115" s="273">
        <v>161225</v>
      </c>
      <c r="P115" s="273">
        <v>194802</v>
      </c>
      <c r="Q115" s="273">
        <v>99366</v>
      </c>
      <c r="R115" s="273">
        <v>139969</v>
      </c>
      <c r="S115" s="273">
        <v>159757</v>
      </c>
      <c r="T115" s="273">
        <v>249928</v>
      </c>
      <c r="U115" s="273">
        <v>186672</v>
      </c>
      <c r="V115" s="273">
        <v>172086</v>
      </c>
      <c r="W115" s="273">
        <v>193924</v>
      </c>
      <c r="X115" s="273">
        <v>317185</v>
      </c>
      <c r="Y115" s="273">
        <v>217947</v>
      </c>
      <c r="Z115" s="273">
        <v>298841</v>
      </c>
      <c r="AA115" s="273">
        <v>194951</v>
      </c>
      <c r="AB115" s="273"/>
      <c r="AC115" s="48"/>
      <c r="AD115" s="48"/>
    </row>
    <row r="116" spans="1:30" ht="20.25" customHeight="1">
      <c r="A116" s="17">
        <v>2</v>
      </c>
      <c r="B116" s="272">
        <v>191123</v>
      </c>
      <c r="C116" s="273">
        <v>164910</v>
      </c>
      <c r="D116" s="273">
        <v>248515</v>
      </c>
      <c r="E116" s="273">
        <v>185657</v>
      </c>
      <c r="F116" s="273">
        <v>159543</v>
      </c>
      <c r="G116" s="273">
        <v>150218</v>
      </c>
      <c r="H116" s="273">
        <v>147039</v>
      </c>
      <c r="I116" s="273">
        <v>157757</v>
      </c>
      <c r="J116" s="273">
        <v>169814</v>
      </c>
      <c r="K116" s="273">
        <v>197681</v>
      </c>
      <c r="L116" s="273">
        <v>196842</v>
      </c>
      <c r="M116" s="273">
        <v>173464</v>
      </c>
      <c r="N116" s="273">
        <v>216194</v>
      </c>
      <c r="O116" s="273">
        <v>175266</v>
      </c>
      <c r="P116" s="273">
        <v>203410</v>
      </c>
      <c r="Q116" s="273">
        <v>126827</v>
      </c>
      <c r="R116" s="273">
        <v>135713</v>
      </c>
      <c r="S116" s="273">
        <v>146735</v>
      </c>
      <c r="T116" s="273">
        <v>244257</v>
      </c>
      <c r="U116" s="273">
        <v>174053</v>
      </c>
      <c r="V116" s="273">
        <v>130511</v>
      </c>
      <c r="W116" s="273">
        <v>191410</v>
      </c>
      <c r="X116" s="273">
        <v>319519</v>
      </c>
      <c r="Y116" s="273">
        <v>219994</v>
      </c>
      <c r="Z116" s="273">
        <v>302788</v>
      </c>
      <c r="AA116" s="273">
        <v>191349</v>
      </c>
      <c r="AB116" s="273"/>
      <c r="AC116" s="48"/>
      <c r="AD116" s="48"/>
    </row>
    <row r="117" spans="1:30" ht="20.25" customHeight="1">
      <c r="A117" s="17">
        <v>3</v>
      </c>
      <c r="B117" s="272">
        <v>194539</v>
      </c>
      <c r="C117" s="273">
        <v>167373</v>
      </c>
      <c r="D117" s="273">
        <v>247159</v>
      </c>
      <c r="E117" s="273">
        <v>187252</v>
      </c>
      <c r="F117" s="273">
        <v>167839</v>
      </c>
      <c r="G117" s="273">
        <v>156255</v>
      </c>
      <c r="H117" s="273">
        <v>145474</v>
      </c>
      <c r="I117" s="273">
        <v>149647</v>
      </c>
      <c r="J117" s="273">
        <v>173275</v>
      </c>
      <c r="K117" s="273">
        <v>209730</v>
      </c>
      <c r="L117" s="273">
        <v>198165</v>
      </c>
      <c r="M117" s="273">
        <v>169661</v>
      </c>
      <c r="N117" s="273">
        <v>216588</v>
      </c>
      <c r="O117" s="273">
        <v>174226</v>
      </c>
      <c r="P117" s="273">
        <v>197101</v>
      </c>
      <c r="Q117" s="273">
        <v>192721</v>
      </c>
      <c r="R117" s="273">
        <v>127737</v>
      </c>
      <c r="S117" s="273">
        <v>159864</v>
      </c>
      <c r="T117" s="273">
        <v>249343</v>
      </c>
      <c r="U117" s="273">
        <v>168820</v>
      </c>
      <c r="V117" s="273">
        <v>161350</v>
      </c>
      <c r="W117" s="273">
        <v>195719</v>
      </c>
      <c r="X117" s="273">
        <v>318504</v>
      </c>
      <c r="Y117" s="273">
        <v>211894</v>
      </c>
      <c r="Z117" s="273">
        <v>292166</v>
      </c>
      <c r="AA117" s="273">
        <v>197579</v>
      </c>
      <c r="AB117" s="273"/>
      <c r="AC117" s="48"/>
      <c r="AD117" s="48"/>
    </row>
    <row r="118" spans="1:30" ht="20.25" customHeight="1">
      <c r="A118" s="17">
        <v>4</v>
      </c>
      <c r="B118" s="272">
        <v>208406</v>
      </c>
      <c r="C118" s="273">
        <v>176007</v>
      </c>
      <c r="D118" s="273">
        <v>241387</v>
      </c>
      <c r="E118" s="273">
        <v>195764</v>
      </c>
      <c r="F118" s="273">
        <v>175198</v>
      </c>
      <c r="G118" s="273">
        <v>160160</v>
      </c>
      <c r="H118" s="273">
        <v>147671</v>
      </c>
      <c r="I118" s="273">
        <v>155444</v>
      </c>
      <c r="J118" s="273">
        <v>170077</v>
      </c>
      <c r="K118" s="273">
        <v>203574</v>
      </c>
      <c r="L118" s="273">
        <v>206168</v>
      </c>
      <c r="M118" s="273">
        <v>187888</v>
      </c>
      <c r="N118" s="273">
        <v>207444</v>
      </c>
      <c r="O118" s="273">
        <v>214909</v>
      </c>
      <c r="P118" s="273">
        <v>215845</v>
      </c>
      <c r="Q118" s="273">
        <v>216658</v>
      </c>
      <c r="R118" s="273">
        <v>133722</v>
      </c>
      <c r="S118" s="273">
        <v>169393</v>
      </c>
      <c r="T118" s="273">
        <v>270552</v>
      </c>
      <c r="U118" s="273">
        <v>213262</v>
      </c>
      <c r="V118" s="273">
        <v>248893</v>
      </c>
      <c r="W118" s="273">
        <v>201221</v>
      </c>
      <c r="X118" s="273">
        <v>324475</v>
      </c>
      <c r="Y118" s="273">
        <v>227596</v>
      </c>
      <c r="Z118" s="273">
        <v>298721</v>
      </c>
      <c r="AA118" s="273">
        <v>197150</v>
      </c>
      <c r="AB118" s="273"/>
      <c r="AC118" s="48"/>
      <c r="AD118" s="48"/>
    </row>
    <row r="119" spans="1:30" ht="20.25" customHeight="1">
      <c r="A119" s="17">
        <v>5</v>
      </c>
      <c r="B119" s="272">
        <v>201655</v>
      </c>
      <c r="C119" s="273">
        <v>172160</v>
      </c>
      <c r="D119" s="273">
        <v>240953</v>
      </c>
      <c r="E119" s="273">
        <v>186575</v>
      </c>
      <c r="F119" s="273">
        <v>164886</v>
      </c>
      <c r="G119" s="273">
        <v>158562</v>
      </c>
      <c r="H119" s="273">
        <v>140572</v>
      </c>
      <c r="I119" s="273">
        <v>146217</v>
      </c>
      <c r="J119" s="273">
        <v>159564</v>
      </c>
      <c r="K119" s="273">
        <v>208020</v>
      </c>
      <c r="L119" s="273">
        <v>199219</v>
      </c>
      <c r="M119" s="273">
        <v>162340</v>
      </c>
      <c r="N119" s="273">
        <v>192764</v>
      </c>
      <c r="O119" s="273">
        <v>206326</v>
      </c>
      <c r="P119" s="273">
        <v>209071</v>
      </c>
      <c r="Q119" s="273">
        <v>240422</v>
      </c>
      <c r="R119" s="273">
        <v>136865</v>
      </c>
      <c r="S119" s="273">
        <v>170300</v>
      </c>
      <c r="T119" s="273">
        <v>253318</v>
      </c>
      <c r="U119" s="273">
        <v>172912</v>
      </c>
      <c r="V119" s="273">
        <v>205401</v>
      </c>
      <c r="W119" s="273">
        <v>198930</v>
      </c>
      <c r="X119" s="273">
        <v>312045</v>
      </c>
      <c r="Y119" s="273">
        <v>222561</v>
      </c>
      <c r="Z119" s="273">
        <v>307166</v>
      </c>
      <c r="AA119" s="273">
        <v>198061</v>
      </c>
      <c r="AB119" s="273"/>
      <c r="AC119" s="48"/>
      <c r="AD119" s="48"/>
    </row>
    <row r="120" spans="1:30" ht="20.25" customHeight="1">
      <c r="A120" s="17">
        <v>6</v>
      </c>
      <c r="B120" s="272">
        <v>203399</v>
      </c>
      <c r="C120" s="273">
        <v>177003</v>
      </c>
      <c r="D120" s="273">
        <v>251653</v>
      </c>
      <c r="E120" s="273">
        <v>191750</v>
      </c>
      <c r="F120" s="273">
        <v>170662</v>
      </c>
      <c r="G120" s="273">
        <v>156981</v>
      </c>
      <c r="H120" s="273">
        <v>145757</v>
      </c>
      <c r="I120" s="273">
        <v>154364</v>
      </c>
      <c r="J120" s="273">
        <v>171384</v>
      </c>
      <c r="K120" s="273">
        <v>209870</v>
      </c>
      <c r="L120" s="273">
        <v>205796</v>
      </c>
      <c r="M120" s="273">
        <v>161187</v>
      </c>
      <c r="N120" s="273">
        <v>198969</v>
      </c>
      <c r="O120" s="273">
        <v>208824</v>
      </c>
      <c r="P120" s="273">
        <v>218950</v>
      </c>
      <c r="Q120" s="273">
        <v>203219</v>
      </c>
      <c r="R120" s="273">
        <v>145485</v>
      </c>
      <c r="S120" s="273">
        <v>171888</v>
      </c>
      <c r="T120" s="273">
        <v>251191</v>
      </c>
      <c r="U120" s="273">
        <v>175210</v>
      </c>
      <c r="V120" s="273">
        <v>203830</v>
      </c>
      <c r="W120" s="273">
        <v>199618</v>
      </c>
      <c r="X120" s="273">
        <v>311931</v>
      </c>
      <c r="Y120" s="273">
        <v>218131</v>
      </c>
      <c r="Z120" s="273">
        <v>299329</v>
      </c>
      <c r="AA120" s="273">
        <v>192348</v>
      </c>
      <c r="AB120" s="273"/>
      <c r="AC120" s="48"/>
      <c r="AD120" s="48"/>
    </row>
    <row r="121" spans="1:30" ht="20.25" customHeight="1">
      <c r="A121" s="17">
        <v>7</v>
      </c>
      <c r="B121" s="272">
        <v>201702</v>
      </c>
      <c r="C121" s="273">
        <v>174601</v>
      </c>
      <c r="D121" s="273">
        <v>245349</v>
      </c>
      <c r="E121" s="273">
        <v>192648</v>
      </c>
      <c r="F121" s="273">
        <v>166556</v>
      </c>
      <c r="G121" s="273">
        <v>158786</v>
      </c>
      <c r="H121" s="273">
        <v>142395</v>
      </c>
      <c r="I121" s="273">
        <v>159313</v>
      </c>
      <c r="J121" s="273">
        <v>175601</v>
      </c>
      <c r="K121" s="273">
        <v>214085</v>
      </c>
      <c r="L121" s="273">
        <v>204041</v>
      </c>
      <c r="M121" s="273">
        <v>172939</v>
      </c>
      <c r="N121" s="273">
        <v>197084</v>
      </c>
      <c r="O121" s="273">
        <v>202560</v>
      </c>
      <c r="P121" s="273">
        <v>219485</v>
      </c>
      <c r="Q121" s="273">
        <v>216463</v>
      </c>
      <c r="R121" s="273">
        <v>139138</v>
      </c>
      <c r="S121" s="273">
        <v>164709</v>
      </c>
      <c r="T121" s="273">
        <v>251623</v>
      </c>
      <c r="U121" s="273">
        <v>184703</v>
      </c>
      <c r="V121" s="273">
        <v>198291</v>
      </c>
      <c r="W121" s="273">
        <v>201844</v>
      </c>
      <c r="X121" s="273">
        <v>312258</v>
      </c>
      <c r="Y121" s="273">
        <v>214772</v>
      </c>
      <c r="Z121" s="273">
        <v>296642</v>
      </c>
      <c r="AA121" s="273">
        <v>197907</v>
      </c>
      <c r="AB121" s="273"/>
      <c r="AC121" s="48"/>
      <c r="AD121" s="48"/>
    </row>
    <row r="122" spans="1:30" ht="20.25" customHeight="1">
      <c r="A122" s="17">
        <v>8</v>
      </c>
      <c r="B122" s="272">
        <v>202861</v>
      </c>
      <c r="C122" s="273">
        <v>176150</v>
      </c>
      <c r="D122" s="273">
        <v>240194</v>
      </c>
      <c r="E122" s="273">
        <v>189606</v>
      </c>
      <c r="F122" s="273">
        <v>161332</v>
      </c>
      <c r="G122" s="273">
        <v>156619</v>
      </c>
      <c r="H122" s="273">
        <v>134507</v>
      </c>
      <c r="I122" s="273">
        <v>159385</v>
      </c>
      <c r="J122" s="273">
        <v>174714</v>
      </c>
      <c r="K122" s="273">
        <v>209502</v>
      </c>
      <c r="L122" s="273">
        <v>202580</v>
      </c>
      <c r="M122" s="273">
        <v>164603</v>
      </c>
      <c r="N122" s="273">
        <v>198981</v>
      </c>
      <c r="O122" s="273">
        <v>189784</v>
      </c>
      <c r="P122" s="273">
        <v>225245</v>
      </c>
      <c r="Q122" s="273">
        <v>221118</v>
      </c>
      <c r="R122" s="273">
        <v>135796</v>
      </c>
      <c r="S122" s="273">
        <v>196760</v>
      </c>
      <c r="T122" s="273">
        <v>249241</v>
      </c>
      <c r="U122" s="273">
        <v>209753</v>
      </c>
      <c r="V122" s="273">
        <v>206630</v>
      </c>
      <c r="W122" s="273">
        <v>203461</v>
      </c>
      <c r="X122" s="273">
        <v>302611</v>
      </c>
      <c r="Y122" s="273">
        <v>219147</v>
      </c>
      <c r="Z122" s="273">
        <v>275526</v>
      </c>
      <c r="AA122" s="273">
        <v>200925</v>
      </c>
      <c r="AB122" s="273"/>
      <c r="AC122" s="48"/>
      <c r="AD122" s="48"/>
    </row>
    <row r="123" spans="1:30" ht="20.25" customHeight="1">
      <c r="A123" s="17">
        <v>9</v>
      </c>
      <c r="B123" s="272">
        <v>204947</v>
      </c>
      <c r="C123" s="273">
        <v>181880</v>
      </c>
      <c r="D123" s="273">
        <v>242264</v>
      </c>
      <c r="E123" s="273">
        <v>192089</v>
      </c>
      <c r="F123" s="273">
        <v>170470</v>
      </c>
      <c r="G123" s="273">
        <v>157119</v>
      </c>
      <c r="H123" s="273">
        <v>145152</v>
      </c>
      <c r="I123" s="273">
        <v>143588</v>
      </c>
      <c r="J123" s="273">
        <v>184021</v>
      </c>
      <c r="K123" s="273">
        <v>214980</v>
      </c>
      <c r="L123" s="273">
        <v>206949</v>
      </c>
      <c r="M123" s="273">
        <v>157768</v>
      </c>
      <c r="N123" s="273">
        <v>200026</v>
      </c>
      <c r="O123" s="273">
        <v>195092</v>
      </c>
      <c r="P123" s="273">
        <v>226933</v>
      </c>
      <c r="Q123" s="273">
        <v>219134</v>
      </c>
      <c r="R123" s="273">
        <v>150440</v>
      </c>
      <c r="S123" s="273">
        <v>194567</v>
      </c>
      <c r="T123" s="273">
        <v>245356</v>
      </c>
      <c r="U123" s="273">
        <v>199276</v>
      </c>
      <c r="V123" s="273">
        <v>190864</v>
      </c>
      <c r="W123" s="273">
        <v>204666</v>
      </c>
      <c r="X123" s="273">
        <v>312310</v>
      </c>
      <c r="Y123" s="273">
        <v>218592</v>
      </c>
      <c r="Z123" s="273">
        <v>290168</v>
      </c>
      <c r="AA123" s="273">
        <v>184096</v>
      </c>
      <c r="AB123" s="273"/>
      <c r="AC123" s="48"/>
      <c r="AD123" s="48"/>
    </row>
    <row r="124" spans="1:30" ht="20.25" customHeight="1">
      <c r="A124" s="17">
        <v>10</v>
      </c>
      <c r="B124" s="272">
        <v>205291</v>
      </c>
      <c r="C124" s="273">
        <v>179546</v>
      </c>
      <c r="D124" s="273">
        <v>234607</v>
      </c>
      <c r="E124" s="273">
        <v>194141</v>
      </c>
      <c r="F124" s="273">
        <v>173301</v>
      </c>
      <c r="G124" s="273">
        <v>161361</v>
      </c>
      <c r="H124" s="273">
        <v>147695</v>
      </c>
      <c r="I124" s="273">
        <v>154006</v>
      </c>
      <c r="J124" s="273">
        <v>173034</v>
      </c>
      <c r="K124" s="273">
        <v>213954</v>
      </c>
      <c r="L124" s="273">
        <v>205856</v>
      </c>
      <c r="M124" s="273">
        <v>171010</v>
      </c>
      <c r="N124" s="273">
        <v>202816</v>
      </c>
      <c r="O124" s="273">
        <v>197569</v>
      </c>
      <c r="P124" s="273">
        <v>222546</v>
      </c>
      <c r="Q124" s="273">
        <v>197815</v>
      </c>
      <c r="R124" s="273">
        <v>135496</v>
      </c>
      <c r="S124" s="273">
        <v>205195</v>
      </c>
      <c r="T124" s="273">
        <v>251847</v>
      </c>
      <c r="U124" s="273">
        <v>175336</v>
      </c>
      <c r="V124" s="273">
        <v>200634</v>
      </c>
      <c r="W124" s="273">
        <v>196692</v>
      </c>
      <c r="X124" s="273">
        <v>315318</v>
      </c>
      <c r="Y124" s="273">
        <v>210217</v>
      </c>
      <c r="Z124" s="273">
        <v>296873</v>
      </c>
      <c r="AA124" s="273">
        <v>200870</v>
      </c>
      <c r="AB124" s="273"/>
      <c r="AC124" s="48"/>
      <c r="AD124" s="48"/>
    </row>
    <row r="125" spans="1:30" ht="20.25" customHeight="1">
      <c r="A125" s="17">
        <v>11</v>
      </c>
      <c r="B125" s="272">
        <v>205613</v>
      </c>
      <c r="C125" s="273">
        <v>180379</v>
      </c>
      <c r="D125" s="273">
        <v>235300</v>
      </c>
      <c r="E125" s="273">
        <v>191435</v>
      </c>
      <c r="F125" s="273">
        <v>164916</v>
      </c>
      <c r="G125" s="273">
        <v>156694</v>
      </c>
      <c r="H125" s="273">
        <v>157638</v>
      </c>
      <c r="I125" s="273">
        <v>158182</v>
      </c>
      <c r="J125" s="273">
        <v>187669</v>
      </c>
      <c r="K125" s="273">
        <v>215727</v>
      </c>
      <c r="L125" s="273">
        <v>200993</v>
      </c>
      <c r="M125" s="273">
        <v>159982</v>
      </c>
      <c r="N125" s="273">
        <v>194228</v>
      </c>
      <c r="O125" s="273">
        <v>215712</v>
      </c>
      <c r="P125" s="273">
        <v>228555</v>
      </c>
      <c r="Q125" s="273">
        <v>199769</v>
      </c>
      <c r="R125" s="273">
        <v>132815</v>
      </c>
      <c r="S125" s="273">
        <v>230718</v>
      </c>
      <c r="T125" s="273">
        <v>250926</v>
      </c>
      <c r="U125" s="273">
        <v>171458</v>
      </c>
      <c r="V125" s="273">
        <v>195370</v>
      </c>
      <c r="W125" s="273">
        <v>201101</v>
      </c>
      <c r="X125" s="273">
        <v>317148</v>
      </c>
      <c r="Y125" s="273">
        <v>199395</v>
      </c>
      <c r="Z125" s="273">
        <v>293894</v>
      </c>
      <c r="AA125" s="273">
        <v>204750</v>
      </c>
      <c r="AB125" s="273"/>
      <c r="AC125" s="48"/>
      <c r="AD125" s="48"/>
    </row>
    <row r="126" spans="1:30" ht="20.25" customHeight="1">
      <c r="A126" s="17">
        <v>12</v>
      </c>
      <c r="B126" s="296">
        <v>199422</v>
      </c>
      <c r="C126" s="297">
        <v>178031</v>
      </c>
      <c r="D126" s="297">
        <v>200673</v>
      </c>
      <c r="E126" s="297">
        <v>195067</v>
      </c>
      <c r="F126" s="297">
        <v>175142</v>
      </c>
      <c r="G126" s="297">
        <v>161481</v>
      </c>
      <c r="H126" s="297">
        <v>162897</v>
      </c>
      <c r="I126" s="297">
        <v>158932</v>
      </c>
      <c r="J126" s="297">
        <v>175792</v>
      </c>
      <c r="K126" s="297">
        <v>217622</v>
      </c>
      <c r="L126" s="297">
        <v>207555</v>
      </c>
      <c r="M126" s="297">
        <v>165262</v>
      </c>
      <c r="N126" s="297">
        <v>200345</v>
      </c>
      <c r="O126" s="297">
        <v>209515</v>
      </c>
      <c r="P126" s="297">
        <v>221611</v>
      </c>
      <c r="Q126" s="297">
        <v>194940</v>
      </c>
      <c r="R126" s="297">
        <v>135563</v>
      </c>
      <c r="S126" s="297">
        <v>199464</v>
      </c>
      <c r="T126" s="297">
        <v>238404</v>
      </c>
      <c r="U126" s="297">
        <v>171458</v>
      </c>
      <c r="V126" s="297">
        <v>129287</v>
      </c>
      <c r="W126" s="297">
        <v>205153</v>
      </c>
      <c r="X126" s="297">
        <v>319765</v>
      </c>
      <c r="Y126" s="297">
        <v>210971</v>
      </c>
      <c r="Z126" s="297">
        <v>290748</v>
      </c>
      <c r="AA126" s="297">
        <v>203775</v>
      </c>
      <c r="AB126" s="297"/>
      <c r="AC126" s="48"/>
      <c r="AD126" s="48"/>
    </row>
    <row r="127" spans="1:30" ht="13.5">
      <c r="A127" s="88" t="s">
        <v>78</v>
      </c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21" t="s">
        <v>58</v>
      </c>
      <c r="U127" s="73"/>
      <c r="V127" s="73"/>
      <c r="W127" s="73"/>
      <c r="X127" s="73"/>
      <c r="Y127" s="73"/>
      <c r="Z127" s="73"/>
      <c r="AA127" s="73"/>
      <c r="AB127" s="73"/>
      <c r="AC127" s="48"/>
      <c r="AD127" s="48"/>
    </row>
    <row r="128" spans="1:30" ht="13.5">
      <c r="A128" s="48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48"/>
      <c r="AD128" s="48"/>
    </row>
    <row r="129" spans="1:30" ht="13.5">
      <c r="A129" s="48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48"/>
      <c r="AD129" s="48"/>
    </row>
    <row r="130" spans="1:30" ht="13.5">
      <c r="A130" s="48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48"/>
      <c r="AD130" s="48"/>
    </row>
    <row r="131" spans="1:30" ht="13.5">
      <c r="A131" s="48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48"/>
      <c r="AD131" s="48"/>
    </row>
    <row r="132" spans="1:30" ht="13.5">
      <c r="A132" s="48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48"/>
      <c r="AD132" s="48"/>
    </row>
    <row r="133" spans="1:30" ht="13.5">
      <c r="A133" s="48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48"/>
      <c r="AD133" s="48"/>
    </row>
    <row r="134" spans="1:30" ht="13.5">
      <c r="A134" s="48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48"/>
      <c r="AD134" s="48"/>
    </row>
    <row r="135" spans="1:30" ht="13.5">
      <c r="A135" s="48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48"/>
      <c r="AD135" s="48"/>
    </row>
    <row r="136" spans="1:30" ht="13.5">
      <c r="A136" s="48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48"/>
      <c r="AD136" s="48"/>
    </row>
    <row r="137" spans="1:30" ht="13.5">
      <c r="A137" s="48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48"/>
      <c r="AD137" s="48"/>
    </row>
    <row r="138" spans="1:30" ht="13.5">
      <c r="A138" s="48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48"/>
      <c r="AD138" s="48"/>
    </row>
    <row r="139" spans="1:30" ht="13.5">
      <c r="A139" s="48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48"/>
      <c r="AD139" s="48"/>
    </row>
    <row r="140" spans="1:30" ht="13.5">
      <c r="A140" s="48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48"/>
      <c r="AD140" s="48"/>
    </row>
    <row r="141" spans="1:30" ht="13.5">
      <c r="A141" s="48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48"/>
      <c r="AD141" s="48"/>
    </row>
    <row r="142" spans="1:30" ht="13.5">
      <c r="A142" s="48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48"/>
      <c r="AD142" s="48"/>
    </row>
    <row r="143" spans="1:30" ht="13.5">
      <c r="A143" s="48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48"/>
      <c r="AD143" s="48"/>
    </row>
    <row r="144" spans="1:30" ht="13.5">
      <c r="A144" s="48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48"/>
      <c r="AD144" s="48"/>
    </row>
    <row r="145" spans="1:30" ht="13.5">
      <c r="A145" s="48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48"/>
      <c r="AD145" s="48"/>
    </row>
    <row r="146" spans="1:30" ht="13.5">
      <c r="A146" s="48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48"/>
      <c r="AD146" s="48"/>
    </row>
    <row r="147" spans="1:30" ht="13.5">
      <c r="A147" s="48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48"/>
      <c r="AD147" s="48"/>
    </row>
    <row r="148" spans="1:30" ht="13.5">
      <c r="A148" s="48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48"/>
      <c r="AD148" s="48"/>
    </row>
    <row r="149" spans="1:30" ht="13.5">
      <c r="A149" s="48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48"/>
      <c r="AD149" s="48"/>
    </row>
    <row r="150" spans="1:30" ht="13.5">
      <c r="A150" s="48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48"/>
      <c r="AD150" s="48"/>
    </row>
    <row r="151" spans="1:30" ht="13.5">
      <c r="A151" s="48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48"/>
      <c r="AD151" s="48"/>
    </row>
    <row r="152" spans="1:30" ht="13.5">
      <c r="A152" s="48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48"/>
      <c r="AD152" s="48"/>
    </row>
    <row r="153" spans="1:30" ht="13.5">
      <c r="A153" s="48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48"/>
      <c r="AD153" s="48"/>
    </row>
    <row r="154" spans="1:30" ht="13.5">
      <c r="A154" s="48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48"/>
      <c r="AD154" s="48"/>
    </row>
    <row r="155" spans="1:30" ht="13.5">
      <c r="A155" s="48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48"/>
      <c r="AD155" s="48"/>
    </row>
    <row r="156" spans="1:30" ht="13.5">
      <c r="A156" s="48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48"/>
      <c r="AD156" s="48"/>
    </row>
    <row r="157" spans="1:30" ht="13.5">
      <c r="A157" s="48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48"/>
      <c r="AD157" s="48"/>
    </row>
    <row r="158" spans="1:30" ht="13.5">
      <c r="A158" s="48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48"/>
      <c r="AD158" s="48"/>
    </row>
    <row r="159" spans="1:30" ht="13.5">
      <c r="A159" s="48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48"/>
      <c r="AD159" s="48"/>
    </row>
    <row r="160" spans="1:30" ht="13.5">
      <c r="A160" s="48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48"/>
      <c r="AD160" s="48"/>
    </row>
    <row r="161" spans="1:30" ht="13.5">
      <c r="A161" s="48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48"/>
      <c r="AD161" s="48"/>
    </row>
    <row r="162" spans="1:30" ht="13.5">
      <c r="A162" s="48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48"/>
      <c r="AD162" s="48"/>
    </row>
    <row r="163" spans="1:30" ht="13.5">
      <c r="A163" s="48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48"/>
      <c r="AD163" s="48"/>
    </row>
    <row r="164" spans="1:30" ht="13.5">
      <c r="A164" s="48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48"/>
      <c r="AD164" s="48"/>
    </row>
    <row r="165" spans="1:30" ht="13.5">
      <c r="A165" s="48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48"/>
      <c r="AD165" s="48"/>
    </row>
    <row r="166" spans="1:30" ht="13.5">
      <c r="A166" s="48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48"/>
      <c r="AD166" s="48"/>
    </row>
    <row r="167" spans="1:30" ht="13.5">
      <c r="A167" s="48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48"/>
      <c r="AD167" s="48"/>
    </row>
    <row r="168" spans="1:30" ht="13.5">
      <c r="A168" s="48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48"/>
      <c r="AD168" s="48"/>
    </row>
    <row r="169" spans="1:30" ht="13.5">
      <c r="A169" s="48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48"/>
      <c r="AD169" s="48"/>
    </row>
    <row r="170" spans="1:30" ht="13.5">
      <c r="A170" s="48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48"/>
      <c r="AD170" s="48"/>
    </row>
    <row r="171" spans="1:30" ht="13.5">
      <c r="A171" s="48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48"/>
      <c r="AD171" s="48"/>
    </row>
    <row r="172" spans="1:30" ht="13.5">
      <c r="A172" s="48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48"/>
      <c r="AD172" s="48"/>
    </row>
    <row r="173" spans="1:30" ht="13.5">
      <c r="A173" s="48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48"/>
      <c r="AD173" s="48"/>
    </row>
    <row r="174" spans="1:30" ht="13.5">
      <c r="A174" s="48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48"/>
      <c r="AD174" s="48"/>
    </row>
    <row r="175" spans="1:30" ht="13.5">
      <c r="A175" s="48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48"/>
      <c r="AD175" s="48"/>
    </row>
    <row r="176" spans="1:30" ht="13.5">
      <c r="A176" s="48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48"/>
      <c r="AD176" s="48"/>
    </row>
    <row r="177" spans="1:30" ht="13.5">
      <c r="A177" s="48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48"/>
      <c r="AD177" s="48"/>
    </row>
    <row r="178" spans="1:30" ht="13.5">
      <c r="A178" s="48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48"/>
      <c r="AD178" s="48"/>
    </row>
    <row r="179" spans="1:30" ht="13.5">
      <c r="A179" s="48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48"/>
      <c r="AD179" s="48"/>
    </row>
    <row r="180" spans="1:30" ht="13.5">
      <c r="A180" s="48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48"/>
      <c r="AD180" s="48"/>
    </row>
    <row r="181" spans="1:30" ht="13.5">
      <c r="A181" s="48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48"/>
      <c r="AD181" s="48"/>
    </row>
    <row r="182" spans="1:30" ht="13.5">
      <c r="A182" s="48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48"/>
      <c r="AD182" s="48"/>
    </row>
    <row r="183" spans="1:30" ht="13.5">
      <c r="A183" s="48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48"/>
      <c r="AD183" s="48"/>
    </row>
    <row r="184" spans="1:30" ht="13.5">
      <c r="A184" s="48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48"/>
      <c r="AD184" s="48"/>
    </row>
    <row r="185" spans="1:30" ht="13.5">
      <c r="A185" s="48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48"/>
      <c r="AD185" s="48"/>
    </row>
    <row r="186" spans="1:30" ht="13.5">
      <c r="A186" s="48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48"/>
      <c r="AD186" s="48"/>
    </row>
    <row r="187" spans="1:30" ht="13.5">
      <c r="A187" s="48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48"/>
      <c r="AD187" s="48"/>
    </row>
    <row r="188" spans="1:30" ht="13.5">
      <c r="A188" s="48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48"/>
      <c r="AD188" s="48"/>
    </row>
    <row r="189" spans="1:30" ht="13.5">
      <c r="A189" s="48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48"/>
      <c r="AD189" s="48"/>
    </row>
    <row r="190" spans="1:30" ht="13.5">
      <c r="A190" s="48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48"/>
      <c r="AD190" s="48"/>
    </row>
    <row r="191" spans="1:30" ht="13.5">
      <c r="A191" s="48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48"/>
      <c r="AD191" s="48"/>
    </row>
    <row r="192" spans="1:30" ht="13.5">
      <c r="A192" s="48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48"/>
      <c r="AD192" s="48"/>
    </row>
    <row r="193" spans="1:30" ht="13.5">
      <c r="A193" s="48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48"/>
      <c r="AD193" s="48"/>
    </row>
    <row r="194" spans="1:30" ht="13.5">
      <c r="A194" s="48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48"/>
      <c r="AD194" s="48"/>
    </row>
    <row r="195" spans="1:30" ht="13.5">
      <c r="A195" s="48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48"/>
      <c r="AD195" s="48"/>
    </row>
    <row r="196" spans="1:30" ht="13.5">
      <c r="A196" s="48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48"/>
      <c r="AD196" s="48"/>
    </row>
    <row r="197" spans="1:30" ht="13.5">
      <c r="A197" s="48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48"/>
      <c r="AD197" s="48"/>
    </row>
    <row r="198" spans="1:30" ht="13.5">
      <c r="A198" s="48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48"/>
      <c r="AD198" s="48"/>
    </row>
    <row r="199" spans="1:30" ht="13.5">
      <c r="A199" s="48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48"/>
      <c r="AD199" s="48"/>
    </row>
    <row r="200" spans="1:30" ht="13.5">
      <c r="A200" s="48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48"/>
      <c r="AD200" s="48"/>
    </row>
    <row r="201" spans="1:30" ht="13.5">
      <c r="A201" s="48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48"/>
      <c r="AD201" s="48"/>
    </row>
    <row r="202" spans="1:30" ht="13.5">
      <c r="A202" s="48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48"/>
      <c r="AD202" s="48"/>
    </row>
    <row r="203" spans="1:30" ht="13.5">
      <c r="A203" s="48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48"/>
      <c r="AD203" s="48"/>
    </row>
    <row r="204" spans="1:30" ht="13.5">
      <c r="A204" s="48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48"/>
      <c r="AD204" s="48"/>
    </row>
    <row r="205" spans="1:30" ht="13.5">
      <c r="A205" s="48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48"/>
      <c r="AD205" s="48"/>
    </row>
    <row r="206" spans="1:30" ht="13.5">
      <c r="A206" s="48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48"/>
      <c r="AD206" s="48"/>
    </row>
    <row r="207" spans="1:30" ht="13.5">
      <c r="A207" s="48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48"/>
      <c r="AD207" s="48"/>
    </row>
    <row r="208" spans="1:30" ht="13.5">
      <c r="A208" s="48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48"/>
      <c r="AD208" s="48"/>
    </row>
    <row r="209" spans="1:30" ht="13.5">
      <c r="A209" s="48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48"/>
      <c r="AD209" s="48"/>
    </row>
    <row r="210" spans="1:30" ht="13.5">
      <c r="A210" s="48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48"/>
      <c r="AD210" s="48"/>
    </row>
    <row r="211" spans="1:30" ht="13.5">
      <c r="A211" s="48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48"/>
      <c r="AD211" s="48"/>
    </row>
    <row r="212" spans="1:30" ht="13.5">
      <c r="A212" s="48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48"/>
      <c r="AD212" s="48"/>
    </row>
    <row r="213" spans="1:30" ht="13.5">
      <c r="A213" s="48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48"/>
      <c r="AD213" s="48"/>
    </row>
    <row r="214" spans="1:30" ht="13.5">
      <c r="A214" s="48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48"/>
      <c r="AD214" s="48"/>
    </row>
    <row r="215" spans="1:30" ht="13.5">
      <c r="A215" s="48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48"/>
      <c r="AD215" s="48"/>
    </row>
    <row r="216" spans="1:30" ht="13.5">
      <c r="A216" s="48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48"/>
      <c r="AD216" s="48"/>
    </row>
    <row r="217" spans="1:30" ht="13.5">
      <c r="A217" s="48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48"/>
      <c r="AD217" s="48"/>
    </row>
    <row r="218" spans="1:30" ht="13.5">
      <c r="A218" s="48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48"/>
      <c r="AD218" s="48"/>
    </row>
    <row r="219" spans="1:30" ht="13.5">
      <c r="A219" s="48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48"/>
      <c r="AD219" s="48"/>
    </row>
    <row r="220" spans="1:30" ht="13.5">
      <c r="A220" s="48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48"/>
      <c r="AD220" s="48"/>
    </row>
    <row r="221" spans="1:30" ht="13.5">
      <c r="A221" s="48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48"/>
      <c r="AD221" s="48"/>
    </row>
    <row r="222" spans="1:30" ht="13.5">
      <c r="A222" s="48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48"/>
      <c r="AD222" s="48"/>
    </row>
    <row r="223" spans="1:30" ht="13.5">
      <c r="A223" s="48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48"/>
      <c r="AD223" s="48"/>
    </row>
    <row r="224" spans="1:30" ht="13.5">
      <c r="A224" s="48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48"/>
      <c r="AD224" s="48"/>
    </row>
    <row r="225" spans="1:30" ht="13.5">
      <c r="A225" s="48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48"/>
      <c r="AD225" s="48"/>
    </row>
    <row r="226" spans="1:30" ht="13.5">
      <c r="A226" s="48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48"/>
      <c r="AD226" s="48"/>
    </row>
    <row r="227" spans="1:30" ht="13.5">
      <c r="A227" s="48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48"/>
      <c r="AD227" s="48"/>
    </row>
    <row r="228" spans="1:30" ht="13.5">
      <c r="A228" s="48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48"/>
      <c r="AD228" s="48"/>
    </row>
    <row r="229" spans="1:30" ht="13.5">
      <c r="A229" s="48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48"/>
      <c r="AD229" s="48"/>
    </row>
    <row r="230" spans="1:30" ht="13.5">
      <c r="A230" s="48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48"/>
      <c r="AD230" s="48"/>
    </row>
    <row r="231" spans="1:30" ht="13.5">
      <c r="A231" s="48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48"/>
      <c r="AD231" s="48"/>
    </row>
    <row r="232" spans="1:30" ht="13.5">
      <c r="A232" s="48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48"/>
      <c r="AD232" s="48"/>
    </row>
    <row r="233" spans="1:30" ht="13.5">
      <c r="A233" s="48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48"/>
      <c r="AD233" s="48"/>
    </row>
    <row r="234" spans="1:30" ht="13.5">
      <c r="A234" s="48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48"/>
      <c r="AD234" s="48"/>
    </row>
    <row r="235" spans="1:30" ht="13.5">
      <c r="A235" s="48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48"/>
      <c r="AD235" s="48"/>
    </row>
    <row r="236" spans="1:30" ht="13.5">
      <c r="A236" s="48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48"/>
      <c r="AD236" s="48"/>
    </row>
    <row r="237" spans="1:30" ht="13.5">
      <c r="A237" s="48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48"/>
      <c r="AD237" s="48"/>
    </row>
    <row r="238" spans="1:30" ht="13.5">
      <c r="A238" s="48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48"/>
      <c r="AD238" s="48"/>
    </row>
    <row r="239" spans="1:30" ht="13.5">
      <c r="A239" s="48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48"/>
      <c r="AD239" s="48"/>
    </row>
    <row r="240" spans="1:30" ht="13.5">
      <c r="A240" s="48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48"/>
      <c r="AD240" s="48"/>
    </row>
    <row r="241" spans="1:30" ht="13.5">
      <c r="A241" s="48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48"/>
      <c r="AD241" s="48"/>
    </row>
    <row r="242" spans="1:30" ht="13.5">
      <c r="A242" s="48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48"/>
      <c r="AD242" s="48"/>
    </row>
    <row r="243" spans="1:30" ht="13.5">
      <c r="A243" s="48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48"/>
      <c r="AD243" s="48"/>
    </row>
    <row r="244" spans="1:30" ht="13.5">
      <c r="A244" s="48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48"/>
      <c r="AD244" s="48"/>
    </row>
    <row r="245" spans="1:30" ht="13.5">
      <c r="A245" s="48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48"/>
      <c r="AD245" s="48"/>
    </row>
    <row r="246" spans="1:30" ht="13.5">
      <c r="A246" s="48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48"/>
      <c r="AD246" s="48"/>
    </row>
    <row r="247" spans="1:30" ht="13.5">
      <c r="A247" s="48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48"/>
      <c r="AD247" s="48"/>
    </row>
    <row r="248" spans="1:30" ht="13.5">
      <c r="A248" s="48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48"/>
      <c r="AD248" s="48"/>
    </row>
    <row r="249" spans="1:30" ht="13.5">
      <c r="A249" s="48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48"/>
      <c r="AD249" s="48"/>
    </row>
    <row r="250" spans="1:30" ht="13.5">
      <c r="A250" s="48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48"/>
      <c r="AD250" s="48"/>
    </row>
    <row r="251" spans="1:30" ht="13.5">
      <c r="A251" s="48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48"/>
      <c r="AD251" s="48"/>
    </row>
    <row r="252" spans="1:30" ht="13.5">
      <c r="A252" s="48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48"/>
      <c r="AD252" s="48"/>
    </row>
    <row r="253" spans="1:30" ht="13.5">
      <c r="A253" s="48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48"/>
      <c r="AD253" s="48"/>
    </row>
    <row r="254" spans="1:30" ht="13.5">
      <c r="A254" s="48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48"/>
      <c r="AD254" s="48"/>
    </row>
    <row r="255" spans="1:30" ht="13.5">
      <c r="A255" s="48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48"/>
      <c r="AD255" s="48"/>
    </row>
    <row r="256" spans="1:30" ht="13.5">
      <c r="A256" s="48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48"/>
      <c r="AD256" s="48"/>
    </row>
    <row r="257" spans="1:30" ht="13.5">
      <c r="A257" s="48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48"/>
      <c r="AD257" s="48"/>
    </row>
    <row r="258" spans="1:30" ht="13.5">
      <c r="A258" s="48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48"/>
      <c r="AD258" s="48"/>
    </row>
    <row r="259" spans="1:30" ht="13.5">
      <c r="A259" s="48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48"/>
      <c r="AD259" s="48"/>
    </row>
    <row r="260" spans="1:30" ht="13.5">
      <c r="A260" s="48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48"/>
      <c r="AD260" s="48"/>
    </row>
    <row r="261" spans="1:30" ht="13.5">
      <c r="A261" s="48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48"/>
      <c r="AD261" s="48"/>
    </row>
    <row r="262" spans="1:30" ht="13.5">
      <c r="A262" s="48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48"/>
      <c r="AD262" s="48"/>
    </row>
    <row r="263" spans="1:30" ht="13.5">
      <c r="A263" s="48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48"/>
      <c r="AD263" s="48"/>
    </row>
    <row r="264" spans="1:30" ht="13.5">
      <c r="A264" s="48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48"/>
      <c r="AD264" s="48"/>
    </row>
    <row r="265" spans="1:30" ht="13.5">
      <c r="A265" s="48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48"/>
      <c r="AD265" s="48"/>
    </row>
    <row r="266" spans="1:30" ht="13.5">
      <c r="A266" s="48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48"/>
      <c r="AD266" s="48"/>
    </row>
    <row r="267" spans="1:30" ht="13.5">
      <c r="A267" s="48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48"/>
      <c r="AD267" s="48"/>
    </row>
    <row r="268" spans="1:30" ht="13.5">
      <c r="A268" s="48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48"/>
      <c r="AD268" s="48"/>
    </row>
    <row r="269" spans="1:30" ht="13.5">
      <c r="A269" s="48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48"/>
      <c r="AD269" s="48"/>
    </row>
    <row r="270" spans="1:30" ht="13.5">
      <c r="A270" s="48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48"/>
      <c r="AD270" s="48"/>
    </row>
    <row r="271" spans="1:30" ht="13.5">
      <c r="A271" s="48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48"/>
      <c r="AD271" s="48"/>
    </row>
    <row r="272" spans="1:30" ht="13.5">
      <c r="A272" s="48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48"/>
      <c r="AD272" s="48"/>
    </row>
    <row r="273" spans="1:30" ht="13.5">
      <c r="A273" s="48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48"/>
      <c r="AD273" s="48"/>
    </row>
    <row r="274" spans="1:30" ht="13.5">
      <c r="A274" s="48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48"/>
      <c r="AD274" s="48"/>
    </row>
    <row r="275" spans="1:30" ht="13.5">
      <c r="A275" s="48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48"/>
      <c r="AD275" s="48"/>
    </row>
    <row r="276" spans="1:30" ht="13.5">
      <c r="A276" s="48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48"/>
      <c r="AD276" s="48"/>
    </row>
    <row r="277" spans="1:30" ht="13.5">
      <c r="A277" s="48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48"/>
      <c r="AD277" s="48"/>
    </row>
    <row r="278" spans="1:30" ht="13.5">
      <c r="A278" s="48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48"/>
      <c r="AD278" s="48"/>
    </row>
    <row r="279" spans="1:30" ht="13.5">
      <c r="A279" s="48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48"/>
      <c r="AD279" s="48"/>
    </row>
    <row r="280" spans="1:30" ht="13.5">
      <c r="A280" s="48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48"/>
      <c r="AD280" s="48"/>
    </row>
    <row r="281" spans="1:30" ht="13.5">
      <c r="A281" s="48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48"/>
      <c r="AD281" s="48"/>
    </row>
    <row r="282" spans="1:30" ht="13.5">
      <c r="A282" s="48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48"/>
      <c r="AD282" s="48"/>
    </row>
    <row r="283" spans="1:30" ht="13.5">
      <c r="A283" s="48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48"/>
      <c r="AD283" s="48"/>
    </row>
    <row r="284" spans="1:30" ht="13.5">
      <c r="A284" s="48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48"/>
      <c r="AD284" s="48"/>
    </row>
    <row r="285" spans="1:30" ht="13.5">
      <c r="A285" s="48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48"/>
      <c r="AD285" s="48"/>
    </row>
    <row r="286" spans="1:30" ht="13.5">
      <c r="A286" s="48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48"/>
      <c r="AD286" s="48"/>
    </row>
    <row r="287" spans="1:30" ht="13.5">
      <c r="A287" s="48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48"/>
      <c r="AD287" s="48"/>
    </row>
    <row r="288" spans="1:30" ht="13.5">
      <c r="A288" s="48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48"/>
      <c r="AD288" s="48"/>
    </row>
    <row r="289" spans="1:30" ht="13.5">
      <c r="A289" s="48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48"/>
      <c r="AD289" s="48"/>
    </row>
    <row r="290" spans="1:30" ht="13.5">
      <c r="A290" s="48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48"/>
      <c r="AD290" s="48"/>
    </row>
    <row r="291" spans="1:30" ht="13.5">
      <c r="A291" s="48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48"/>
      <c r="AD291" s="48"/>
    </row>
    <row r="292" spans="1:30" ht="13.5">
      <c r="A292" s="48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48"/>
      <c r="AD292" s="48"/>
    </row>
    <row r="293" spans="1:30" ht="13.5">
      <c r="A293" s="48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48"/>
      <c r="AD293" s="48"/>
    </row>
    <row r="294" spans="1:30" ht="13.5">
      <c r="A294" s="48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48"/>
      <c r="AD294" s="48"/>
    </row>
    <row r="295" spans="1:30" ht="13.5">
      <c r="A295" s="48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48"/>
      <c r="AD295" s="48"/>
    </row>
    <row r="296" spans="1:30" ht="13.5">
      <c r="A296" s="48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48"/>
      <c r="AD296" s="48"/>
    </row>
    <row r="297" spans="1:30" ht="13.5">
      <c r="A297" s="48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48"/>
      <c r="AD297" s="48"/>
    </row>
    <row r="298" spans="1:30" ht="13.5">
      <c r="A298" s="48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48"/>
      <c r="AD298" s="48"/>
    </row>
    <row r="299" spans="1:30" ht="13.5">
      <c r="A299" s="48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48"/>
      <c r="AD299" s="48"/>
    </row>
    <row r="300" spans="1:30" ht="13.5">
      <c r="A300" s="48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48"/>
      <c r="AD300" s="48"/>
    </row>
    <row r="301" spans="1:30" ht="13.5">
      <c r="A301" s="48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48"/>
      <c r="AD301" s="48"/>
    </row>
    <row r="302" spans="1:30" ht="13.5">
      <c r="A302" s="48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48"/>
      <c r="AD302" s="48"/>
    </row>
    <row r="303" spans="1:30" ht="13.5">
      <c r="A303" s="48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48"/>
      <c r="AD303" s="48"/>
    </row>
    <row r="304" spans="1:30" ht="13.5">
      <c r="A304" s="48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48"/>
      <c r="AD304" s="48"/>
    </row>
    <row r="305" spans="1:30" ht="13.5">
      <c r="A305" s="48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48"/>
      <c r="AD305" s="48"/>
    </row>
    <row r="306" spans="1:30" ht="13.5">
      <c r="A306" s="48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48"/>
      <c r="AD306" s="48"/>
    </row>
    <row r="307" spans="1:30" ht="13.5">
      <c r="A307" s="48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48"/>
      <c r="AD307" s="48"/>
    </row>
    <row r="308" spans="1:30" ht="13.5">
      <c r="A308" s="48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48"/>
      <c r="AD308" s="48"/>
    </row>
    <row r="309" spans="1:30" ht="13.5">
      <c r="A309" s="48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48"/>
      <c r="AD309" s="48"/>
    </row>
    <row r="310" spans="1:30" ht="13.5">
      <c r="A310" s="48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48"/>
      <c r="AD310" s="48"/>
    </row>
    <row r="311" spans="1:30" ht="13.5">
      <c r="A311" s="48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48"/>
      <c r="AD311" s="48"/>
    </row>
    <row r="312" spans="1:30" ht="13.5">
      <c r="A312" s="48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48"/>
      <c r="AD312" s="48"/>
    </row>
    <row r="313" spans="1:30" ht="13.5">
      <c r="A313" s="48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48"/>
      <c r="AD313" s="48"/>
    </row>
    <row r="314" spans="1:30" ht="13.5">
      <c r="A314" s="48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48"/>
      <c r="AD314" s="48"/>
    </row>
    <row r="315" spans="1:30" ht="13.5">
      <c r="A315" s="48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48"/>
      <c r="AD315" s="48"/>
    </row>
    <row r="316" spans="1:30" ht="13.5">
      <c r="A316" s="48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48"/>
      <c r="AD316" s="48"/>
    </row>
    <row r="317" spans="1:30" ht="13.5">
      <c r="A317" s="48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48"/>
      <c r="AD317" s="48"/>
    </row>
    <row r="318" spans="1:30" ht="13.5">
      <c r="A318" s="48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48"/>
      <c r="AD318" s="48"/>
    </row>
    <row r="319" spans="1:30" ht="13.5">
      <c r="A319" s="48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48"/>
      <c r="AD319" s="48"/>
    </row>
    <row r="320" spans="1:30" ht="13.5">
      <c r="A320" s="48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48"/>
      <c r="AD320" s="48"/>
    </row>
    <row r="321" spans="1:30" ht="13.5">
      <c r="A321" s="48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48"/>
      <c r="AD321" s="48"/>
    </row>
    <row r="322" spans="1:30" ht="13.5">
      <c r="A322" s="48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48"/>
      <c r="AD322" s="48"/>
    </row>
    <row r="323" spans="1:30" ht="13.5">
      <c r="A323" s="48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48"/>
      <c r="AD323" s="48"/>
    </row>
    <row r="324" spans="1:30" ht="13.5">
      <c r="A324" s="48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48"/>
      <c r="AD324" s="48"/>
    </row>
    <row r="325" spans="1:30" ht="13.5">
      <c r="A325" s="48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48"/>
      <c r="AD325" s="48"/>
    </row>
    <row r="326" spans="1:30" ht="13.5">
      <c r="A326" s="48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48"/>
      <c r="AD326" s="48"/>
    </row>
    <row r="327" spans="1:30" ht="13.5">
      <c r="A327" s="48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48"/>
      <c r="AD327" s="48"/>
    </row>
    <row r="328" spans="1:30" ht="13.5">
      <c r="A328" s="48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48"/>
      <c r="AD328" s="48"/>
    </row>
    <row r="329" spans="1:30" ht="13.5">
      <c r="A329" s="48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48"/>
      <c r="AD329" s="48"/>
    </row>
    <row r="330" spans="1:30" ht="13.5">
      <c r="A330" s="48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48"/>
      <c r="AD330" s="48"/>
    </row>
    <row r="331" spans="1:30" ht="13.5">
      <c r="A331" s="48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48"/>
      <c r="AD331" s="48"/>
    </row>
    <row r="332" spans="1:30" ht="13.5">
      <c r="A332" s="48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48"/>
      <c r="AD332" s="48"/>
    </row>
    <row r="333" spans="1:30" ht="13.5">
      <c r="A333" s="48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48"/>
      <c r="AD333" s="48"/>
    </row>
    <row r="334" spans="1:30" ht="13.5">
      <c r="A334" s="48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48"/>
      <c r="AD334" s="48"/>
    </row>
    <row r="335" spans="1:30" ht="13.5">
      <c r="A335" s="48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48"/>
      <c r="AD335" s="48"/>
    </row>
    <row r="336" spans="1:30" ht="13.5">
      <c r="A336" s="48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48"/>
      <c r="AD336" s="48"/>
    </row>
    <row r="337" spans="1:30" ht="13.5">
      <c r="A337" s="48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48"/>
      <c r="AD337" s="48"/>
    </row>
    <row r="338" spans="1:30" ht="13.5">
      <c r="A338" s="48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48"/>
      <c r="AD338" s="48"/>
    </row>
    <row r="339" spans="1:30" ht="13.5">
      <c r="A339" s="48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48"/>
      <c r="AD339" s="48"/>
    </row>
    <row r="340" spans="1:30" ht="13.5">
      <c r="A340" s="48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48"/>
      <c r="AD340" s="48"/>
    </row>
    <row r="341" spans="1:30" ht="13.5">
      <c r="A341" s="48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48"/>
      <c r="AD341" s="48"/>
    </row>
    <row r="342" spans="1:30" ht="13.5">
      <c r="A342" s="48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48"/>
      <c r="AD342" s="48"/>
    </row>
    <row r="343" spans="1:30" ht="13.5">
      <c r="A343" s="48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48"/>
      <c r="AD343" s="48"/>
    </row>
    <row r="344" spans="1:30" ht="13.5">
      <c r="A344" s="48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48"/>
      <c r="AD344" s="48"/>
    </row>
    <row r="345" spans="1:30" ht="13.5">
      <c r="A345" s="48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3"/>
      <c r="AB345" s="73"/>
      <c r="AC345" s="48"/>
      <c r="AD345" s="48"/>
    </row>
    <row r="346" spans="1:30" ht="13.5">
      <c r="A346" s="48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73"/>
      <c r="AC346" s="48"/>
      <c r="AD346" s="48"/>
    </row>
    <row r="347" spans="1:30" ht="13.5">
      <c r="A347" s="48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3"/>
      <c r="AB347" s="73"/>
      <c r="AC347" s="48"/>
      <c r="AD347" s="48"/>
    </row>
    <row r="348" spans="1:30" ht="13.5">
      <c r="A348" s="48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  <c r="AA348" s="73"/>
      <c r="AB348" s="73"/>
      <c r="AC348" s="48"/>
      <c r="AD348" s="48"/>
    </row>
    <row r="349" spans="1:30" ht="13.5">
      <c r="A349" s="48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3"/>
      <c r="AB349" s="73"/>
      <c r="AC349" s="48"/>
      <c r="AD349" s="48"/>
    </row>
    <row r="350" spans="1:30" ht="13.5">
      <c r="A350" s="48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3"/>
      <c r="AB350" s="73"/>
      <c r="AC350" s="48"/>
      <c r="AD350" s="48"/>
    </row>
    <row r="351" spans="1:30" ht="13.5">
      <c r="A351" s="48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73"/>
      <c r="AC351" s="48"/>
      <c r="AD351" s="48"/>
    </row>
    <row r="352" spans="1:30" ht="13.5">
      <c r="A352" s="48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  <c r="AB352" s="73"/>
      <c r="AC352" s="48"/>
      <c r="AD352" s="48"/>
    </row>
    <row r="353" spans="1:30" ht="13.5">
      <c r="A353" s="48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/>
      <c r="AC353" s="48"/>
      <c r="AD353" s="48"/>
    </row>
    <row r="354" spans="1:30" ht="13.5">
      <c r="A354" s="48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  <c r="AC354" s="48"/>
      <c r="AD354" s="48"/>
    </row>
    <row r="355" spans="1:30" ht="13.5">
      <c r="A355" s="48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48"/>
      <c r="AD355" s="48"/>
    </row>
    <row r="356" spans="1:30" ht="13.5">
      <c r="A356" s="48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48"/>
      <c r="AD356" s="48"/>
    </row>
    <row r="357" spans="1:30" ht="13.5">
      <c r="A357" s="48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  <c r="AC357" s="48"/>
      <c r="AD357" s="48"/>
    </row>
    <row r="358" spans="1:30" ht="13.5">
      <c r="A358" s="48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  <c r="AC358" s="48"/>
      <c r="AD358" s="48"/>
    </row>
    <row r="359" spans="1:30" ht="13.5">
      <c r="A359" s="48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48"/>
      <c r="AD359" s="48"/>
    </row>
    <row r="360" spans="1:30" ht="13.5">
      <c r="A360" s="48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/>
      <c r="AC360" s="48"/>
      <c r="AD360" s="48"/>
    </row>
    <row r="361" spans="1:30" ht="13.5">
      <c r="A361" s="48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48"/>
      <c r="AD361" s="48"/>
    </row>
    <row r="362" spans="1:30" ht="13.5">
      <c r="A362" s="48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48"/>
      <c r="AD362" s="48"/>
    </row>
    <row r="363" spans="1:30" ht="13.5">
      <c r="A363" s="48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48"/>
      <c r="AD363" s="48"/>
    </row>
    <row r="364" spans="1:30" ht="13.5">
      <c r="A364" s="48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/>
      <c r="AC364" s="48"/>
      <c r="AD364" s="48"/>
    </row>
    <row r="365" spans="1:30" ht="13.5">
      <c r="A365" s="48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48"/>
      <c r="AD365" s="48"/>
    </row>
    <row r="366" spans="1:30" ht="13.5">
      <c r="A366" s="48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48"/>
      <c r="AD366" s="48"/>
    </row>
    <row r="367" spans="1:30" ht="13.5">
      <c r="A367" s="48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73"/>
      <c r="AC367" s="48"/>
      <c r="AD367" s="48"/>
    </row>
    <row r="368" spans="1:30" ht="13.5">
      <c r="A368" s="48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48"/>
      <c r="AD368" s="48"/>
    </row>
    <row r="369" spans="1:30" ht="13.5">
      <c r="A369" s="48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48"/>
      <c r="AD369" s="48"/>
    </row>
    <row r="370" spans="1:30" ht="13.5">
      <c r="A370" s="48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  <c r="AA370" s="73"/>
      <c r="AB370" s="73"/>
      <c r="AC370" s="48"/>
      <c r="AD370" s="48"/>
    </row>
    <row r="371" spans="1:30" ht="13.5">
      <c r="A371" s="48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  <c r="AA371" s="73"/>
      <c r="AB371" s="73"/>
      <c r="AC371" s="48"/>
      <c r="AD371" s="48"/>
    </row>
    <row r="372" spans="1:30" ht="13.5">
      <c r="A372" s="48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  <c r="AA372" s="73"/>
      <c r="AB372" s="73"/>
      <c r="AC372" s="48"/>
      <c r="AD372" s="48"/>
    </row>
    <row r="373" spans="1:30" ht="13.5">
      <c r="A373" s="48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  <c r="AA373" s="73"/>
      <c r="AB373" s="73"/>
      <c r="AC373" s="48"/>
      <c r="AD373" s="48"/>
    </row>
    <row r="374" spans="1:30" ht="13.5">
      <c r="A374" s="48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  <c r="AA374" s="73"/>
      <c r="AB374" s="73"/>
      <c r="AC374" s="48"/>
      <c r="AD374" s="48"/>
    </row>
    <row r="375" spans="1:30" ht="13.5">
      <c r="A375" s="48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  <c r="AA375" s="73"/>
      <c r="AB375" s="73"/>
      <c r="AC375" s="48"/>
      <c r="AD375" s="48"/>
    </row>
    <row r="376" spans="1:30" ht="13.5">
      <c r="A376" s="48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  <c r="AA376" s="73"/>
      <c r="AB376" s="73"/>
      <c r="AC376" s="48"/>
      <c r="AD376" s="48"/>
    </row>
    <row r="377" spans="1:30" ht="13.5">
      <c r="A377" s="48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  <c r="Y377" s="73"/>
      <c r="Z377" s="73"/>
      <c r="AA377" s="73"/>
      <c r="AB377" s="73"/>
      <c r="AC377" s="48"/>
      <c r="AD377" s="48"/>
    </row>
    <row r="378" spans="1:30" ht="13.5">
      <c r="A378" s="48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  <c r="AA378" s="73"/>
      <c r="AB378" s="73"/>
      <c r="AC378" s="48"/>
      <c r="AD378" s="48"/>
    </row>
    <row r="379" spans="1:30" ht="13.5">
      <c r="A379" s="48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/>
      <c r="Z379" s="73"/>
      <c r="AA379" s="73"/>
      <c r="AB379" s="73"/>
      <c r="AC379" s="48"/>
      <c r="AD379" s="48"/>
    </row>
    <row r="380" spans="1:30" ht="13.5">
      <c r="A380" s="48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  <c r="AA380" s="73"/>
      <c r="AB380" s="73"/>
      <c r="AC380" s="48"/>
      <c r="AD380" s="48"/>
    </row>
    <row r="381" spans="1:30" ht="13.5">
      <c r="A381" s="48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  <c r="Y381" s="73"/>
      <c r="Z381" s="73"/>
      <c r="AA381" s="73"/>
      <c r="AB381" s="73"/>
      <c r="AC381" s="48"/>
      <c r="AD381" s="48"/>
    </row>
    <row r="382" spans="1:30" ht="13.5">
      <c r="A382" s="48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  <c r="AA382" s="73"/>
      <c r="AB382" s="73"/>
      <c r="AC382" s="48"/>
      <c r="AD382" s="48"/>
    </row>
    <row r="383" spans="1:30" ht="13.5">
      <c r="A383" s="48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3"/>
      <c r="AA383" s="73"/>
      <c r="AB383" s="73"/>
      <c r="AC383" s="48"/>
      <c r="AD383" s="48"/>
    </row>
    <row r="384" spans="1:30" ht="13.5">
      <c r="A384" s="48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  <c r="AA384" s="73"/>
      <c r="AB384" s="73"/>
      <c r="AC384" s="48"/>
      <c r="AD384" s="48"/>
    </row>
    <row r="385" spans="1:30" ht="13.5">
      <c r="A385" s="48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/>
      <c r="AA385" s="73"/>
      <c r="AB385" s="73"/>
      <c r="AC385" s="48"/>
      <c r="AD385" s="48"/>
    </row>
    <row r="386" spans="1:30" ht="13.5">
      <c r="A386" s="48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  <c r="Z386" s="73"/>
      <c r="AA386" s="73"/>
      <c r="AB386" s="73"/>
      <c r="AC386" s="48"/>
      <c r="AD386" s="48"/>
    </row>
    <row r="387" spans="1:30" ht="13.5">
      <c r="A387" s="48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  <c r="AA387" s="73"/>
      <c r="AB387" s="73"/>
      <c r="AC387" s="48"/>
      <c r="AD387" s="48"/>
    </row>
    <row r="388" spans="1:30" ht="13.5">
      <c r="A388" s="48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  <c r="Y388" s="73"/>
      <c r="Z388" s="73"/>
      <c r="AA388" s="73"/>
      <c r="AB388" s="73"/>
      <c r="AC388" s="48"/>
      <c r="AD388" s="48"/>
    </row>
    <row r="389" spans="1:30" ht="13.5">
      <c r="A389" s="48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/>
      <c r="AA389" s="73"/>
      <c r="AB389" s="73"/>
      <c r="AC389" s="48"/>
      <c r="AD389" s="48"/>
    </row>
    <row r="390" spans="1:30" ht="13.5">
      <c r="A390" s="48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  <c r="Y390" s="73"/>
      <c r="Z390" s="73"/>
      <c r="AA390" s="73"/>
      <c r="AB390" s="73"/>
      <c r="AC390" s="48"/>
      <c r="AD390" s="48"/>
    </row>
    <row r="391" spans="1:30" ht="13.5">
      <c r="A391" s="48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  <c r="Y391" s="73"/>
      <c r="Z391" s="73"/>
      <c r="AA391" s="73"/>
      <c r="AB391" s="73"/>
      <c r="AC391" s="48"/>
      <c r="AD391" s="48"/>
    </row>
    <row r="392" spans="1:30" ht="13.5">
      <c r="A392" s="48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3"/>
      <c r="AA392" s="73"/>
      <c r="AB392" s="73"/>
      <c r="AC392" s="48"/>
      <c r="AD392" s="48"/>
    </row>
    <row r="393" spans="1:30" ht="13.5">
      <c r="A393" s="48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/>
      <c r="AA393" s="73"/>
      <c r="AB393" s="73"/>
      <c r="AC393" s="48"/>
      <c r="AD393" s="48"/>
    </row>
    <row r="394" spans="1:30" ht="13.5">
      <c r="A394" s="48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  <c r="Y394" s="73"/>
      <c r="Z394" s="73"/>
      <c r="AA394" s="73"/>
      <c r="AB394" s="73"/>
      <c r="AC394" s="48"/>
      <c r="AD394" s="48"/>
    </row>
    <row r="395" spans="1:30" ht="13.5">
      <c r="A395" s="48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3"/>
      <c r="AA395" s="73"/>
      <c r="AB395" s="73"/>
      <c r="AC395" s="48"/>
      <c r="AD395" s="48"/>
    </row>
    <row r="396" spans="1:30" ht="13.5">
      <c r="A396" s="48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  <c r="Y396" s="73"/>
      <c r="Z396" s="73"/>
      <c r="AA396" s="73"/>
      <c r="AB396" s="73"/>
      <c r="AC396" s="48"/>
      <c r="AD396" s="48"/>
    </row>
    <row r="397" spans="1:30" ht="13.5">
      <c r="A397" s="48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3"/>
      <c r="Y397" s="73"/>
      <c r="Z397" s="73"/>
      <c r="AA397" s="73"/>
      <c r="AB397" s="73"/>
      <c r="AC397" s="48"/>
      <c r="AD397" s="48"/>
    </row>
    <row r="398" spans="1:30" ht="13.5">
      <c r="A398" s="48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3"/>
      <c r="Y398" s="73"/>
      <c r="Z398" s="73"/>
      <c r="AA398" s="73"/>
      <c r="AB398" s="73"/>
      <c r="AC398" s="48"/>
      <c r="AD398" s="48"/>
    </row>
    <row r="399" spans="1:30" ht="13.5">
      <c r="A399" s="48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/>
      <c r="AA399" s="73"/>
      <c r="AB399" s="73"/>
      <c r="AC399" s="48"/>
      <c r="AD399" s="48"/>
    </row>
    <row r="400" spans="1:30" ht="13.5">
      <c r="A400" s="48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  <c r="Z400" s="73"/>
      <c r="AA400" s="73"/>
      <c r="AB400" s="73"/>
      <c r="AC400" s="48"/>
      <c r="AD400" s="48"/>
    </row>
    <row r="401" spans="1:30" ht="13.5">
      <c r="A401" s="48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  <c r="W401" s="73"/>
      <c r="X401" s="73"/>
      <c r="Y401" s="73"/>
      <c r="Z401" s="73"/>
      <c r="AA401" s="73"/>
      <c r="AB401" s="73"/>
      <c r="AC401" s="48"/>
      <c r="AD401" s="48"/>
    </row>
    <row r="402" spans="1:30" ht="13.5">
      <c r="A402" s="48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3"/>
      <c r="Y402" s="73"/>
      <c r="Z402" s="73"/>
      <c r="AA402" s="73"/>
      <c r="AB402" s="73"/>
      <c r="AC402" s="48"/>
      <c r="AD402" s="48"/>
    </row>
    <row r="403" spans="1:30" ht="13.5">
      <c r="A403" s="48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  <c r="AA403" s="73"/>
      <c r="AB403" s="73"/>
      <c r="AC403" s="48"/>
      <c r="AD403" s="48"/>
    </row>
    <row r="404" spans="1:30" ht="13.5">
      <c r="A404" s="48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3"/>
      <c r="Y404" s="73"/>
      <c r="Z404" s="73"/>
      <c r="AA404" s="73"/>
      <c r="AB404" s="73"/>
      <c r="AC404" s="48"/>
      <c r="AD404" s="48"/>
    </row>
    <row r="405" spans="1:30" ht="13.5">
      <c r="A405" s="48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3"/>
      <c r="Y405" s="73"/>
      <c r="Z405" s="73"/>
      <c r="AA405" s="73"/>
      <c r="AB405" s="73"/>
      <c r="AC405" s="48"/>
      <c r="AD405" s="48"/>
    </row>
    <row r="406" spans="1:30" ht="13.5">
      <c r="A406" s="48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  <c r="AA406" s="73"/>
      <c r="AB406" s="73"/>
      <c r="AC406" s="48"/>
      <c r="AD406" s="48"/>
    </row>
    <row r="407" spans="1:30" ht="13.5">
      <c r="A407" s="48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  <c r="AA407" s="73"/>
      <c r="AB407" s="73"/>
      <c r="AC407" s="48"/>
      <c r="AD407" s="48"/>
    </row>
    <row r="408" spans="1:30" ht="13.5">
      <c r="A408" s="48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  <c r="AA408" s="73"/>
      <c r="AB408" s="73"/>
      <c r="AC408" s="48"/>
      <c r="AD408" s="48"/>
    </row>
    <row r="409" spans="1:30" ht="13.5">
      <c r="A409" s="48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  <c r="AA409" s="73"/>
      <c r="AB409" s="73"/>
      <c r="AC409" s="48"/>
      <c r="AD409" s="48"/>
    </row>
    <row r="410" spans="1:30" ht="13.5">
      <c r="A410" s="48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  <c r="AA410" s="73"/>
      <c r="AB410" s="73"/>
      <c r="AC410" s="48"/>
      <c r="AD410" s="48"/>
    </row>
    <row r="411" spans="1:30" ht="13.5">
      <c r="A411" s="48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  <c r="Y411" s="73"/>
      <c r="Z411" s="73"/>
      <c r="AA411" s="73"/>
      <c r="AB411" s="73"/>
      <c r="AC411" s="48"/>
      <c r="AD411" s="48"/>
    </row>
    <row r="412" spans="1:30" ht="13.5">
      <c r="A412" s="48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73"/>
      <c r="X412" s="73"/>
      <c r="Y412" s="73"/>
      <c r="Z412" s="73"/>
      <c r="AA412" s="73"/>
      <c r="AB412" s="73"/>
      <c r="AC412" s="48"/>
      <c r="AD412" s="48"/>
    </row>
    <row r="413" spans="1:30" ht="13.5">
      <c r="A413" s="48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3"/>
      <c r="Y413" s="73"/>
      <c r="Z413" s="73"/>
      <c r="AA413" s="73"/>
      <c r="AB413" s="73"/>
      <c r="AC413" s="48"/>
      <c r="AD413" s="48"/>
    </row>
    <row r="414" spans="1:30" ht="13.5">
      <c r="A414" s="48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  <c r="AA414" s="73"/>
      <c r="AB414" s="73"/>
      <c r="AC414" s="48"/>
      <c r="AD414" s="48"/>
    </row>
    <row r="415" spans="1:30" ht="13.5">
      <c r="A415" s="48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  <c r="AA415" s="73"/>
      <c r="AB415" s="73"/>
      <c r="AC415" s="48"/>
      <c r="AD415" s="48"/>
    </row>
    <row r="416" spans="1:30" ht="13.5">
      <c r="A416" s="48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  <c r="AA416" s="73"/>
      <c r="AB416" s="73"/>
      <c r="AC416" s="48"/>
      <c r="AD416" s="48"/>
    </row>
    <row r="417" spans="1:30" ht="13.5">
      <c r="A417" s="48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  <c r="AA417" s="73"/>
      <c r="AB417" s="73"/>
      <c r="AC417" s="48"/>
      <c r="AD417" s="48"/>
    </row>
    <row r="418" spans="1:30" ht="13.5">
      <c r="A418" s="48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  <c r="AA418" s="73"/>
      <c r="AB418" s="73"/>
      <c r="AC418" s="48"/>
      <c r="AD418" s="48"/>
    </row>
    <row r="419" spans="1:30" ht="13.5">
      <c r="A419" s="48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  <c r="AA419" s="73"/>
      <c r="AB419" s="73"/>
      <c r="AC419" s="48"/>
      <c r="AD419" s="48"/>
    </row>
    <row r="420" spans="1:30" ht="13.5">
      <c r="A420" s="48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  <c r="AA420" s="73"/>
      <c r="AB420" s="73"/>
      <c r="AC420" s="48"/>
      <c r="AD420" s="48"/>
    </row>
    <row r="421" spans="1:30" ht="13.5">
      <c r="A421" s="48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  <c r="AA421" s="73"/>
      <c r="AB421" s="73"/>
      <c r="AC421" s="48"/>
      <c r="AD421" s="48"/>
    </row>
    <row r="422" spans="1:30" ht="13.5">
      <c r="A422" s="48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  <c r="AA422" s="73"/>
      <c r="AB422" s="73"/>
      <c r="AC422" s="48"/>
      <c r="AD422" s="48"/>
    </row>
    <row r="423" spans="1:30" ht="13.5">
      <c r="A423" s="48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  <c r="AA423" s="73"/>
      <c r="AB423" s="73"/>
      <c r="AC423" s="48"/>
      <c r="AD423" s="48"/>
    </row>
    <row r="424" spans="1:30" ht="13.5">
      <c r="A424" s="48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  <c r="AA424" s="73"/>
      <c r="AB424" s="73"/>
      <c r="AC424" s="48"/>
      <c r="AD424" s="48"/>
    </row>
    <row r="425" spans="1:30" ht="13.5">
      <c r="A425" s="48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73"/>
      <c r="W425" s="73"/>
      <c r="X425" s="73"/>
      <c r="Y425" s="73"/>
      <c r="Z425" s="73"/>
      <c r="AA425" s="73"/>
      <c r="AB425" s="73"/>
      <c r="AC425" s="48"/>
      <c r="AD425" s="48"/>
    </row>
    <row r="426" spans="1:30" ht="13.5">
      <c r="A426" s="48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73"/>
      <c r="W426" s="73"/>
      <c r="X426" s="73"/>
      <c r="Y426" s="73"/>
      <c r="Z426" s="73"/>
      <c r="AA426" s="73"/>
      <c r="AB426" s="73"/>
      <c r="AC426" s="48"/>
      <c r="AD426" s="48"/>
    </row>
    <row r="427" spans="1:30" ht="13.5">
      <c r="A427" s="48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73"/>
      <c r="Y427" s="73"/>
      <c r="Z427" s="73"/>
      <c r="AA427" s="73"/>
      <c r="AB427" s="73"/>
      <c r="AC427" s="48"/>
      <c r="AD427" s="48"/>
    </row>
    <row r="428" spans="1:30" ht="13.5">
      <c r="A428" s="48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  <c r="W428" s="73"/>
      <c r="X428" s="73"/>
      <c r="Y428" s="73"/>
      <c r="Z428" s="73"/>
      <c r="AA428" s="73"/>
      <c r="AB428" s="73"/>
      <c r="AC428" s="48"/>
      <c r="AD428" s="48"/>
    </row>
    <row r="429" spans="1:30" ht="13.5">
      <c r="A429" s="48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  <c r="W429" s="73"/>
      <c r="X429" s="73"/>
      <c r="Y429" s="73"/>
      <c r="Z429" s="73"/>
      <c r="AA429" s="73"/>
      <c r="AB429" s="73"/>
      <c r="AC429" s="48"/>
      <c r="AD429" s="48"/>
    </row>
    <row r="430" spans="1:30" ht="13.5">
      <c r="A430" s="48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73"/>
      <c r="W430" s="73"/>
      <c r="X430" s="73"/>
      <c r="Y430" s="73"/>
      <c r="Z430" s="73"/>
      <c r="AA430" s="73"/>
      <c r="AB430" s="73"/>
      <c r="AC430" s="48"/>
      <c r="AD430" s="48"/>
    </row>
    <row r="431" spans="1:30" ht="13.5">
      <c r="A431" s="48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73"/>
      <c r="W431" s="73"/>
      <c r="X431" s="73"/>
      <c r="Y431" s="73"/>
      <c r="Z431" s="73"/>
      <c r="AA431" s="73"/>
      <c r="AB431" s="73"/>
      <c r="AC431" s="48"/>
      <c r="AD431" s="48"/>
    </row>
    <row r="432" spans="1:30" ht="13.5">
      <c r="A432" s="48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  <c r="W432" s="73"/>
      <c r="X432" s="73"/>
      <c r="Y432" s="73"/>
      <c r="Z432" s="73"/>
      <c r="AA432" s="73"/>
      <c r="AB432" s="73"/>
      <c r="AC432" s="48"/>
      <c r="AD432" s="48"/>
    </row>
    <row r="433" spans="1:30" ht="13.5">
      <c r="A433" s="48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  <c r="W433" s="73"/>
      <c r="X433" s="73"/>
      <c r="Y433" s="73"/>
      <c r="Z433" s="73"/>
      <c r="AA433" s="73"/>
      <c r="AB433" s="73"/>
      <c r="AC433" s="48"/>
      <c r="AD433" s="48"/>
    </row>
    <row r="434" spans="1:30" ht="13.5">
      <c r="A434" s="48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  <c r="Z434" s="73"/>
      <c r="AA434" s="73"/>
      <c r="AB434" s="73"/>
      <c r="AC434" s="48"/>
      <c r="AD434" s="48"/>
    </row>
    <row r="435" spans="1:30" ht="13.5">
      <c r="A435" s="48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  <c r="W435" s="73"/>
      <c r="X435" s="73"/>
      <c r="Y435" s="73"/>
      <c r="Z435" s="73"/>
      <c r="AA435" s="73"/>
      <c r="AB435" s="73"/>
      <c r="AC435" s="48"/>
      <c r="AD435" s="48"/>
    </row>
    <row r="436" spans="1:30" ht="13.5">
      <c r="A436" s="48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73"/>
      <c r="W436" s="73"/>
      <c r="X436" s="73"/>
      <c r="Y436" s="73"/>
      <c r="Z436" s="73"/>
      <c r="AA436" s="73"/>
      <c r="AB436" s="73"/>
      <c r="AC436" s="48"/>
      <c r="AD436" s="48"/>
    </row>
    <row r="437" spans="1:30" ht="13.5">
      <c r="A437" s="48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73"/>
      <c r="W437" s="73"/>
      <c r="X437" s="73"/>
      <c r="Y437" s="73"/>
      <c r="Z437" s="73"/>
      <c r="AA437" s="73"/>
      <c r="AB437" s="73"/>
      <c r="AC437" s="48"/>
      <c r="AD437" s="48"/>
    </row>
    <row r="438" spans="1:30" ht="13.5">
      <c r="A438" s="48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73"/>
      <c r="W438" s="73"/>
      <c r="X438" s="73"/>
      <c r="Y438" s="73"/>
      <c r="Z438" s="73"/>
      <c r="AA438" s="73"/>
      <c r="AB438" s="73"/>
      <c r="AC438" s="48"/>
      <c r="AD438" s="48"/>
    </row>
    <row r="439" spans="1:30" ht="13.5">
      <c r="A439" s="48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3"/>
      <c r="M439" s="73"/>
      <c r="N439" s="73"/>
      <c r="O439" s="73"/>
      <c r="P439" s="73"/>
      <c r="Q439" s="73"/>
      <c r="R439" s="73"/>
      <c r="S439" s="73"/>
      <c r="T439" s="73"/>
      <c r="U439" s="73"/>
      <c r="V439" s="73"/>
      <c r="W439" s="73"/>
      <c r="X439" s="73"/>
      <c r="Y439" s="73"/>
      <c r="Z439" s="73"/>
      <c r="AA439" s="73"/>
      <c r="AB439" s="73"/>
      <c r="AC439" s="48"/>
      <c r="AD439" s="48"/>
    </row>
    <row r="440" spans="1:30" ht="13.5">
      <c r="A440" s="48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  <c r="Z440" s="73"/>
      <c r="AA440" s="73"/>
      <c r="AB440" s="73"/>
      <c r="AC440" s="48"/>
      <c r="AD440" s="48"/>
    </row>
    <row r="441" spans="1:30" ht="13.5">
      <c r="A441" s="48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73"/>
      <c r="W441" s="73"/>
      <c r="X441" s="73"/>
      <c r="Y441" s="73"/>
      <c r="Z441" s="73"/>
      <c r="AA441" s="73"/>
      <c r="AB441" s="73"/>
      <c r="AC441" s="48"/>
      <c r="AD441" s="48"/>
    </row>
    <row r="442" spans="1:30" ht="13.5">
      <c r="A442" s="48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73"/>
      <c r="W442" s="73"/>
      <c r="X442" s="73"/>
      <c r="Y442" s="73"/>
      <c r="Z442" s="73"/>
      <c r="AA442" s="73"/>
      <c r="AB442" s="73"/>
      <c r="AC442" s="48"/>
      <c r="AD442" s="48"/>
    </row>
    <row r="443" spans="1:30" ht="13.5">
      <c r="A443" s="48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3"/>
      <c r="M443" s="73"/>
      <c r="N443" s="73"/>
      <c r="O443" s="73"/>
      <c r="P443" s="73"/>
      <c r="Q443" s="73"/>
      <c r="R443" s="73"/>
      <c r="S443" s="73"/>
      <c r="T443" s="73"/>
      <c r="U443" s="73"/>
      <c r="V443" s="73"/>
      <c r="W443" s="73"/>
      <c r="X443" s="73"/>
      <c r="Y443" s="73"/>
      <c r="Z443" s="73"/>
      <c r="AA443" s="73"/>
      <c r="AB443" s="73"/>
      <c r="AC443" s="48"/>
      <c r="AD443" s="48"/>
    </row>
    <row r="444" spans="1:30" ht="13.5">
      <c r="A444" s="48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3"/>
      <c r="W444" s="73"/>
      <c r="X444" s="73"/>
      <c r="Y444" s="73"/>
      <c r="Z444" s="73"/>
      <c r="AA444" s="73"/>
      <c r="AB444" s="73"/>
      <c r="AC444" s="48"/>
      <c r="AD444" s="48"/>
    </row>
    <row r="445" spans="1:30" ht="13.5">
      <c r="A445" s="48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3"/>
      <c r="M445" s="73"/>
      <c r="N445" s="73"/>
      <c r="O445" s="73"/>
      <c r="P445" s="73"/>
      <c r="Q445" s="73"/>
      <c r="R445" s="73"/>
      <c r="S445" s="73"/>
      <c r="T445" s="73"/>
      <c r="U445" s="73"/>
      <c r="V445" s="73"/>
      <c r="W445" s="73"/>
      <c r="X445" s="73"/>
      <c r="Y445" s="73"/>
      <c r="Z445" s="73"/>
      <c r="AA445" s="73"/>
      <c r="AB445" s="73"/>
      <c r="AC445" s="48"/>
      <c r="AD445" s="48"/>
    </row>
    <row r="446" spans="1:30" ht="13.5">
      <c r="A446" s="48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73"/>
      <c r="W446" s="73"/>
      <c r="X446" s="73"/>
      <c r="Y446" s="73"/>
      <c r="Z446" s="73"/>
      <c r="AA446" s="73"/>
      <c r="AB446" s="73"/>
      <c r="AC446" s="48"/>
      <c r="AD446" s="48"/>
    </row>
    <row r="447" spans="1:30" ht="13.5">
      <c r="A447" s="48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  <c r="W447" s="73"/>
      <c r="X447" s="73"/>
      <c r="Y447" s="73"/>
      <c r="Z447" s="73"/>
      <c r="AA447" s="73"/>
      <c r="AB447" s="73"/>
      <c r="AC447" s="48"/>
      <c r="AD447" s="48"/>
    </row>
    <row r="448" spans="1:30" ht="13.5">
      <c r="A448" s="48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73"/>
      <c r="W448" s="73"/>
      <c r="X448" s="73"/>
      <c r="Y448" s="73"/>
      <c r="Z448" s="73"/>
      <c r="AA448" s="73"/>
      <c r="AB448" s="73"/>
      <c r="AC448" s="48"/>
      <c r="AD448" s="48"/>
    </row>
    <row r="449" spans="1:30" ht="13.5">
      <c r="A449" s="48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  <c r="W449" s="73"/>
      <c r="X449" s="73"/>
      <c r="Y449" s="73"/>
      <c r="Z449" s="73"/>
      <c r="AA449" s="73"/>
      <c r="AB449" s="73"/>
      <c r="AC449" s="48"/>
      <c r="AD449" s="48"/>
    </row>
    <row r="450" spans="1:30" ht="13.5">
      <c r="A450" s="48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  <c r="W450" s="73"/>
      <c r="X450" s="73"/>
      <c r="Y450" s="73"/>
      <c r="Z450" s="73"/>
      <c r="AA450" s="73"/>
      <c r="AB450" s="73"/>
      <c r="AC450" s="48"/>
      <c r="AD450" s="48"/>
    </row>
    <row r="451" spans="1:30" ht="13.5">
      <c r="A451" s="48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73"/>
      <c r="V451" s="73"/>
      <c r="W451" s="73"/>
      <c r="X451" s="73"/>
      <c r="Y451" s="73"/>
      <c r="Z451" s="73"/>
      <c r="AA451" s="73"/>
      <c r="AB451" s="73"/>
      <c r="AC451" s="48"/>
      <c r="AD451" s="48"/>
    </row>
    <row r="452" spans="1:30" ht="13.5">
      <c r="A452" s="48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73"/>
      <c r="W452" s="73"/>
      <c r="X452" s="73"/>
      <c r="Y452" s="73"/>
      <c r="Z452" s="73"/>
      <c r="AA452" s="73"/>
      <c r="AB452" s="73"/>
      <c r="AC452" s="48"/>
      <c r="AD452" s="48"/>
    </row>
    <row r="453" spans="1:30" ht="13.5">
      <c r="A453" s="48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73"/>
      <c r="W453" s="73"/>
      <c r="X453" s="73"/>
      <c r="Y453" s="73"/>
      <c r="Z453" s="73"/>
      <c r="AA453" s="73"/>
      <c r="AB453" s="73"/>
      <c r="AC453" s="48"/>
      <c r="AD453" s="48"/>
    </row>
    <row r="454" spans="1:30" ht="13.5">
      <c r="A454" s="48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3"/>
      <c r="M454" s="73"/>
      <c r="N454" s="73"/>
      <c r="O454" s="73"/>
      <c r="P454" s="73"/>
      <c r="Q454" s="73"/>
      <c r="R454" s="73"/>
      <c r="S454" s="73"/>
      <c r="T454" s="73"/>
      <c r="U454" s="73"/>
      <c r="V454" s="73"/>
      <c r="W454" s="73"/>
      <c r="X454" s="73"/>
      <c r="Y454" s="73"/>
      <c r="Z454" s="73"/>
      <c r="AA454" s="73"/>
      <c r="AB454" s="73"/>
      <c r="AC454" s="48"/>
      <c r="AD454" s="48"/>
    </row>
    <row r="455" spans="1:30" ht="13.5">
      <c r="A455" s="48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  <c r="W455" s="73"/>
      <c r="X455" s="73"/>
      <c r="Y455" s="73"/>
      <c r="Z455" s="73"/>
      <c r="AA455" s="73"/>
      <c r="AB455" s="73"/>
      <c r="AC455" s="48"/>
      <c r="AD455" s="48"/>
    </row>
    <row r="456" spans="1:30" ht="13.5">
      <c r="A456" s="48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  <c r="W456" s="73"/>
      <c r="X456" s="73"/>
      <c r="Y456" s="73"/>
      <c r="Z456" s="73"/>
      <c r="AA456" s="73"/>
      <c r="AB456" s="73"/>
      <c r="AC456" s="48"/>
      <c r="AD456" s="48"/>
    </row>
    <row r="457" spans="1:30" ht="13.5">
      <c r="A457" s="48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73"/>
      <c r="W457" s="73"/>
      <c r="X457" s="73"/>
      <c r="Y457" s="73"/>
      <c r="Z457" s="73"/>
      <c r="AA457" s="73"/>
      <c r="AB457" s="73"/>
      <c r="AC457" s="48"/>
      <c r="AD457" s="48"/>
    </row>
    <row r="458" spans="1:30" ht="13.5">
      <c r="A458" s="48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73"/>
      <c r="Y458" s="73"/>
      <c r="Z458" s="73"/>
      <c r="AA458" s="73"/>
      <c r="AB458" s="73"/>
      <c r="AC458" s="48"/>
      <c r="AD458" s="48"/>
    </row>
    <row r="459" spans="1:30" ht="13.5">
      <c r="A459" s="48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  <c r="W459" s="73"/>
      <c r="X459" s="73"/>
      <c r="Y459" s="73"/>
      <c r="Z459" s="73"/>
      <c r="AA459" s="73"/>
      <c r="AB459" s="73"/>
      <c r="AC459" s="48"/>
      <c r="AD459" s="48"/>
    </row>
    <row r="460" spans="1:30" ht="13.5">
      <c r="A460" s="48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73"/>
      <c r="W460" s="73"/>
      <c r="X460" s="73"/>
      <c r="Y460" s="73"/>
      <c r="Z460" s="73"/>
      <c r="AA460" s="73"/>
      <c r="AB460" s="73"/>
      <c r="AC460" s="48"/>
      <c r="AD460" s="48"/>
    </row>
    <row r="461" spans="1:30" ht="13.5">
      <c r="A461" s="48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73"/>
      <c r="W461" s="73"/>
      <c r="X461" s="73"/>
      <c r="Y461" s="73"/>
      <c r="Z461" s="73"/>
      <c r="AA461" s="73"/>
      <c r="AB461" s="73"/>
      <c r="AC461" s="48"/>
      <c r="AD461" s="48"/>
    </row>
    <row r="462" spans="1:30" ht="13.5">
      <c r="A462" s="48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73"/>
      <c r="W462" s="73"/>
      <c r="X462" s="73"/>
      <c r="Y462" s="73"/>
      <c r="Z462" s="73"/>
      <c r="AA462" s="73"/>
      <c r="AB462" s="73"/>
      <c r="AC462" s="48"/>
      <c r="AD462" s="48"/>
    </row>
    <row r="463" spans="1:30" ht="13.5">
      <c r="A463" s="48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73"/>
      <c r="W463" s="73"/>
      <c r="X463" s="73"/>
      <c r="Y463" s="73"/>
      <c r="Z463" s="73"/>
      <c r="AA463" s="73"/>
      <c r="AB463" s="73"/>
      <c r="AC463" s="48"/>
      <c r="AD463" s="48"/>
    </row>
    <row r="464" spans="1:30" ht="13.5">
      <c r="A464" s="48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  <c r="W464" s="73"/>
      <c r="X464" s="73"/>
      <c r="Y464" s="73"/>
      <c r="Z464" s="73"/>
      <c r="AA464" s="73"/>
      <c r="AB464" s="73"/>
      <c r="AC464" s="48"/>
      <c r="AD464" s="48"/>
    </row>
    <row r="465" spans="1:30" ht="13.5">
      <c r="A465" s="48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  <c r="W465" s="73"/>
      <c r="X465" s="73"/>
      <c r="Y465" s="73"/>
      <c r="Z465" s="73"/>
      <c r="AA465" s="73"/>
      <c r="AB465" s="73"/>
      <c r="AC465" s="48"/>
      <c r="AD465" s="48"/>
    </row>
    <row r="466" spans="1:30" ht="13.5">
      <c r="A466" s="48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  <c r="W466" s="73"/>
      <c r="X466" s="73"/>
      <c r="Y466" s="73"/>
      <c r="Z466" s="73"/>
      <c r="AA466" s="73"/>
      <c r="AB466" s="73"/>
      <c r="AC466" s="48"/>
      <c r="AD466" s="48"/>
    </row>
    <row r="467" spans="1:30" ht="13.5">
      <c r="A467" s="48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  <c r="W467" s="73"/>
      <c r="X467" s="73"/>
      <c r="Y467" s="73"/>
      <c r="Z467" s="73"/>
      <c r="AA467" s="73"/>
      <c r="AB467" s="73"/>
      <c r="AC467" s="48"/>
      <c r="AD467" s="48"/>
    </row>
    <row r="468" spans="1:30" ht="13.5">
      <c r="A468" s="48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  <c r="Z468" s="73"/>
      <c r="AA468" s="73"/>
      <c r="AB468" s="73"/>
      <c r="AC468" s="48"/>
      <c r="AD468" s="48"/>
    </row>
    <row r="469" spans="1:30" ht="13.5">
      <c r="A469" s="48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73"/>
      <c r="W469" s="73"/>
      <c r="X469" s="73"/>
      <c r="Y469" s="73"/>
      <c r="Z469" s="73"/>
      <c r="AA469" s="73"/>
      <c r="AB469" s="73"/>
      <c r="AC469" s="48"/>
      <c r="AD469" s="48"/>
    </row>
    <row r="470" spans="1:30" ht="13.5">
      <c r="A470" s="48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  <c r="W470" s="73"/>
      <c r="X470" s="73"/>
      <c r="Y470" s="73"/>
      <c r="Z470" s="73"/>
      <c r="AA470" s="73"/>
      <c r="AB470" s="73"/>
      <c r="AC470" s="48"/>
      <c r="AD470" s="48"/>
    </row>
    <row r="471" spans="1:30" ht="13.5">
      <c r="A471" s="48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  <c r="W471" s="73"/>
      <c r="X471" s="73"/>
      <c r="Y471" s="73"/>
      <c r="Z471" s="73"/>
      <c r="AA471" s="73"/>
      <c r="AB471" s="73"/>
      <c r="AC471" s="48"/>
      <c r="AD471" s="48"/>
    </row>
    <row r="472" spans="1:30" ht="13.5">
      <c r="A472" s="48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73"/>
      <c r="Y472" s="73"/>
      <c r="Z472" s="73"/>
      <c r="AA472" s="73"/>
      <c r="AB472" s="73"/>
      <c r="AC472" s="48"/>
      <c r="AD472" s="48"/>
    </row>
    <row r="473" spans="1:30" ht="13.5">
      <c r="A473" s="48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3"/>
      <c r="M473" s="73"/>
      <c r="N473" s="73"/>
      <c r="O473" s="73"/>
      <c r="P473" s="73"/>
      <c r="Q473" s="73"/>
      <c r="R473" s="73"/>
      <c r="S473" s="73"/>
      <c r="T473" s="73"/>
      <c r="U473" s="73"/>
      <c r="V473" s="73"/>
      <c r="W473" s="73"/>
      <c r="X473" s="73"/>
      <c r="Y473" s="73"/>
      <c r="Z473" s="73"/>
      <c r="AA473" s="73"/>
      <c r="AB473" s="73"/>
      <c r="AC473" s="48"/>
      <c r="AD473" s="48"/>
    </row>
    <row r="474" spans="1:30" ht="13.5">
      <c r="A474" s="48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73"/>
      <c r="W474" s="73"/>
      <c r="X474" s="73"/>
      <c r="Y474" s="73"/>
      <c r="Z474" s="73"/>
      <c r="AA474" s="73"/>
      <c r="AB474" s="73"/>
      <c r="AC474" s="48"/>
      <c r="AD474" s="48"/>
    </row>
    <row r="475" spans="1:30" ht="13.5">
      <c r="A475" s="48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3"/>
      <c r="M475" s="73"/>
      <c r="N475" s="73"/>
      <c r="O475" s="73"/>
      <c r="P475" s="73"/>
      <c r="Q475" s="73"/>
      <c r="R475" s="73"/>
      <c r="S475" s="73"/>
      <c r="T475" s="73"/>
      <c r="U475" s="73"/>
      <c r="V475" s="73"/>
      <c r="W475" s="73"/>
      <c r="X475" s="73"/>
      <c r="Y475" s="73"/>
      <c r="Z475" s="73"/>
      <c r="AA475" s="73"/>
      <c r="AB475" s="73"/>
      <c r="AC475" s="48"/>
      <c r="AD475" s="48"/>
    </row>
    <row r="476" spans="1:30" ht="13.5">
      <c r="A476" s="48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  <c r="W476" s="73"/>
      <c r="X476" s="73"/>
      <c r="Y476" s="73"/>
      <c r="Z476" s="73"/>
      <c r="AA476" s="73"/>
      <c r="AB476" s="73"/>
      <c r="AC476" s="48"/>
      <c r="AD476" s="48"/>
    </row>
    <row r="477" spans="1:30" ht="13.5">
      <c r="A477" s="48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3"/>
      <c r="M477" s="73"/>
      <c r="N477" s="73"/>
      <c r="O477" s="73"/>
      <c r="P477" s="73"/>
      <c r="Q477" s="73"/>
      <c r="R477" s="73"/>
      <c r="S477" s="73"/>
      <c r="T477" s="73"/>
      <c r="U477" s="73"/>
      <c r="V477" s="73"/>
      <c r="W477" s="73"/>
      <c r="X477" s="73"/>
      <c r="Y477" s="73"/>
      <c r="Z477" s="73"/>
      <c r="AA477" s="73"/>
      <c r="AB477" s="73"/>
      <c r="AC477" s="48"/>
      <c r="AD477" s="48"/>
    </row>
    <row r="478" spans="1:30" ht="13.5">
      <c r="A478" s="48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73"/>
      <c r="W478" s="73"/>
      <c r="X478" s="73"/>
      <c r="Y478" s="73"/>
      <c r="Z478" s="73"/>
      <c r="AA478" s="73"/>
      <c r="AB478" s="73"/>
      <c r="AC478" s="48"/>
      <c r="AD478" s="48"/>
    </row>
    <row r="479" spans="1:30" ht="13.5">
      <c r="A479" s="48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3"/>
      <c r="M479" s="73"/>
      <c r="N479" s="73"/>
      <c r="O479" s="73"/>
      <c r="P479" s="73"/>
      <c r="Q479" s="73"/>
      <c r="R479" s="73"/>
      <c r="S479" s="73"/>
      <c r="T479" s="73"/>
      <c r="U479" s="73"/>
      <c r="V479" s="73"/>
      <c r="W479" s="73"/>
      <c r="X479" s="73"/>
      <c r="Y479" s="73"/>
      <c r="Z479" s="73"/>
      <c r="AA479" s="73"/>
      <c r="AB479" s="73"/>
      <c r="AC479" s="48"/>
      <c r="AD479" s="48"/>
    </row>
    <row r="480" spans="1:30" ht="13.5">
      <c r="A480" s="48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73"/>
      <c r="W480" s="73"/>
      <c r="X480" s="73"/>
      <c r="Y480" s="73"/>
      <c r="Z480" s="73"/>
      <c r="AA480" s="73"/>
      <c r="AB480" s="73"/>
      <c r="AC480" s="48"/>
      <c r="AD480" s="48"/>
    </row>
    <row r="481" spans="1:30" ht="13.5">
      <c r="A481" s="48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73"/>
      <c r="W481" s="73"/>
      <c r="X481" s="73"/>
      <c r="Y481" s="73"/>
      <c r="Z481" s="73"/>
      <c r="AA481" s="73"/>
      <c r="AB481" s="73"/>
      <c r="AC481" s="48"/>
      <c r="AD481" s="48"/>
    </row>
    <row r="482" spans="1:30" ht="13.5">
      <c r="A482" s="48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73"/>
      <c r="W482" s="73"/>
      <c r="X482" s="73"/>
      <c r="Y482" s="73"/>
      <c r="Z482" s="73"/>
      <c r="AA482" s="73"/>
      <c r="AB482" s="73"/>
      <c r="AC482" s="48"/>
      <c r="AD482" s="48"/>
    </row>
    <row r="483" spans="1:30" ht="13.5">
      <c r="A483" s="48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  <c r="W483" s="73"/>
      <c r="X483" s="73"/>
      <c r="Y483" s="73"/>
      <c r="Z483" s="73"/>
      <c r="AA483" s="73"/>
      <c r="AB483" s="73"/>
      <c r="AC483" s="48"/>
      <c r="AD483" s="48"/>
    </row>
    <row r="484" spans="1:30" ht="13.5">
      <c r="A484" s="48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3"/>
      <c r="M484" s="73"/>
      <c r="N484" s="73"/>
      <c r="O484" s="73"/>
      <c r="P484" s="73"/>
      <c r="Q484" s="73"/>
      <c r="R484" s="73"/>
      <c r="S484" s="73"/>
      <c r="T484" s="73"/>
      <c r="U484" s="73"/>
      <c r="V484" s="73"/>
      <c r="W484" s="73"/>
      <c r="X484" s="73"/>
      <c r="Y484" s="73"/>
      <c r="Z484" s="73"/>
      <c r="AA484" s="73"/>
      <c r="AB484" s="73"/>
      <c r="AC484" s="48"/>
      <c r="AD484" s="48"/>
    </row>
    <row r="485" spans="1:30" ht="13.5">
      <c r="A485" s="48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73"/>
      <c r="W485" s="73"/>
      <c r="X485" s="73"/>
      <c r="Y485" s="73"/>
      <c r="Z485" s="73"/>
      <c r="AA485" s="73"/>
      <c r="AB485" s="73"/>
      <c r="AC485" s="48"/>
      <c r="AD485" s="48"/>
    </row>
    <row r="486" spans="1:30" ht="13.5">
      <c r="A486" s="48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73"/>
      <c r="W486" s="73"/>
      <c r="X486" s="73"/>
      <c r="Y486" s="73"/>
      <c r="Z486" s="73"/>
      <c r="AA486" s="73"/>
      <c r="AB486" s="73"/>
      <c r="AC486" s="48"/>
      <c r="AD486" s="48"/>
    </row>
    <row r="487" spans="1:30" ht="13.5">
      <c r="A487" s="48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3"/>
      <c r="M487" s="73"/>
      <c r="N487" s="73"/>
      <c r="O487" s="73"/>
      <c r="P487" s="73"/>
      <c r="Q487" s="73"/>
      <c r="R487" s="73"/>
      <c r="S487" s="73"/>
      <c r="T487" s="73"/>
      <c r="U487" s="73"/>
      <c r="V487" s="73"/>
      <c r="W487" s="73"/>
      <c r="X487" s="73"/>
      <c r="Y487" s="73"/>
      <c r="Z487" s="73"/>
      <c r="AA487" s="73"/>
      <c r="AB487" s="73"/>
      <c r="AC487" s="48"/>
      <c r="AD487" s="48"/>
    </row>
    <row r="488" spans="1:30" ht="13.5">
      <c r="A488" s="48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3"/>
      <c r="M488" s="73"/>
      <c r="N488" s="73"/>
      <c r="O488" s="73"/>
      <c r="P488" s="73"/>
      <c r="Q488" s="73"/>
      <c r="R488" s="73"/>
      <c r="S488" s="73"/>
      <c r="T488" s="73"/>
      <c r="U488" s="73"/>
      <c r="V488" s="73"/>
      <c r="W488" s="73"/>
      <c r="X488" s="73"/>
      <c r="Y488" s="73"/>
      <c r="Z488" s="73"/>
      <c r="AA488" s="73"/>
      <c r="AB488" s="73"/>
      <c r="AC488" s="48"/>
      <c r="AD488" s="48"/>
    </row>
    <row r="489" spans="1:30" ht="13.5">
      <c r="A489" s="48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73"/>
      <c r="W489" s="73"/>
      <c r="X489" s="73"/>
      <c r="Y489" s="73"/>
      <c r="Z489" s="73"/>
      <c r="AA489" s="73"/>
      <c r="AB489" s="73"/>
      <c r="AC489" s="48"/>
      <c r="AD489" s="48"/>
    </row>
    <row r="490" spans="1:30" ht="13.5">
      <c r="A490" s="48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3"/>
      <c r="M490" s="73"/>
      <c r="N490" s="73"/>
      <c r="O490" s="73"/>
      <c r="P490" s="73"/>
      <c r="Q490" s="73"/>
      <c r="R490" s="73"/>
      <c r="S490" s="73"/>
      <c r="T490" s="73"/>
      <c r="U490" s="73"/>
      <c r="V490" s="73"/>
      <c r="W490" s="73"/>
      <c r="X490" s="73"/>
      <c r="Y490" s="73"/>
      <c r="Z490" s="73"/>
      <c r="AA490" s="73"/>
      <c r="AB490" s="73"/>
      <c r="AC490" s="48"/>
      <c r="AD490" s="48"/>
    </row>
    <row r="491" spans="1:30" ht="13.5">
      <c r="A491" s="48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73"/>
      <c r="W491" s="73"/>
      <c r="X491" s="73"/>
      <c r="Y491" s="73"/>
      <c r="Z491" s="73"/>
      <c r="AA491" s="73"/>
      <c r="AB491" s="73"/>
      <c r="AC491" s="48"/>
      <c r="AD491" s="48"/>
    </row>
    <row r="492" spans="1:30" ht="13.5">
      <c r="A492" s="48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  <c r="W492" s="73"/>
      <c r="X492" s="73"/>
      <c r="Y492" s="73"/>
      <c r="Z492" s="73"/>
      <c r="AA492" s="73"/>
      <c r="AB492" s="73"/>
      <c r="AC492" s="48"/>
      <c r="AD492" s="48"/>
    </row>
    <row r="493" spans="1:30" ht="13.5">
      <c r="A493" s="48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  <c r="Z493" s="73"/>
      <c r="AA493" s="73"/>
      <c r="AB493" s="73"/>
      <c r="AC493" s="48"/>
      <c r="AD493" s="48"/>
    </row>
    <row r="494" spans="1:30" ht="13.5">
      <c r="A494" s="48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3"/>
      <c r="M494" s="73"/>
      <c r="N494" s="73"/>
      <c r="O494" s="73"/>
      <c r="P494" s="73"/>
      <c r="Q494" s="73"/>
      <c r="R494" s="73"/>
      <c r="S494" s="73"/>
      <c r="T494" s="73"/>
      <c r="U494" s="73"/>
      <c r="V494" s="73"/>
      <c r="W494" s="73"/>
      <c r="X494" s="73"/>
      <c r="Y494" s="73"/>
      <c r="Z494" s="73"/>
      <c r="AA494" s="73"/>
      <c r="AB494" s="73"/>
      <c r="AC494" s="48"/>
      <c r="AD494" s="48"/>
    </row>
    <row r="495" spans="1:30" ht="13.5">
      <c r="A495" s="48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3"/>
      <c r="M495" s="73"/>
      <c r="N495" s="73"/>
      <c r="O495" s="73"/>
      <c r="P495" s="73"/>
      <c r="Q495" s="73"/>
      <c r="R495" s="73"/>
      <c r="S495" s="73"/>
      <c r="T495" s="73"/>
      <c r="U495" s="73"/>
      <c r="V495" s="73"/>
      <c r="W495" s="73"/>
      <c r="X495" s="73"/>
      <c r="Y495" s="73"/>
      <c r="Z495" s="73"/>
      <c r="AA495" s="73"/>
      <c r="AB495" s="73"/>
      <c r="AC495" s="48"/>
      <c r="AD495" s="48"/>
    </row>
    <row r="496" spans="1:30" ht="13.5">
      <c r="A496" s="48"/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3"/>
      <c r="M496" s="73"/>
      <c r="N496" s="73"/>
      <c r="O496" s="73"/>
      <c r="P496" s="73"/>
      <c r="Q496" s="73"/>
      <c r="R496" s="73"/>
      <c r="S496" s="73"/>
      <c r="T496" s="73"/>
      <c r="U496" s="73"/>
      <c r="V496" s="73"/>
      <c r="W496" s="73"/>
      <c r="X496" s="73"/>
      <c r="Y496" s="73"/>
      <c r="Z496" s="73"/>
      <c r="AA496" s="73"/>
      <c r="AB496" s="73"/>
      <c r="AC496" s="48"/>
      <c r="AD496" s="48"/>
    </row>
    <row r="497" spans="1:30" ht="13.5">
      <c r="A497" s="48"/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  <c r="P497" s="73"/>
      <c r="Q497" s="73"/>
      <c r="R497" s="73"/>
      <c r="S497" s="73"/>
      <c r="T497" s="73"/>
      <c r="U497" s="73"/>
      <c r="V497" s="73"/>
      <c r="W497" s="73"/>
      <c r="X497" s="73"/>
      <c r="Y497" s="73"/>
      <c r="Z497" s="73"/>
      <c r="AA497" s="73"/>
      <c r="AB497" s="73"/>
      <c r="AC497" s="48"/>
      <c r="AD497" s="48"/>
    </row>
    <row r="498" spans="1:30" ht="13.5">
      <c r="A498" s="48"/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3"/>
      <c r="M498" s="73"/>
      <c r="N498" s="73"/>
      <c r="O498" s="73"/>
      <c r="P498" s="73"/>
      <c r="Q498" s="73"/>
      <c r="R498" s="73"/>
      <c r="S498" s="73"/>
      <c r="T498" s="73"/>
      <c r="U498" s="73"/>
      <c r="V498" s="73"/>
      <c r="W498" s="73"/>
      <c r="X498" s="73"/>
      <c r="Y498" s="73"/>
      <c r="Z498" s="73"/>
      <c r="AA498" s="73"/>
      <c r="AB498" s="73"/>
      <c r="AC498" s="48"/>
      <c r="AD498" s="48"/>
    </row>
    <row r="499" spans="1:30" ht="13.5">
      <c r="A499" s="48"/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3"/>
      <c r="M499" s="73"/>
      <c r="N499" s="73"/>
      <c r="O499" s="73"/>
      <c r="P499" s="73"/>
      <c r="Q499" s="73"/>
      <c r="R499" s="73"/>
      <c r="S499" s="73"/>
      <c r="T499" s="73"/>
      <c r="U499" s="73"/>
      <c r="V499" s="73"/>
      <c r="W499" s="73"/>
      <c r="X499" s="73"/>
      <c r="Y499" s="73"/>
      <c r="Z499" s="73"/>
      <c r="AA499" s="73"/>
      <c r="AB499" s="73"/>
      <c r="AC499" s="48"/>
      <c r="AD499" s="48"/>
    </row>
    <row r="500" spans="1:30" ht="13.5">
      <c r="A500" s="48"/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73"/>
      <c r="W500" s="73"/>
      <c r="X500" s="73"/>
      <c r="Y500" s="73"/>
      <c r="Z500" s="73"/>
      <c r="AA500" s="73"/>
      <c r="AB500" s="73"/>
      <c r="AC500" s="48"/>
      <c r="AD500" s="48"/>
    </row>
    <row r="501" spans="1:30" ht="13.5">
      <c r="A501" s="48"/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3"/>
      <c r="M501" s="73"/>
      <c r="N501" s="73"/>
      <c r="O501" s="73"/>
      <c r="P501" s="73"/>
      <c r="Q501" s="73"/>
      <c r="R501" s="73"/>
      <c r="S501" s="73"/>
      <c r="T501" s="73"/>
      <c r="U501" s="73"/>
      <c r="V501" s="73"/>
      <c r="W501" s="73"/>
      <c r="X501" s="73"/>
      <c r="Y501" s="73"/>
      <c r="Z501" s="73"/>
      <c r="AA501" s="73"/>
      <c r="AB501" s="73"/>
      <c r="AC501" s="48"/>
      <c r="AD501" s="48"/>
    </row>
    <row r="502" spans="1:30" ht="13.5">
      <c r="A502" s="48"/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3"/>
      <c r="Y502" s="73"/>
      <c r="Z502" s="73"/>
      <c r="AA502" s="73"/>
      <c r="AB502" s="73"/>
      <c r="AC502" s="48"/>
      <c r="AD502" s="48"/>
    </row>
    <row r="503" spans="1:30" ht="13.5">
      <c r="A503" s="48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3"/>
      <c r="M503" s="73"/>
      <c r="N503" s="73"/>
      <c r="O503" s="73"/>
      <c r="P503" s="73"/>
      <c r="Q503" s="73"/>
      <c r="R503" s="73"/>
      <c r="S503" s="73"/>
      <c r="T503" s="73"/>
      <c r="U503" s="73"/>
      <c r="V503" s="73"/>
      <c r="W503" s="73"/>
      <c r="X503" s="73"/>
      <c r="Y503" s="73"/>
      <c r="Z503" s="73"/>
      <c r="AA503" s="73"/>
      <c r="AB503" s="73"/>
      <c r="AC503" s="48"/>
      <c r="AD503" s="48"/>
    </row>
    <row r="504" spans="1:30" ht="13.5">
      <c r="A504" s="48"/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3"/>
      <c r="M504" s="73"/>
      <c r="N504" s="73"/>
      <c r="O504" s="73"/>
      <c r="P504" s="73"/>
      <c r="Q504" s="73"/>
      <c r="R504" s="73"/>
      <c r="S504" s="73"/>
      <c r="T504" s="73"/>
      <c r="U504" s="73"/>
      <c r="V504" s="73"/>
      <c r="W504" s="73"/>
      <c r="X504" s="73"/>
      <c r="Y504" s="73"/>
      <c r="Z504" s="73"/>
      <c r="AA504" s="73"/>
      <c r="AB504" s="73"/>
      <c r="AC504" s="48"/>
      <c r="AD504" s="48"/>
    </row>
    <row r="505" spans="1:30" ht="13.5">
      <c r="A505" s="48"/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3"/>
      <c r="M505" s="73"/>
      <c r="N505" s="73"/>
      <c r="O505" s="73"/>
      <c r="P505" s="73"/>
      <c r="Q505" s="73"/>
      <c r="R505" s="73"/>
      <c r="S505" s="73"/>
      <c r="T505" s="73"/>
      <c r="U505" s="73"/>
      <c r="V505" s="73"/>
      <c r="W505" s="73"/>
      <c r="X505" s="73"/>
      <c r="Y505" s="73"/>
      <c r="Z505" s="73"/>
      <c r="AA505" s="73"/>
      <c r="AB505" s="73"/>
      <c r="AC505" s="48"/>
      <c r="AD505" s="48"/>
    </row>
    <row r="506" spans="1:30" ht="13.5">
      <c r="A506" s="48"/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73"/>
      <c r="W506" s="73"/>
      <c r="X506" s="73"/>
      <c r="Y506" s="73"/>
      <c r="Z506" s="73"/>
      <c r="AA506" s="73"/>
      <c r="AB506" s="73"/>
      <c r="AC506" s="48"/>
      <c r="AD506" s="48"/>
    </row>
    <row r="507" spans="1:30" ht="13.5">
      <c r="A507" s="48"/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3"/>
      <c r="M507" s="73"/>
      <c r="N507" s="73"/>
      <c r="O507" s="73"/>
      <c r="P507" s="73"/>
      <c r="Q507" s="73"/>
      <c r="R507" s="73"/>
      <c r="S507" s="73"/>
      <c r="T507" s="73"/>
      <c r="U507" s="73"/>
      <c r="V507" s="73"/>
      <c r="W507" s="73"/>
      <c r="X507" s="73"/>
      <c r="Y507" s="73"/>
      <c r="Z507" s="73"/>
      <c r="AA507" s="73"/>
      <c r="AB507" s="73"/>
      <c r="AC507" s="48"/>
      <c r="AD507" s="48"/>
    </row>
    <row r="508" spans="1:30" ht="13.5">
      <c r="A508" s="48"/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3"/>
      <c r="M508" s="73"/>
      <c r="N508" s="73"/>
      <c r="O508" s="73"/>
      <c r="P508" s="73"/>
      <c r="Q508" s="73"/>
      <c r="R508" s="73"/>
      <c r="S508" s="73"/>
      <c r="T508" s="73"/>
      <c r="U508" s="73"/>
      <c r="V508" s="73"/>
      <c r="W508" s="73"/>
      <c r="X508" s="73"/>
      <c r="Y508" s="73"/>
      <c r="Z508" s="73"/>
      <c r="AA508" s="73"/>
      <c r="AB508" s="73"/>
      <c r="AC508" s="48"/>
      <c r="AD508" s="48"/>
    </row>
    <row r="509" spans="1:30" ht="13.5">
      <c r="A509" s="48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73"/>
      <c r="W509" s="73"/>
      <c r="X509" s="73"/>
      <c r="Y509" s="73"/>
      <c r="Z509" s="73"/>
      <c r="AA509" s="73"/>
      <c r="AB509" s="73"/>
      <c r="AC509" s="48"/>
      <c r="AD509" s="48"/>
    </row>
    <row r="510" spans="1:30" ht="13.5">
      <c r="A510" s="48"/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3"/>
      <c r="M510" s="73"/>
      <c r="N510" s="73"/>
      <c r="O510" s="73"/>
      <c r="P510" s="73"/>
      <c r="Q510" s="73"/>
      <c r="R510" s="73"/>
      <c r="S510" s="73"/>
      <c r="T510" s="73"/>
      <c r="U510" s="73"/>
      <c r="V510" s="73"/>
      <c r="W510" s="73"/>
      <c r="X510" s="73"/>
      <c r="Y510" s="73"/>
      <c r="Z510" s="73"/>
      <c r="AA510" s="73"/>
      <c r="AB510" s="73"/>
      <c r="AC510" s="48"/>
      <c r="AD510" s="48"/>
    </row>
    <row r="511" spans="1:30" ht="13.5">
      <c r="A511" s="48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3"/>
      <c r="M511" s="73"/>
      <c r="N511" s="73"/>
      <c r="O511" s="73"/>
      <c r="P511" s="73"/>
      <c r="Q511" s="73"/>
      <c r="R511" s="73"/>
      <c r="S511" s="73"/>
      <c r="T511" s="73"/>
      <c r="U511" s="73"/>
      <c r="V511" s="73"/>
      <c r="W511" s="73"/>
      <c r="X511" s="73"/>
      <c r="Y511" s="73"/>
      <c r="Z511" s="73"/>
      <c r="AA511" s="73"/>
      <c r="AB511" s="73"/>
      <c r="AC511" s="48"/>
      <c r="AD511" s="48"/>
    </row>
    <row r="512" spans="1:30" ht="13.5">
      <c r="A512" s="48"/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73"/>
      <c r="W512" s="73"/>
      <c r="X512" s="73"/>
      <c r="Y512" s="73"/>
      <c r="Z512" s="73"/>
      <c r="AA512" s="73"/>
      <c r="AB512" s="73"/>
      <c r="AC512" s="48"/>
      <c r="AD512" s="48"/>
    </row>
    <row r="513" spans="1:30" ht="13.5">
      <c r="A513" s="48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3"/>
      <c r="M513" s="73"/>
      <c r="N513" s="73"/>
      <c r="O513" s="73"/>
      <c r="P513" s="73"/>
      <c r="Q513" s="73"/>
      <c r="R513" s="73"/>
      <c r="S513" s="73"/>
      <c r="T513" s="73"/>
      <c r="U513" s="73"/>
      <c r="V513" s="73"/>
      <c r="W513" s="73"/>
      <c r="X513" s="73"/>
      <c r="Y513" s="73"/>
      <c r="Z513" s="73"/>
      <c r="AA513" s="73"/>
      <c r="AB513" s="73"/>
      <c r="AC513" s="48"/>
      <c r="AD513" s="48"/>
    </row>
    <row r="514" spans="1:30" ht="13.5">
      <c r="A514" s="48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3"/>
      <c r="M514" s="73"/>
      <c r="N514" s="73"/>
      <c r="O514" s="73"/>
      <c r="P514" s="73"/>
      <c r="Q514" s="73"/>
      <c r="R514" s="73"/>
      <c r="S514" s="73"/>
      <c r="T514" s="73"/>
      <c r="U514" s="73"/>
      <c r="V514" s="73"/>
      <c r="W514" s="73"/>
      <c r="X514" s="73"/>
      <c r="Y514" s="73"/>
      <c r="Z514" s="73"/>
      <c r="AA514" s="73"/>
      <c r="AB514" s="73"/>
      <c r="AC514" s="48"/>
      <c r="AD514" s="48"/>
    </row>
    <row r="515" spans="1:30" ht="13.5">
      <c r="A515" s="48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3"/>
      <c r="M515" s="73"/>
      <c r="N515" s="73"/>
      <c r="O515" s="73"/>
      <c r="P515" s="73"/>
      <c r="Q515" s="73"/>
      <c r="R515" s="73"/>
      <c r="S515" s="73"/>
      <c r="T515" s="73"/>
      <c r="U515" s="73"/>
      <c r="V515" s="73"/>
      <c r="W515" s="73"/>
      <c r="X515" s="73"/>
      <c r="Y515" s="73"/>
      <c r="Z515" s="73"/>
      <c r="AA515" s="73"/>
      <c r="AB515" s="73"/>
      <c r="AC515" s="48"/>
      <c r="AD515" s="48"/>
    </row>
    <row r="516" spans="1:30" ht="13.5">
      <c r="A516" s="48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73"/>
      <c r="V516" s="73"/>
      <c r="W516" s="73"/>
      <c r="X516" s="73"/>
      <c r="Y516" s="73"/>
      <c r="Z516" s="73"/>
      <c r="AA516" s="73"/>
      <c r="AB516" s="73"/>
      <c r="AC516" s="48"/>
      <c r="AD516" s="48"/>
    </row>
    <row r="517" spans="1:30" ht="13.5">
      <c r="A517" s="48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3"/>
      <c r="M517" s="73"/>
      <c r="N517" s="73"/>
      <c r="O517" s="73"/>
      <c r="P517" s="73"/>
      <c r="Q517" s="73"/>
      <c r="R517" s="73"/>
      <c r="S517" s="73"/>
      <c r="T517" s="73"/>
      <c r="U517" s="73"/>
      <c r="V517" s="73"/>
      <c r="W517" s="73"/>
      <c r="X517" s="73"/>
      <c r="Y517" s="73"/>
      <c r="Z517" s="73"/>
      <c r="AA517" s="73"/>
      <c r="AB517" s="73"/>
      <c r="AC517" s="48"/>
      <c r="AD517" s="48"/>
    </row>
    <row r="518" spans="1:30" ht="13.5">
      <c r="A518" s="48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73"/>
      <c r="W518" s="73"/>
      <c r="X518" s="73"/>
      <c r="Y518" s="73"/>
      <c r="Z518" s="73"/>
      <c r="AA518" s="73"/>
      <c r="AB518" s="73"/>
      <c r="AC518" s="48"/>
      <c r="AD518" s="48"/>
    </row>
    <row r="519" spans="1:30" ht="13.5">
      <c r="A519" s="48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3"/>
      <c r="M519" s="73"/>
      <c r="N519" s="73"/>
      <c r="O519" s="73"/>
      <c r="P519" s="73"/>
      <c r="Q519" s="73"/>
      <c r="R519" s="73"/>
      <c r="S519" s="73"/>
      <c r="T519" s="73"/>
      <c r="U519" s="73"/>
      <c r="V519" s="73"/>
      <c r="W519" s="73"/>
      <c r="X519" s="73"/>
      <c r="Y519" s="73"/>
      <c r="Z519" s="73"/>
      <c r="AA519" s="73"/>
      <c r="AB519" s="73"/>
      <c r="AC519" s="48"/>
      <c r="AD519" s="48"/>
    </row>
    <row r="520" spans="1:30" ht="13.5">
      <c r="A520" s="48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3"/>
      <c r="M520" s="73"/>
      <c r="N520" s="73"/>
      <c r="O520" s="73"/>
      <c r="P520" s="73"/>
      <c r="Q520" s="73"/>
      <c r="R520" s="73"/>
      <c r="S520" s="73"/>
      <c r="T520" s="73"/>
      <c r="U520" s="73"/>
      <c r="V520" s="73"/>
      <c r="W520" s="73"/>
      <c r="X520" s="73"/>
      <c r="Y520" s="73"/>
      <c r="Z520" s="73"/>
      <c r="AA520" s="73"/>
      <c r="AB520" s="73"/>
      <c r="AC520" s="48"/>
      <c r="AD520" s="48"/>
    </row>
    <row r="521" spans="1:30" ht="13.5">
      <c r="A521" s="48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3"/>
      <c r="M521" s="73"/>
      <c r="N521" s="73"/>
      <c r="O521" s="73"/>
      <c r="P521" s="73"/>
      <c r="Q521" s="73"/>
      <c r="R521" s="73"/>
      <c r="S521" s="73"/>
      <c r="T521" s="73"/>
      <c r="U521" s="73"/>
      <c r="V521" s="73"/>
      <c r="W521" s="73"/>
      <c r="X521" s="73"/>
      <c r="Y521" s="73"/>
      <c r="Z521" s="73"/>
      <c r="AA521" s="73"/>
      <c r="AB521" s="73"/>
      <c r="AC521" s="48"/>
      <c r="AD521" s="48"/>
    </row>
    <row r="522" spans="1:30" ht="13.5">
      <c r="A522" s="48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  <c r="P522" s="73"/>
      <c r="Q522" s="73"/>
      <c r="R522" s="73"/>
      <c r="S522" s="73"/>
      <c r="T522" s="73"/>
      <c r="U522" s="73"/>
      <c r="V522" s="73"/>
      <c r="W522" s="73"/>
      <c r="X522" s="73"/>
      <c r="Y522" s="73"/>
      <c r="Z522" s="73"/>
      <c r="AA522" s="73"/>
      <c r="AB522" s="73"/>
      <c r="AC522" s="48"/>
      <c r="AD522" s="48"/>
    </row>
    <row r="523" spans="1:30" ht="13.5">
      <c r="A523" s="48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3"/>
      <c r="M523" s="73"/>
      <c r="N523" s="73"/>
      <c r="O523" s="73"/>
      <c r="P523" s="73"/>
      <c r="Q523" s="73"/>
      <c r="R523" s="73"/>
      <c r="S523" s="73"/>
      <c r="T523" s="73"/>
      <c r="U523" s="73"/>
      <c r="V523" s="73"/>
      <c r="W523" s="73"/>
      <c r="X523" s="73"/>
      <c r="Y523" s="73"/>
      <c r="Z523" s="73"/>
      <c r="AA523" s="73"/>
      <c r="AB523" s="73"/>
      <c r="AC523" s="48"/>
      <c r="AD523" s="48"/>
    </row>
    <row r="524" spans="1:30" ht="13.5">
      <c r="A524" s="48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3"/>
      <c r="M524" s="73"/>
      <c r="N524" s="73"/>
      <c r="O524" s="73"/>
      <c r="P524" s="73"/>
      <c r="Q524" s="73"/>
      <c r="R524" s="73"/>
      <c r="S524" s="73"/>
      <c r="T524" s="73"/>
      <c r="U524" s="73"/>
      <c r="V524" s="73"/>
      <c r="W524" s="73"/>
      <c r="X524" s="73"/>
      <c r="Y524" s="73"/>
      <c r="Z524" s="73"/>
      <c r="AA524" s="73"/>
      <c r="AB524" s="73"/>
      <c r="AC524" s="48"/>
      <c r="AD524" s="48"/>
    </row>
    <row r="525" spans="1:30" ht="13.5">
      <c r="A525" s="48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3"/>
      <c r="M525" s="73"/>
      <c r="N525" s="73"/>
      <c r="O525" s="73"/>
      <c r="P525" s="73"/>
      <c r="Q525" s="73"/>
      <c r="R525" s="73"/>
      <c r="S525" s="73"/>
      <c r="T525" s="73"/>
      <c r="U525" s="73"/>
      <c r="V525" s="73"/>
      <c r="W525" s="73"/>
      <c r="X525" s="73"/>
      <c r="Y525" s="73"/>
      <c r="Z525" s="73"/>
      <c r="AA525" s="73"/>
      <c r="AB525" s="73"/>
      <c r="AC525" s="48"/>
      <c r="AD525" s="48"/>
    </row>
    <row r="526" spans="1:30" ht="13.5">
      <c r="A526" s="48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3"/>
      <c r="M526" s="73"/>
      <c r="N526" s="73"/>
      <c r="O526" s="73"/>
      <c r="P526" s="73"/>
      <c r="Q526" s="73"/>
      <c r="R526" s="73"/>
      <c r="S526" s="73"/>
      <c r="T526" s="73"/>
      <c r="U526" s="73"/>
      <c r="V526" s="73"/>
      <c r="W526" s="73"/>
      <c r="X526" s="73"/>
      <c r="Y526" s="73"/>
      <c r="Z526" s="73"/>
      <c r="AA526" s="73"/>
      <c r="AB526" s="73"/>
      <c r="AC526" s="48"/>
      <c r="AD526" s="48"/>
    </row>
    <row r="527" spans="1:30" ht="13.5">
      <c r="A527" s="48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3"/>
      <c r="M527" s="73"/>
      <c r="N527" s="73"/>
      <c r="O527" s="73"/>
      <c r="P527" s="73"/>
      <c r="Q527" s="73"/>
      <c r="R527" s="73"/>
      <c r="S527" s="73"/>
      <c r="T527" s="73"/>
      <c r="U527" s="73"/>
      <c r="V527" s="73"/>
      <c r="W527" s="73"/>
      <c r="X527" s="73"/>
      <c r="Y527" s="73"/>
      <c r="Z527" s="73"/>
      <c r="AA527" s="73"/>
      <c r="AB527" s="73"/>
      <c r="AC527" s="48"/>
      <c r="AD527" s="48"/>
    </row>
    <row r="528" spans="1:30" ht="13.5">
      <c r="A528" s="48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3"/>
      <c r="M528" s="73"/>
      <c r="N528" s="73"/>
      <c r="O528" s="73"/>
      <c r="P528" s="73"/>
      <c r="Q528" s="73"/>
      <c r="R528" s="73"/>
      <c r="S528" s="73"/>
      <c r="T528" s="73"/>
      <c r="U528" s="73"/>
      <c r="V528" s="73"/>
      <c r="W528" s="73"/>
      <c r="X528" s="73"/>
      <c r="Y528" s="73"/>
      <c r="Z528" s="73"/>
      <c r="AA528" s="73"/>
      <c r="AB528" s="73"/>
      <c r="AC528" s="48"/>
      <c r="AD528" s="48"/>
    </row>
    <row r="529" spans="1:30" ht="13.5">
      <c r="A529" s="48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3"/>
      <c r="Z529" s="73"/>
      <c r="AA529" s="73"/>
      <c r="AB529" s="73"/>
      <c r="AC529" s="48"/>
      <c r="AD529" s="48"/>
    </row>
    <row r="530" spans="1:30" ht="13.5">
      <c r="A530" s="48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3"/>
      <c r="Z530" s="73"/>
      <c r="AA530" s="73"/>
      <c r="AB530" s="73"/>
      <c r="AC530" s="48"/>
      <c r="AD530" s="48"/>
    </row>
    <row r="531" spans="1:30" ht="13.5">
      <c r="A531" s="48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3"/>
      <c r="M531" s="73"/>
      <c r="N531" s="73"/>
      <c r="O531" s="73"/>
      <c r="P531" s="73"/>
      <c r="Q531" s="73"/>
      <c r="R531" s="73"/>
      <c r="S531" s="73"/>
      <c r="T531" s="73"/>
      <c r="U531" s="73"/>
      <c r="V531" s="73"/>
      <c r="W531" s="73"/>
      <c r="X531" s="73"/>
      <c r="Y531" s="73"/>
      <c r="Z531" s="73"/>
      <c r="AA531" s="73"/>
      <c r="AB531" s="73"/>
      <c r="AC531" s="48"/>
      <c r="AD531" s="48"/>
    </row>
    <row r="532" spans="1:30" ht="13.5">
      <c r="A532" s="48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3"/>
      <c r="M532" s="73"/>
      <c r="N532" s="73"/>
      <c r="O532" s="73"/>
      <c r="P532" s="73"/>
      <c r="Q532" s="73"/>
      <c r="R532" s="73"/>
      <c r="S532" s="73"/>
      <c r="T532" s="73"/>
      <c r="U532" s="73"/>
      <c r="V532" s="73"/>
      <c r="W532" s="73"/>
      <c r="X532" s="73"/>
      <c r="Y532" s="73"/>
      <c r="Z532" s="73"/>
      <c r="AA532" s="73"/>
      <c r="AB532" s="73"/>
      <c r="AC532" s="48"/>
      <c r="AD532" s="48"/>
    </row>
    <row r="533" spans="1:30" ht="13.5">
      <c r="A533" s="48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3"/>
      <c r="M533" s="73"/>
      <c r="N533" s="73"/>
      <c r="O533" s="73"/>
      <c r="P533" s="73"/>
      <c r="Q533" s="73"/>
      <c r="R533" s="73"/>
      <c r="S533" s="73"/>
      <c r="T533" s="73"/>
      <c r="U533" s="73"/>
      <c r="V533" s="73"/>
      <c r="W533" s="73"/>
      <c r="X533" s="73"/>
      <c r="Y533" s="73"/>
      <c r="Z533" s="73"/>
      <c r="AA533" s="73"/>
      <c r="AB533" s="73"/>
      <c r="AC533" s="48"/>
      <c r="AD533" s="48"/>
    </row>
    <row r="534" spans="1:30" ht="13.5">
      <c r="A534" s="48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73"/>
      <c r="W534" s="73"/>
      <c r="X534" s="73"/>
      <c r="Y534" s="73"/>
      <c r="Z534" s="73"/>
      <c r="AA534" s="73"/>
      <c r="AB534" s="73"/>
      <c r="AC534" s="48"/>
      <c r="AD534" s="48"/>
    </row>
    <row r="535" spans="1:30" ht="13.5">
      <c r="A535" s="48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3"/>
      <c r="M535" s="73"/>
      <c r="N535" s="73"/>
      <c r="O535" s="73"/>
      <c r="P535" s="73"/>
      <c r="Q535" s="73"/>
      <c r="R535" s="73"/>
      <c r="S535" s="73"/>
      <c r="T535" s="73"/>
      <c r="U535" s="73"/>
      <c r="V535" s="73"/>
      <c r="W535" s="73"/>
      <c r="X535" s="73"/>
      <c r="Y535" s="73"/>
      <c r="Z535" s="73"/>
      <c r="AA535" s="73"/>
      <c r="AB535" s="73"/>
      <c r="AC535" s="48"/>
      <c r="AD535" s="48"/>
    </row>
    <row r="536" spans="1:30" ht="13.5">
      <c r="A536" s="48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3"/>
      <c r="M536" s="73"/>
      <c r="N536" s="73"/>
      <c r="O536" s="73"/>
      <c r="P536" s="73"/>
      <c r="Q536" s="73"/>
      <c r="R536" s="73"/>
      <c r="S536" s="73"/>
      <c r="T536" s="73"/>
      <c r="U536" s="73"/>
      <c r="V536" s="73"/>
      <c r="W536" s="73"/>
      <c r="X536" s="73"/>
      <c r="Y536" s="73"/>
      <c r="Z536" s="73"/>
      <c r="AA536" s="73"/>
      <c r="AB536" s="73"/>
      <c r="AC536" s="48"/>
      <c r="AD536" s="48"/>
    </row>
    <row r="537" spans="1:30" ht="13.5">
      <c r="A537" s="48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3"/>
      <c r="M537" s="73"/>
      <c r="N537" s="73"/>
      <c r="O537" s="73"/>
      <c r="P537" s="73"/>
      <c r="Q537" s="73"/>
      <c r="R537" s="73"/>
      <c r="S537" s="73"/>
      <c r="T537" s="73"/>
      <c r="U537" s="73"/>
      <c r="V537" s="73"/>
      <c r="W537" s="73"/>
      <c r="X537" s="73"/>
      <c r="Y537" s="73"/>
      <c r="Z537" s="73"/>
      <c r="AA537" s="73"/>
      <c r="AB537" s="73"/>
      <c r="AC537" s="48"/>
      <c r="AD537" s="48"/>
    </row>
    <row r="538" spans="1:30" ht="13.5">
      <c r="A538" s="48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3"/>
      <c r="M538" s="73"/>
      <c r="N538" s="73"/>
      <c r="O538" s="73"/>
      <c r="P538" s="73"/>
      <c r="Q538" s="73"/>
      <c r="R538" s="73"/>
      <c r="S538" s="73"/>
      <c r="T538" s="73"/>
      <c r="U538" s="73"/>
      <c r="V538" s="73"/>
      <c r="W538" s="73"/>
      <c r="X538" s="73"/>
      <c r="Y538" s="73"/>
      <c r="Z538" s="73"/>
      <c r="AA538" s="73"/>
      <c r="AB538" s="73"/>
      <c r="AC538" s="48"/>
      <c r="AD538" s="48"/>
    </row>
    <row r="539" spans="1:30" ht="13.5">
      <c r="A539" s="48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73"/>
      <c r="W539" s="73"/>
      <c r="X539" s="73"/>
      <c r="Y539" s="73"/>
      <c r="Z539" s="73"/>
      <c r="AA539" s="73"/>
      <c r="AB539" s="73"/>
      <c r="AC539" s="48"/>
      <c r="AD539" s="48"/>
    </row>
    <row r="540" spans="1:30" ht="13.5">
      <c r="A540" s="48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73"/>
      <c r="W540" s="73"/>
      <c r="X540" s="73"/>
      <c r="Y540" s="73"/>
      <c r="Z540" s="73"/>
      <c r="AA540" s="73"/>
      <c r="AB540" s="73"/>
      <c r="AC540" s="48"/>
      <c r="AD540" s="48"/>
    </row>
    <row r="541" spans="1:30" ht="13.5">
      <c r="A541" s="48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  <c r="Z541" s="73"/>
      <c r="AA541" s="73"/>
      <c r="AB541" s="73"/>
      <c r="AC541" s="48"/>
      <c r="AD541" s="48"/>
    </row>
    <row r="542" spans="1:30" ht="13.5">
      <c r="A542" s="48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73"/>
      <c r="W542" s="73"/>
      <c r="X542" s="73"/>
      <c r="Y542" s="73"/>
      <c r="Z542" s="73"/>
      <c r="AA542" s="73"/>
      <c r="AB542" s="73"/>
      <c r="AC542" s="48"/>
      <c r="AD542" s="48"/>
    </row>
    <row r="543" spans="1:30" ht="13.5">
      <c r="A543" s="48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  <c r="W543" s="73"/>
      <c r="X543" s="73"/>
      <c r="Y543" s="73"/>
      <c r="Z543" s="73"/>
      <c r="AA543" s="73"/>
      <c r="AB543" s="73"/>
      <c r="AC543" s="48"/>
      <c r="AD543" s="48"/>
    </row>
    <row r="544" spans="1:30" ht="13.5">
      <c r="A544" s="48"/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73"/>
      <c r="W544" s="73"/>
      <c r="X544" s="73"/>
      <c r="Y544" s="73"/>
      <c r="Z544" s="73"/>
      <c r="AA544" s="73"/>
      <c r="AB544" s="73"/>
      <c r="AC544" s="48"/>
      <c r="AD544" s="48"/>
    </row>
    <row r="545" spans="1:30" ht="13.5">
      <c r="A545" s="48"/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73"/>
      <c r="M545" s="73"/>
      <c r="N545" s="73"/>
      <c r="O545" s="73"/>
      <c r="P545" s="73"/>
      <c r="Q545" s="73"/>
      <c r="R545" s="73"/>
      <c r="S545" s="73"/>
      <c r="T545" s="73"/>
      <c r="U545" s="73"/>
      <c r="V545" s="73"/>
      <c r="W545" s="73"/>
      <c r="X545" s="73"/>
      <c r="Y545" s="73"/>
      <c r="Z545" s="73"/>
      <c r="AA545" s="73"/>
      <c r="AB545" s="73"/>
      <c r="AC545" s="48"/>
      <c r="AD545" s="48"/>
    </row>
    <row r="546" spans="1:30" ht="13.5">
      <c r="A546" s="48"/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73"/>
      <c r="M546" s="73"/>
      <c r="N546" s="73"/>
      <c r="O546" s="73"/>
      <c r="P546" s="73"/>
      <c r="Q546" s="73"/>
      <c r="R546" s="73"/>
      <c r="S546" s="73"/>
      <c r="T546" s="73"/>
      <c r="U546" s="73"/>
      <c r="V546" s="73"/>
      <c r="W546" s="73"/>
      <c r="X546" s="73"/>
      <c r="Y546" s="73"/>
      <c r="Z546" s="73"/>
      <c r="AA546" s="73"/>
      <c r="AB546" s="73"/>
      <c r="AC546" s="48"/>
      <c r="AD546" s="48"/>
    </row>
    <row r="547" spans="1:30" ht="13.5">
      <c r="A547" s="48"/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  <c r="P547" s="73"/>
      <c r="Q547" s="73"/>
      <c r="R547" s="73"/>
      <c r="S547" s="73"/>
      <c r="T547" s="73"/>
      <c r="U547" s="73"/>
      <c r="V547" s="73"/>
      <c r="W547" s="73"/>
      <c r="X547" s="73"/>
      <c r="Y547" s="73"/>
      <c r="Z547" s="73"/>
      <c r="AA547" s="73"/>
      <c r="AB547" s="73"/>
      <c r="AC547" s="48"/>
      <c r="AD547" s="48"/>
    </row>
    <row r="548" spans="1:30" ht="13.5">
      <c r="A548" s="48"/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73"/>
      <c r="M548" s="73"/>
      <c r="N548" s="73"/>
      <c r="O548" s="73"/>
      <c r="P548" s="73"/>
      <c r="Q548" s="73"/>
      <c r="R548" s="73"/>
      <c r="S548" s="73"/>
      <c r="T548" s="73"/>
      <c r="U548" s="73"/>
      <c r="V548" s="73"/>
      <c r="W548" s="73"/>
      <c r="X548" s="73"/>
      <c r="Y548" s="73"/>
      <c r="Z548" s="73"/>
      <c r="AA548" s="73"/>
      <c r="AB548" s="73"/>
      <c r="AC548" s="48"/>
      <c r="AD548" s="48"/>
    </row>
    <row r="549" spans="1:30" ht="13.5">
      <c r="A549" s="48"/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73"/>
      <c r="W549" s="73"/>
      <c r="X549" s="73"/>
      <c r="Y549" s="73"/>
      <c r="Z549" s="73"/>
      <c r="AA549" s="73"/>
      <c r="AB549" s="73"/>
      <c r="AC549" s="48"/>
      <c r="AD549" s="48"/>
    </row>
    <row r="550" spans="1:30" ht="13.5">
      <c r="A550" s="48"/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73"/>
      <c r="M550" s="73"/>
      <c r="N550" s="73"/>
      <c r="O550" s="73"/>
      <c r="P550" s="73"/>
      <c r="Q550" s="73"/>
      <c r="R550" s="73"/>
      <c r="S550" s="73"/>
      <c r="T550" s="73"/>
      <c r="U550" s="73"/>
      <c r="V550" s="73"/>
      <c r="W550" s="73"/>
      <c r="X550" s="73"/>
      <c r="Y550" s="73"/>
      <c r="Z550" s="73"/>
      <c r="AA550" s="73"/>
      <c r="AB550" s="73"/>
      <c r="AC550" s="48"/>
      <c r="AD550" s="48"/>
    </row>
    <row r="551" spans="1:30" ht="13.5">
      <c r="A551" s="48"/>
      <c r="B551" s="73"/>
      <c r="C551" s="73"/>
      <c r="D551" s="73"/>
      <c r="E551" s="73"/>
      <c r="F551" s="73"/>
      <c r="G551" s="73"/>
      <c r="H551" s="73"/>
      <c r="I551" s="73"/>
      <c r="J551" s="73"/>
      <c r="K551" s="73"/>
      <c r="L551" s="73"/>
      <c r="M551" s="73"/>
      <c r="N551" s="73"/>
      <c r="O551" s="73"/>
      <c r="P551" s="73"/>
      <c r="Q551" s="73"/>
      <c r="R551" s="73"/>
      <c r="S551" s="73"/>
      <c r="T551" s="73"/>
      <c r="U551" s="73"/>
      <c r="V551" s="73"/>
      <c r="W551" s="73"/>
      <c r="X551" s="73"/>
      <c r="Y551" s="73"/>
      <c r="Z551" s="73"/>
      <c r="AA551" s="73"/>
      <c r="AB551" s="73"/>
      <c r="AC551" s="48"/>
      <c r="AD551" s="48"/>
    </row>
    <row r="552" spans="1:30" ht="13.5">
      <c r="A552" s="48"/>
      <c r="B552" s="73"/>
      <c r="C552" s="73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  <c r="P552" s="73"/>
      <c r="Q552" s="73"/>
      <c r="R552" s="73"/>
      <c r="S552" s="73"/>
      <c r="T552" s="73"/>
      <c r="U552" s="73"/>
      <c r="V552" s="73"/>
      <c r="W552" s="73"/>
      <c r="X552" s="73"/>
      <c r="Y552" s="73"/>
      <c r="Z552" s="73"/>
      <c r="AA552" s="73"/>
      <c r="AB552" s="73"/>
      <c r="AC552" s="48"/>
      <c r="AD552" s="48"/>
    </row>
    <row r="553" spans="1:30" ht="13.5">
      <c r="A553" s="48"/>
      <c r="B553" s="73"/>
      <c r="C553" s="73"/>
      <c r="D553" s="73"/>
      <c r="E553" s="73"/>
      <c r="F553" s="73"/>
      <c r="G553" s="73"/>
      <c r="H553" s="73"/>
      <c r="I553" s="73"/>
      <c r="J553" s="73"/>
      <c r="K553" s="73"/>
      <c r="L553" s="73"/>
      <c r="M553" s="73"/>
      <c r="N553" s="73"/>
      <c r="O553" s="73"/>
      <c r="P553" s="73"/>
      <c r="Q553" s="73"/>
      <c r="R553" s="73"/>
      <c r="S553" s="73"/>
      <c r="T553" s="73"/>
      <c r="U553" s="73"/>
      <c r="V553" s="73"/>
      <c r="W553" s="73"/>
      <c r="X553" s="73"/>
      <c r="Y553" s="73"/>
      <c r="Z553" s="73"/>
      <c r="AA553" s="73"/>
      <c r="AB553" s="73"/>
      <c r="AC553" s="48"/>
      <c r="AD553" s="48"/>
    </row>
    <row r="554" spans="1:30" ht="13.5">
      <c r="A554" s="48"/>
      <c r="B554" s="73"/>
      <c r="C554" s="73"/>
      <c r="D554" s="73"/>
      <c r="E554" s="73"/>
      <c r="F554" s="73"/>
      <c r="G554" s="73"/>
      <c r="H554" s="73"/>
      <c r="I554" s="73"/>
      <c r="J554" s="73"/>
      <c r="K554" s="73"/>
      <c r="L554" s="73"/>
      <c r="M554" s="73"/>
      <c r="N554" s="73"/>
      <c r="O554" s="73"/>
      <c r="P554" s="73"/>
      <c r="Q554" s="73"/>
      <c r="R554" s="73"/>
      <c r="S554" s="73"/>
      <c r="T554" s="73"/>
      <c r="U554" s="73"/>
      <c r="V554" s="73"/>
      <c r="W554" s="73"/>
      <c r="X554" s="73"/>
      <c r="Y554" s="73"/>
      <c r="Z554" s="73"/>
      <c r="AA554" s="73"/>
      <c r="AB554" s="73"/>
      <c r="AC554" s="48"/>
      <c r="AD554" s="48"/>
    </row>
    <row r="555" spans="1:30" ht="13.5">
      <c r="A555" s="48"/>
      <c r="B555" s="73"/>
      <c r="C555" s="73"/>
      <c r="D555" s="73"/>
      <c r="E555" s="73"/>
      <c r="F555" s="73"/>
      <c r="G555" s="73"/>
      <c r="H555" s="73"/>
      <c r="I555" s="73"/>
      <c r="J555" s="73"/>
      <c r="K555" s="73"/>
      <c r="L555" s="73"/>
      <c r="M555" s="73"/>
      <c r="N555" s="73"/>
      <c r="O555" s="73"/>
      <c r="P555" s="73"/>
      <c r="Q555" s="73"/>
      <c r="R555" s="73"/>
      <c r="S555" s="73"/>
      <c r="T555" s="73"/>
      <c r="U555" s="73"/>
      <c r="V555" s="73"/>
      <c r="W555" s="73"/>
      <c r="X555" s="73"/>
      <c r="Y555" s="73"/>
      <c r="Z555" s="73"/>
      <c r="AA555" s="73"/>
      <c r="AB555" s="73"/>
      <c r="AC555" s="48"/>
      <c r="AD555" s="48"/>
    </row>
    <row r="556" spans="1:30" ht="13.5">
      <c r="A556" s="48"/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3"/>
      <c r="M556" s="73"/>
      <c r="N556" s="73"/>
      <c r="O556" s="73"/>
      <c r="P556" s="73"/>
      <c r="Q556" s="73"/>
      <c r="R556" s="73"/>
      <c r="S556" s="73"/>
      <c r="T556" s="73"/>
      <c r="U556" s="73"/>
      <c r="V556" s="73"/>
      <c r="W556" s="73"/>
      <c r="X556" s="73"/>
      <c r="Y556" s="73"/>
      <c r="Z556" s="73"/>
      <c r="AA556" s="73"/>
      <c r="AB556" s="73"/>
      <c r="AC556" s="48"/>
      <c r="AD556" s="48"/>
    </row>
    <row r="557" spans="1:30" ht="13.5">
      <c r="A557" s="48"/>
      <c r="B557" s="73"/>
      <c r="C557" s="73"/>
      <c r="D557" s="73"/>
      <c r="E557" s="73"/>
      <c r="F557" s="73"/>
      <c r="G557" s="73"/>
      <c r="H557" s="73"/>
      <c r="I557" s="73"/>
      <c r="J557" s="73"/>
      <c r="K557" s="73"/>
      <c r="L557" s="73"/>
      <c r="M557" s="73"/>
      <c r="N557" s="73"/>
      <c r="O557" s="73"/>
      <c r="P557" s="73"/>
      <c r="Q557" s="73"/>
      <c r="R557" s="73"/>
      <c r="S557" s="73"/>
      <c r="T557" s="73"/>
      <c r="U557" s="73"/>
      <c r="V557" s="73"/>
      <c r="W557" s="73"/>
      <c r="X557" s="73"/>
      <c r="Y557" s="73"/>
      <c r="Z557" s="73"/>
      <c r="AA557" s="73"/>
      <c r="AB557" s="73"/>
      <c r="AC557" s="48"/>
      <c r="AD557" s="48"/>
    </row>
    <row r="558" spans="1:30" ht="13.5">
      <c r="A558" s="48"/>
      <c r="B558" s="73"/>
      <c r="C558" s="73"/>
      <c r="D558" s="73"/>
      <c r="E558" s="73"/>
      <c r="F558" s="73"/>
      <c r="G558" s="73"/>
      <c r="H558" s="73"/>
      <c r="I558" s="73"/>
      <c r="J558" s="73"/>
      <c r="K558" s="73"/>
      <c r="L558" s="73"/>
      <c r="M558" s="73"/>
      <c r="N558" s="73"/>
      <c r="O558" s="73"/>
      <c r="P558" s="73"/>
      <c r="Q558" s="73"/>
      <c r="R558" s="73"/>
      <c r="S558" s="73"/>
      <c r="T558" s="73"/>
      <c r="U558" s="73"/>
      <c r="V558" s="73"/>
      <c r="W558" s="73"/>
      <c r="X558" s="73"/>
      <c r="Y558" s="73"/>
      <c r="Z558" s="73"/>
      <c r="AA558" s="73"/>
      <c r="AB558" s="73"/>
      <c r="AC558" s="48"/>
      <c r="AD558" s="48"/>
    </row>
    <row r="559" spans="1:30" ht="13.5">
      <c r="A559" s="48"/>
      <c r="B559" s="73"/>
      <c r="C559" s="73"/>
      <c r="D559" s="73"/>
      <c r="E559" s="73"/>
      <c r="F559" s="73"/>
      <c r="G559" s="73"/>
      <c r="H559" s="73"/>
      <c r="I559" s="73"/>
      <c r="J559" s="73"/>
      <c r="K559" s="73"/>
      <c r="L559" s="73"/>
      <c r="M559" s="73"/>
      <c r="N559" s="73"/>
      <c r="O559" s="73"/>
      <c r="P559" s="73"/>
      <c r="Q559" s="73"/>
      <c r="R559" s="73"/>
      <c r="S559" s="73"/>
      <c r="T559" s="73"/>
      <c r="U559" s="73"/>
      <c r="V559" s="73"/>
      <c r="W559" s="73"/>
      <c r="X559" s="73"/>
      <c r="Y559" s="73"/>
      <c r="Z559" s="73"/>
      <c r="AA559" s="73"/>
      <c r="AB559" s="73"/>
      <c r="AC559" s="48"/>
      <c r="AD559" s="48"/>
    </row>
    <row r="560" spans="1:30" ht="13.5">
      <c r="A560" s="48"/>
      <c r="B560" s="73"/>
      <c r="C560" s="73"/>
      <c r="D560" s="73"/>
      <c r="E560" s="73"/>
      <c r="F560" s="73"/>
      <c r="G560" s="73"/>
      <c r="H560" s="73"/>
      <c r="I560" s="73"/>
      <c r="J560" s="73"/>
      <c r="K560" s="73"/>
      <c r="L560" s="73"/>
      <c r="M560" s="73"/>
      <c r="N560" s="73"/>
      <c r="O560" s="73"/>
      <c r="P560" s="73"/>
      <c r="Q560" s="73"/>
      <c r="R560" s="73"/>
      <c r="S560" s="73"/>
      <c r="T560" s="73"/>
      <c r="U560" s="73"/>
      <c r="V560" s="73"/>
      <c r="W560" s="73"/>
      <c r="X560" s="73"/>
      <c r="Y560" s="73"/>
      <c r="Z560" s="73"/>
      <c r="AA560" s="73"/>
      <c r="AB560" s="73"/>
      <c r="AC560" s="48"/>
      <c r="AD560" s="48"/>
    </row>
    <row r="561" spans="1:30" ht="13.5">
      <c r="A561" s="48"/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73"/>
      <c r="W561" s="73"/>
      <c r="X561" s="73"/>
      <c r="Y561" s="73"/>
      <c r="Z561" s="73"/>
      <c r="AA561" s="73"/>
      <c r="AB561" s="73"/>
      <c r="AC561" s="48"/>
      <c r="AD561" s="48"/>
    </row>
    <row r="562" spans="1:30" ht="13.5">
      <c r="A562" s="48"/>
      <c r="B562" s="73"/>
      <c r="C562" s="73"/>
      <c r="D562" s="73"/>
      <c r="E562" s="73"/>
      <c r="F562" s="73"/>
      <c r="G562" s="73"/>
      <c r="H562" s="73"/>
      <c r="I562" s="73"/>
      <c r="J562" s="73"/>
      <c r="K562" s="73"/>
      <c r="L562" s="73"/>
      <c r="M562" s="73"/>
      <c r="N562" s="73"/>
      <c r="O562" s="73"/>
      <c r="P562" s="73"/>
      <c r="Q562" s="73"/>
      <c r="R562" s="73"/>
      <c r="S562" s="73"/>
      <c r="T562" s="73"/>
      <c r="U562" s="73"/>
      <c r="V562" s="73"/>
      <c r="W562" s="73"/>
      <c r="X562" s="73"/>
      <c r="Y562" s="73"/>
      <c r="Z562" s="73"/>
      <c r="AA562" s="73"/>
      <c r="AB562" s="73"/>
      <c r="AC562" s="48"/>
      <c r="AD562" s="48"/>
    </row>
    <row r="563" spans="1:30" ht="13.5">
      <c r="A563" s="48"/>
      <c r="B563" s="73"/>
      <c r="C563" s="73"/>
      <c r="D563" s="73"/>
      <c r="E563" s="73"/>
      <c r="F563" s="73"/>
      <c r="G563" s="73"/>
      <c r="H563" s="73"/>
      <c r="I563" s="73"/>
      <c r="J563" s="73"/>
      <c r="K563" s="73"/>
      <c r="L563" s="73"/>
      <c r="M563" s="73"/>
      <c r="N563" s="73"/>
      <c r="O563" s="73"/>
      <c r="P563" s="73"/>
      <c r="Q563" s="73"/>
      <c r="R563" s="73"/>
      <c r="S563" s="73"/>
      <c r="T563" s="73"/>
      <c r="U563" s="73"/>
      <c r="V563" s="73"/>
      <c r="W563" s="73"/>
      <c r="X563" s="73"/>
      <c r="Y563" s="73"/>
      <c r="Z563" s="73"/>
      <c r="AA563" s="73"/>
      <c r="AB563" s="73"/>
      <c r="AC563" s="48"/>
      <c r="AD563" s="48"/>
    </row>
    <row r="564" spans="1:30" ht="13.5">
      <c r="A564" s="48"/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3"/>
      <c r="M564" s="73"/>
      <c r="N564" s="73"/>
      <c r="O564" s="73"/>
      <c r="P564" s="73"/>
      <c r="Q564" s="73"/>
      <c r="R564" s="73"/>
      <c r="S564" s="73"/>
      <c r="T564" s="73"/>
      <c r="U564" s="73"/>
      <c r="V564" s="73"/>
      <c r="W564" s="73"/>
      <c r="X564" s="73"/>
      <c r="Y564" s="73"/>
      <c r="Z564" s="73"/>
      <c r="AA564" s="73"/>
      <c r="AB564" s="73"/>
      <c r="AC564" s="48"/>
      <c r="AD564" s="48"/>
    </row>
    <row r="565" spans="1:30" ht="13.5">
      <c r="A565" s="48"/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3"/>
      <c r="M565" s="73"/>
      <c r="N565" s="73"/>
      <c r="O565" s="73"/>
      <c r="P565" s="73"/>
      <c r="Q565" s="73"/>
      <c r="R565" s="73"/>
      <c r="S565" s="73"/>
      <c r="T565" s="73"/>
      <c r="U565" s="73"/>
      <c r="V565" s="73"/>
      <c r="W565" s="73"/>
      <c r="X565" s="73"/>
      <c r="Y565" s="73"/>
      <c r="Z565" s="73"/>
      <c r="AA565" s="73"/>
      <c r="AB565" s="73"/>
      <c r="AC565" s="48"/>
      <c r="AD565" s="48"/>
    </row>
    <row r="566" spans="1:30" ht="13.5">
      <c r="A566" s="48"/>
      <c r="B566" s="73"/>
      <c r="C566" s="73"/>
      <c r="D566" s="73"/>
      <c r="E566" s="73"/>
      <c r="F566" s="73"/>
      <c r="G566" s="73"/>
      <c r="H566" s="73"/>
      <c r="I566" s="73"/>
      <c r="J566" s="73"/>
      <c r="K566" s="73"/>
      <c r="L566" s="73"/>
      <c r="M566" s="73"/>
      <c r="N566" s="73"/>
      <c r="O566" s="73"/>
      <c r="P566" s="73"/>
      <c r="Q566" s="73"/>
      <c r="R566" s="73"/>
      <c r="S566" s="73"/>
      <c r="T566" s="73"/>
      <c r="U566" s="73"/>
      <c r="V566" s="73"/>
      <c r="W566" s="73"/>
      <c r="X566" s="73"/>
      <c r="Y566" s="73"/>
      <c r="Z566" s="73"/>
      <c r="AA566" s="73"/>
      <c r="AB566" s="73"/>
      <c r="AC566" s="48"/>
      <c r="AD566" s="48"/>
    </row>
    <row r="567" spans="1:30" ht="13.5">
      <c r="A567" s="48"/>
      <c r="B567" s="73"/>
      <c r="C567" s="73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  <c r="P567" s="73"/>
      <c r="Q567" s="73"/>
      <c r="R567" s="73"/>
      <c r="S567" s="73"/>
      <c r="T567" s="73"/>
      <c r="U567" s="73"/>
      <c r="V567" s="73"/>
      <c r="W567" s="73"/>
      <c r="X567" s="73"/>
      <c r="Y567" s="73"/>
      <c r="Z567" s="73"/>
      <c r="AA567" s="73"/>
      <c r="AB567" s="73"/>
      <c r="AC567" s="48"/>
      <c r="AD567" s="48"/>
    </row>
    <row r="568" spans="1:30" ht="13.5">
      <c r="A568" s="48"/>
      <c r="B568" s="73"/>
      <c r="C568" s="73"/>
      <c r="D568" s="73"/>
      <c r="E568" s="73"/>
      <c r="F568" s="73"/>
      <c r="G568" s="73"/>
      <c r="H568" s="73"/>
      <c r="I568" s="73"/>
      <c r="J568" s="73"/>
      <c r="K568" s="73"/>
      <c r="L568" s="73"/>
      <c r="M568" s="73"/>
      <c r="N568" s="73"/>
      <c r="O568" s="73"/>
      <c r="P568" s="73"/>
      <c r="Q568" s="73"/>
      <c r="R568" s="73"/>
      <c r="S568" s="73"/>
      <c r="T568" s="73"/>
      <c r="U568" s="73"/>
      <c r="V568" s="73"/>
      <c r="W568" s="73"/>
      <c r="X568" s="73"/>
      <c r="Y568" s="73"/>
      <c r="Z568" s="73"/>
      <c r="AA568" s="73"/>
      <c r="AB568" s="73"/>
      <c r="AC568" s="48"/>
      <c r="AD568" s="48"/>
    </row>
    <row r="569" spans="1:30" ht="13.5">
      <c r="A569" s="48"/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73"/>
      <c r="W569" s="73"/>
      <c r="X569" s="73"/>
      <c r="Y569" s="73"/>
      <c r="Z569" s="73"/>
      <c r="AA569" s="73"/>
      <c r="AB569" s="73"/>
      <c r="AC569" s="48"/>
      <c r="AD569" s="48"/>
    </row>
    <row r="570" spans="1:30" ht="13.5">
      <c r="A570" s="48"/>
      <c r="B570" s="73"/>
      <c r="C570" s="73"/>
      <c r="D570" s="73"/>
      <c r="E570" s="73"/>
      <c r="F570" s="73"/>
      <c r="G570" s="73"/>
      <c r="H570" s="73"/>
      <c r="I570" s="73"/>
      <c r="J570" s="73"/>
      <c r="K570" s="73"/>
      <c r="L570" s="73"/>
      <c r="M570" s="73"/>
      <c r="N570" s="73"/>
      <c r="O570" s="73"/>
      <c r="P570" s="73"/>
      <c r="Q570" s="73"/>
      <c r="R570" s="73"/>
      <c r="S570" s="73"/>
      <c r="T570" s="73"/>
      <c r="U570" s="73"/>
      <c r="V570" s="73"/>
      <c r="W570" s="73"/>
      <c r="X570" s="73"/>
      <c r="Y570" s="73"/>
      <c r="Z570" s="73"/>
      <c r="AA570" s="73"/>
      <c r="AB570" s="73"/>
      <c r="AC570" s="48"/>
      <c r="AD570" s="48"/>
    </row>
    <row r="571" spans="1:30" ht="13.5">
      <c r="A571" s="48"/>
      <c r="B571" s="73"/>
      <c r="C571" s="73"/>
      <c r="D571" s="73"/>
      <c r="E571" s="73"/>
      <c r="F571" s="73"/>
      <c r="G571" s="73"/>
      <c r="H571" s="73"/>
      <c r="I571" s="73"/>
      <c r="J571" s="73"/>
      <c r="K571" s="73"/>
      <c r="L571" s="73"/>
      <c r="M571" s="73"/>
      <c r="N571" s="73"/>
      <c r="O571" s="73"/>
      <c r="P571" s="73"/>
      <c r="Q571" s="73"/>
      <c r="R571" s="73"/>
      <c r="S571" s="73"/>
      <c r="T571" s="73"/>
      <c r="U571" s="73"/>
      <c r="V571" s="73"/>
      <c r="W571" s="73"/>
      <c r="X571" s="73"/>
      <c r="Y571" s="73"/>
      <c r="Z571" s="73"/>
      <c r="AA571" s="73"/>
      <c r="AB571" s="73"/>
      <c r="AC571" s="48"/>
      <c r="AD571" s="48"/>
    </row>
    <row r="572" spans="1:30" ht="13.5">
      <c r="A572" s="48"/>
      <c r="B572" s="73"/>
      <c r="C572" s="73"/>
      <c r="D572" s="73"/>
      <c r="E572" s="73"/>
      <c r="F572" s="73"/>
      <c r="G572" s="73"/>
      <c r="H572" s="73"/>
      <c r="I572" s="73"/>
      <c r="J572" s="73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73"/>
      <c r="W572" s="73"/>
      <c r="X572" s="73"/>
      <c r="Y572" s="73"/>
      <c r="Z572" s="73"/>
      <c r="AA572" s="73"/>
      <c r="AB572" s="73"/>
      <c r="AC572" s="48"/>
      <c r="AD572" s="48"/>
    </row>
    <row r="573" spans="1:30" ht="13.5">
      <c r="A573" s="48"/>
      <c r="B573" s="73"/>
      <c r="C573" s="73"/>
      <c r="D573" s="73"/>
      <c r="E573" s="73"/>
      <c r="F573" s="73"/>
      <c r="G573" s="73"/>
      <c r="H573" s="73"/>
      <c r="I573" s="73"/>
      <c r="J573" s="73"/>
      <c r="K573" s="73"/>
      <c r="L573" s="73"/>
      <c r="M573" s="73"/>
      <c r="N573" s="73"/>
      <c r="O573" s="73"/>
      <c r="P573" s="73"/>
      <c r="Q573" s="73"/>
      <c r="R573" s="73"/>
      <c r="S573" s="73"/>
      <c r="T573" s="73"/>
      <c r="U573" s="73"/>
      <c r="V573" s="73"/>
      <c r="W573" s="73"/>
      <c r="X573" s="73"/>
      <c r="Y573" s="73"/>
      <c r="Z573" s="73"/>
      <c r="AA573" s="73"/>
      <c r="AB573" s="73"/>
      <c r="AC573" s="48"/>
      <c r="AD573" s="48"/>
    </row>
    <row r="574" spans="1:30" ht="13.5">
      <c r="A574" s="48"/>
      <c r="B574" s="73"/>
      <c r="C574" s="73"/>
      <c r="D574" s="73"/>
      <c r="E574" s="73"/>
      <c r="F574" s="73"/>
      <c r="G574" s="73"/>
      <c r="H574" s="73"/>
      <c r="I574" s="73"/>
      <c r="J574" s="73"/>
      <c r="K574" s="73"/>
      <c r="L574" s="73"/>
      <c r="M574" s="73"/>
      <c r="N574" s="73"/>
      <c r="O574" s="73"/>
      <c r="P574" s="73"/>
      <c r="Q574" s="73"/>
      <c r="R574" s="73"/>
      <c r="S574" s="73"/>
      <c r="T574" s="73"/>
      <c r="U574" s="73"/>
      <c r="V574" s="73"/>
      <c r="W574" s="73"/>
      <c r="X574" s="73"/>
      <c r="Y574" s="73"/>
      <c r="Z574" s="73"/>
      <c r="AA574" s="73"/>
      <c r="AB574" s="73"/>
      <c r="AC574" s="48"/>
      <c r="AD574" s="48"/>
    </row>
    <row r="575" spans="1:30" ht="13.5">
      <c r="A575" s="48"/>
      <c r="B575" s="73"/>
      <c r="C575" s="73"/>
      <c r="D575" s="73"/>
      <c r="E575" s="73"/>
      <c r="F575" s="73"/>
      <c r="G575" s="73"/>
      <c r="H575" s="73"/>
      <c r="I575" s="73"/>
      <c r="J575" s="73"/>
      <c r="K575" s="73"/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73"/>
      <c r="W575" s="73"/>
      <c r="X575" s="73"/>
      <c r="Y575" s="73"/>
      <c r="Z575" s="73"/>
      <c r="AA575" s="73"/>
      <c r="AB575" s="73"/>
      <c r="AC575" s="48"/>
      <c r="AD575" s="48"/>
    </row>
    <row r="576" spans="1:30" ht="13.5">
      <c r="A576" s="48"/>
      <c r="B576" s="73"/>
      <c r="C576" s="73"/>
      <c r="D576" s="73"/>
      <c r="E576" s="73"/>
      <c r="F576" s="73"/>
      <c r="G576" s="73"/>
      <c r="H576" s="73"/>
      <c r="I576" s="73"/>
      <c r="J576" s="73"/>
      <c r="K576" s="73"/>
      <c r="L576" s="73"/>
      <c r="M576" s="73"/>
      <c r="N576" s="73"/>
      <c r="O576" s="73"/>
      <c r="P576" s="73"/>
      <c r="Q576" s="73"/>
      <c r="R576" s="73"/>
      <c r="S576" s="73"/>
      <c r="T576" s="73"/>
      <c r="U576" s="73"/>
      <c r="V576" s="73"/>
      <c r="W576" s="73"/>
      <c r="X576" s="73"/>
      <c r="Y576" s="73"/>
      <c r="Z576" s="73"/>
      <c r="AA576" s="73"/>
      <c r="AB576" s="73"/>
      <c r="AC576" s="48"/>
      <c r="AD576" s="48"/>
    </row>
    <row r="577" spans="1:30" ht="13.5">
      <c r="A577" s="48"/>
      <c r="B577" s="73"/>
      <c r="C577" s="73"/>
      <c r="D577" s="73"/>
      <c r="E577" s="73"/>
      <c r="F577" s="73"/>
      <c r="G577" s="73"/>
      <c r="H577" s="73"/>
      <c r="I577" s="73"/>
      <c r="J577" s="73"/>
      <c r="K577" s="73"/>
      <c r="L577" s="73"/>
      <c r="M577" s="73"/>
      <c r="N577" s="73"/>
      <c r="O577" s="73"/>
      <c r="P577" s="73"/>
      <c r="Q577" s="73"/>
      <c r="R577" s="73"/>
      <c r="S577" s="73"/>
      <c r="T577" s="73"/>
      <c r="U577" s="73"/>
      <c r="V577" s="73"/>
      <c r="W577" s="73"/>
      <c r="X577" s="73"/>
      <c r="Y577" s="73"/>
      <c r="Z577" s="73"/>
      <c r="AA577" s="73"/>
      <c r="AB577" s="73"/>
      <c r="AC577" s="48"/>
      <c r="AD577" s="48"/>
    </row>
    <row r="578" spans="1:30" ht="13.5">
      <c r="A578" s="48"/>
      <c r="B578" s="73"/>
      <c r="C578" s="73"/>
      <c r="D578" s="73"/>
      <c r="E578" s="73"/>
      <c r="F578" s="73"/>
      <c r="G578" s="73"/>
      <c r="H578" s="73"/>
      <c r="I578" s="73"/>
      <c r="J578" s="73"/>
      <c r="K578" s="73"/>
      <c r="L578" s="73"/>
      <c r="M578" s="73"/>
      <c r="N578" s="73"/>
      <c r="O578" s="73"/>
      <c r="P578" s="73"/>
      <c r="Q578" s="73"/>
      <c r="R578" s="73"/>
      <c r="S578" s="73"/>
      <c r="T578" s="73"/>
      <c r="U578" s="73"/>
      <c r="V578" s="73"/>
      <c r="W578" s="73"/>
      <c r="X578" s="73"/>
      <c r="Y578" s="73"/>
      <c r="Z578" s="73"/>
      <c r="AA578" s="73"/>
      <c r="AB578" s="73"/>
      <c r="AC578" s="48"/>
      <c r="AD578" s="48"/>
    </row>
    <row r="579" spans="1:30" ht="13.5">
      <c r="A579" s="48"/>
      <c r="B579" s="73"/>
      <c r="C579" s="73"/>
      <c r="D579" s="73"/>
      <c r="E579" s="73"/>
      <c r="F579" s="73"/>
      <c r="G579" s="73"/>
      <c r="H579" s="73"/>
      <c r="I579" s="73"/>
      <c r="J579" s="73"/>
      <c r="K579" s="73"/>
      <c r="L579" s="73"/>
      <c r="M579" s="73"/>
      <c r="N579" s="73"/>
      <c r="O579" s="73"/>
      <c r="P579" s="73"/>
      <c r="Q579" s="73"/>
      <c r="R579" s="73"/>
      <c r="S579" s="73"/>
      <c r="T579" s="73"/>
      <c r="U579" s="73"/>
      <c r="V579" s="73"/>
      <c r="W579" s="73"/>
      <c r="X579" s="73"/>
      <c r="Y579" s="73"/>
      <c r="Z579" s="73"/>
      <c r="AA579" s="73"/>
      <c r="AB579" s="73"/>
      <c r="AC579" s="48"/>
      <c r="AD579" s="48"/>
    </row>
    <row r="580" spans="1:30" ht="13.5">
      <c r="A580" s="48"/>
      <c r="B580" s="73"/>
      <c r="C580" s="73"/>
      <c r="D580" s="73"/>
      <c r="E580" s="73"/>
      <c r="F580" s="73"/>
      <c r="G580" s="73"/>
      <c r="H580" s="73"/>
      <c r="I580" s="73"/>
      <c r="J580" s="73"/>
      <c r="K580" s="73"/>
      <c r="L580" s="73"/>
      <c r="M580" s="73"/>
      <c r="N580" s="73"/>
      <c r="O580" s="73"/>
      <c r="P580" s="73"/>
      <c r="Q580" s="73"/>
      <c r="R580" s="73"/>
      <c r="S580" s="73"/>
      <c r="T580" s="73"/>
      <c r="U580" s="73"/>
      <c r="V580" s="73"/>
      <c r="W580" s="73"/>
      <c r="X580" s="73"/>
      <c r="Y580" s="73"/>
      <c r="Z580" s="73"/>
      <c r="AA580" s="73"/>
      <c r="AB580" s="73"/>
      <c r="AC580" s="48"/>
      <c r="AD580" s="48"/>
    </row>
    <row r="581" spans="1:30" ht="13.5">
      <c r="A581" s="48"/>
      <c r="B581" s="73"/>
      <c r="C581" s="73"/>
      <c r="D581" s="73"/>
      <c r="E581" s="73"/>
      <c r="F581" s="73"/>
      <c r="G581" s="73"/>
      <c r="H581" s="73"/>
      <c r="I581" s="73"/>
      <c r="J581" s="73"/>
      <c r="K581" s="73"/>
      <c r="L581" s="73"/>
      <c r="M581" s="73"/>
      <c r="N581" s="73"/>
      <c r="O581" s="73"/>
      <c r="P581" s="73"/>
      <c r="Q581" s="73"/>
      <c r="R581" s="73"/>
      <c r="S581" s="73"/>
      <c r="T581" s="73"/>
      <c r="U581" s="73"/>
      <c r="V581" s="73"/>
      <c r="W581" s="73"/>
      <c r="X581" s="73"/>
      <c r="Y581" s="73"/>
      <c r="Z581" s="73"/>
      <c r="AA581" s="73"/>
      <c r="AB581" s="73"/>
      <c r="AC581" s="48"/>
      <c r="AD581" s="48"/>
    </row>
    <row r="582" spans="1:30" ht="13.5">
      <c r="A582" s="48"/>
      <c r="B582" s="73"/>
      <c r="C582" s="73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  <c r="P582" s="73"/>
      <c r="Q582" s="73"/>
      <c r="R582" s="73"/>
      <c r="S582" s="73"/>
      <c r="T582" s="73"/>
      <c r="U582" s="73"/>
      <c r="V582" s="73"/>
      <c r="W582" s="73"/>
      <c r="X582" s="73"/>
      <c r="Y582" s="73"/>
      <c r="Z582" s="73"/>
      <c r="AA582" s="73"/>
      <c r="AB582" s="73"/>
      <c r="AC582" s="48"/>
      <c r="AD582" s="48"/>
    </row>
    <row r="583" spans="1:30" ht="13.5">
      <c r="A583" s="48"/>
      <c r="B583" s="73"/>
      <c r="C583" s="73"/>
      <c r="D583" s="73"/>
      <c r="E583" s="73"/>
      <c r="F583" s="73"/>
      <c r="G583" s="73"/>
      <c r="H583" s="73"/>
      <c r="I583" s="73"/>
      <c r="J583" s="73"/>
      <c r="K583" s="73"/>
      <c r="L583" s="73"/>
      <c r="M583" s="73"/>
      <c r="N583" s="73"/>
      <c r="O583" s="73"/>
      <c r="P583" s="73"/>
      <c r="Q583" s="73"/>
      <c r="R583" s="73"/>
      <c r="S583" s="73"/>
      <c r="T583" s="73"/>
      <c r="U583" s="73"/>
      <c r="V583" s="73"/>
      <c r="W583" s="73"/>
      <c r="X583" s="73"/>
      <c r="Y583" s="73"/>
      <c r="Z583" s="73"/>
      <c r="AA583" s="73"/>
      <c r="AB583" s="73"/>
      <c r="AC583" s="48"/>
      <c r="AD583" s="48"/>
    </row>
    <row r="584" spans="1:30" ht="13.5">
      <c r="A584" s="48"/>
      <c r="B584" s="73"/>
      <c r="C584" s="73"/>
      <c r="D584" s="73"/>
      <c r="E584" s="73"/>
      <c r="F584" s="73"/>
      <c r="G584" s="73"/>
      <c r="H584" s="73"/>
      <c r="I584" s="73"/>
      <c r="J584" s="73"/>
      <c r="K584" s="73"/>
      <c r="L584" s="73"/>
      <c r="M584" s="73"/>
      <c r="N584" s="73"/>
      <c r="O584" s="73"/>
      <c r="P584" s="73"/>
      <c r="Q584" s="73"/>
      <c r="R584" s="73"/>
      <c r="S584" s="73"/>
      <c r="T584" s="73"/>
      <c r="U584" s="73"/>
      <c r="V584" s="73"/>
      <c r="W584" s="73"/>
      <c r="X584" s="73"/>
      <c r="Y584" s="73"/>
      <c r="Z584" s="73"/>
      <c r="AA584" s="73"/>
      <c r="AB584" s="73"/>
      <c r="AC584" s="48"/>
      <c r="AD584" s="48"/>
    </row>
    <row r="585" spans="1:30" ht="13.5">
      <c r="A585" s="48"/>
      <c r="B585" s="73"/>
      <c r="C585" s="73"/>
      <c r="D585" s="73"/>
      <c r="E585" s="73"/>
      <c r="F585" s="73"/>
      <c r="G585" s="73"/>
      <c r="H585" s="73"/>
      <c r="I585" s="73"/>
      <c r="J585" s="73"/>
      <c r="K585" s="73"/>
      <c r="L585" s="73"/>
      <c r="M585" s="73"/>
      <c r="N585" s="73"/>
      <c r="O585" s="73"/>
      <c r="P585" s="73"/>
      <c r="Q585" s="73"/>
      <c r="R585" s="73"/>
      <c r="S585" s="73"/>
      <c r="T585" s="73"/>
      <c r="U585" s="73"/>
      <c r="V585" s="73"/>
      <c r="W585" s="73"/>
      <c r="X585" s="73"/>
      <c r="Y585" s="73"/>
      <c r="Z585" s="73"/>
      <c r="AA585" s="73"/>
      <c r="AB585" s="73"/>
      <c r="AC585" s="48"/>
      <c r="AD585" s="48"/>
    </row>
    <row r="586" spans="1:30" ht="13.5">
      <c r="A586" s="48"/>
      <c r="B586" s="73"/>
      <c r="C586" s="73"/>
      <c r="D586" s="73"/>
      <c r="E586" s="73"/>
      <c r="F586" s="73"/>
      <c r="G586" s="73"/>
      <c r="H586" s="73"/>
      <c r="I586" s="73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73"/>
      <c r="W586" s="73"/>
      <c r="X586" s="73"/>
      <c r="Y586" s="73"/>
      <c r="Z586" s="73"/>
      <c r="AA586" s="73"/>
      <c r="AB586" s="73"/>
      <c r="AC586" s="48"/>
      <c r="AD586" s="48"/>
    </row>
    <row r="587" spans="1:30" ht="13.5">
      <c r="A587" s="48"/>
      <c r="B587" s="73"/>
      <c r="C587" s="73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  <c r="P587" s="73"/>
      <c r="Q587" s="73"/>
      <c r="R587" s="73"/>
      <c r="S587" s="73"/>
      <c r="T587" s="73"/>
      <c r="U587" s="73"/>
      <c r="V587" s="73"/>
      <c r="W587" s="73"/>
      <c r="X587" s="73"/>
      <c r="Y587" s="73"/>
      <c r="Z587" s="73"/>
      <c r="AA587" s="73"/>
      <c r="AB587" s="73"/>
      <c r="AC587" s="48"/>
      <c r="AD587" s="48"/>
    </row>
    <row r="588" spans="1:30" ht="13.5">
      <c r="A588" s="48"/>
      <c r="B588" s="73"/>
      <c r="C588" s="73"/>
      <c r="D588" s="73"/>
      <c r="E588" s="73"/>
      <c r="F588" s="73"/>
      <c r="G588" s="73"/>
      <c r="H588" s="73"/>
      <c r="I588" s="73"/>
      <c r="J588" s="73"/>
      <c r="K588" s="73"/>
      <c r="L588" s="73"/>
      <c r="M588" s="73"/>
      <c r="N588" s="73"/>
      <c r="O588" s="73"/>
      <c r="P588" s="73"/>
      <c r="Q588" s="73"/>
      <c r="R588" s="73"/>
      <c r="S588" s="73"/>
      <c r="T588" s="73"/>
      <c r="U588" s="73"/>
      <c r="V588" s="73"/>
      <c r="W588" s="73"/>
      <c r="X588" s="73"/>
      <c r="Y588" s="73"/>
      <c r="Z588" s="73"/>
      <c r="AA588" s="73"/>
      <c r="AB588" s="73"/>
      <c r="AC588" s="48"/>
      <c r="AD588" s="48"/>
    </row>
    <row r="589" spans="1:30" ht="13.5">
      <c r="A589" s="48"/>
      <c r="B589" s="73"/>
      <c r="C589" s="73"/>
      <c r="D589" s="73"/>
      <c r="E589" s="73"/>
      <c r="F589" s="73"/>
      <c r="G589" s="73"/>
      <c r="H589" s="73"/>
      <c r="I589" s="73"/>
      <c r="J589" s="73"/>
      <c r="K589" s="73"/>
      <c r="L589" s="73"/>
      <c r="M589" s="73"/>
      <c r="N589" s="73"/>
      <c r="O589" s="73"/>
      <c r="P589" s="73"/>
      <c r="Q589" s="73"/>
      <c r="R589" s="73"/>
      <c r="S589" s="73"/>
      <c r="T589" s="73"/>
      <c r="U589" s="73"/>
      <c r="V589" s="73"/>
      <c r="W589" s="73"/>
      <c r="X589" s="73"/>
      <c r="Y589" s="73"/>
      <c r="Z589" s="73"/>
      <c r="AA589" s="73"/>
      <c r="AB589" s="73"/>
      <c r="AC589" s="48"/>
      <c r="AD589" s="48"/>
    </row>
    <row r="590" spans="1:30" ht="13.5">
      <c r="A590" s="48"/>
      <c r="B590" s="73"/>
      <c r="C590" s="73"/>
      <c r="D590" s="73"/>
      <c r="E590" s="73"/>
      <c r="F590" s="73"/>
      <c r="G590" s="73"/>
      <c r="H590" s="73"/>
      <c r="I590" s="73"/>
      <c r="J590" s="73"/>
      <c r="K590" s="73"/>
      <c r="L590" s="73"/>
      <c r="M590" s="73"/>
      <c r="N590" s="73"/>
      <c r="O590" s="73"/>
      <c r="P590" s="73"/>
      <c r="Q590" s="73"/>
      <c r="R590" s="73"/>
      <c r="S590" s="73"/>
      <c r="T590" s="73"/>
      <c r="U590" s="73"/>
      <c r="V590" s="73"/>
      <c r="W590" s="73"/>
      <c r="X590" s="73"/>
      <c r="Y590" s="73"/>
      <c r="Z590" s="73"/>
      <c r="AA590" s="73"/>
      <c r="AB590" s="73"/>
      <c r="AC590" s="48"/>
      <c r="AD590" s="48"/>
    </row>
    <row r="591" spans="1:30" ht="13.5">
      <c r="A591" s="48"/>
      <c r="B591" s="73"/>
      <c r="C591" s="73"/>
      <c r="D591" s="73"/>
      <c r="E591" s="73"/>
      <c r="F591" s="73"/>
      <c r="G591" s="73"/>
      <c r="H591" s="73"/>
      <c r="I591" s="73"/>
      <c r="J591" s="73"/>
      <c r="K591" s="73"/>
      <c r="L591" s="73"/>
      <c r="M591" s="73"/>
      <c r="N591" s="73"/>
      <c r="O591" s="73"/>
      <c r="P591" s="73"/>
      <c r="Q591" s="73"/>
      <c r="R591" s="73"/>
      <c r="S591" s="73"/>
      <c r="T591" s="73"/>
      <c r="U591" s="73"/>
      <c r="V591" s="73"/>
      <c r="W591" s="73"/>
      <c r="X591" s="73"/>
      <c r="Y591" s="73"/>
      <c r="Z591" s="73"/>
      <c r="AA591" s="73"/>
      <c r="AB591" s="73"/>
      <c r="AC591" s="48"/>
      <c r="AD591" s="48"/>
    </row>
    <row r="592" spans="1:30" ht="13.5">
      <c r="A592" s="48"/>
      <c r="B592" s="73"/>
      <c r="C592" s="73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  <c r="P592" s="73"/>
      <c r="Q592" s="73"/>
      <c r="R592" s="73"/>
      <c r="S592" s="73"/>
      <c r="T592" s="73"/>
      <c r="U592" s="73"/>
      <c r="V592" s="73"/>
      <c r="W592" s="73"/>
      <c r="X592" s="73"/>
      <c r="Y592" s="73"/>
      <c r="Z592" s="73"/>
      <c r="AA592" s="73"/>
      <c r="AB592" s="73"/>
      <c r="AC592" s="48"/>
      <c r="AD592" s="48"/>
    </row>
    <row r="593" spans="1:30" ht="13.5">
      <c r="A593" s="48"/>
      <c r="B593" s="73"/>
      <c r="C593" s="73"/>
      <c r="D593" s="73"/>
      <c r="E593" s="73"/>
      <c r="F593" s="73"/>
      <c r="G593" s="73"/>
      <c r="H593" s="73"/>
      <c r="I593" s="73"/>
      <c r="J593" s="73"/>
      <c r="K593" s="73"/>
      <c r="L593" s="73"/>
      <c r="M593" s="73"/>
      <c r="N593" s="73"/>
      <c r="O593" s="73"/>
      <c r="P593" s="73"/>
      <c r="Q593" s="73"/>
      <c r="R593" s="73"/>
      <c r="S593" s="73"/>
      <c r="T593" s="73"/>
      <c r="U593" s="73"/>
      <c r="V593" s="73"/>
      <c r="W593" s="73"/>
      <c r="X593" s="73"/>
      <c r="Y593" s="73"/>
      <c r="Z593" s="73"/>
      <c r="AA593" s="73"/>
      <c r="AB593" s="73"/>
      <c r="AC593" s="48"/>
      <c r="AD593" s="48"/>
    </row>
    <row r="594" spans="1:30" ht="13.5">
      <c r="A594" s="48"/>
      <c r="B594" s="73"/>
      <c r="C594" s="73"/>
      <c r="D594" s="73"/>
      <c r="E594" s="73"/>
      <c r="F594" s="73"/>
      <c r="G594" s="73"/>
      <c r="H594" s="73"/>
      <c r="I594" s="73"/>
      <c r="J594" s="73"/>
      <c r="K594" s="73"/>
      <c r="L594" s="73"/>
      <c r="M594" s="73"/>
      <c r="N594" s="73"/>
      <c r="O594" s="73"/>
      <c r="P594" s="73"/>
      <c r="Q594" s="73"/>
      <c r="R594" s="73"/>
      <c r="S594" s="73"/>
      <c r="T594" s="73"/>
      <c r="U594" s="73"/>
      <c r="V594" s="73"/>
      <c r="W594" s="73"/>
      <c r="X594" s="73"/>
      <c r="Y594" s="73"/>
      <c r="Z594" s="73"/>
      <c r="AA594" s="73"/>
      <c r="AB594" s="73"/>
      <c r="AC594" s="48"/>
      <c r="AD594" s="48"/>
    </row>
    <row r="595" spans="1:30" ht="13.5">
      <c r="A595" s="48"/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  <c r="W595" s="73"/>
      <c r="X595" s="73"/>
      <c r="Y595" s="73"/>
      <c r="Z595" s="73"/>
      <c r="AA595" s="73"/>
      <c r="AB595" s="73"/>
      <c r="AC595" s="48"/>
      <c r="AD595" s="48"/>
    </row>
    <row r="596" spans="1:30" ht="13.5">
      <c r="A596" s="48"/>
      <c r="B596" s="73"/>
      <c r="C596" s="73"/>
      <c r="D596" s="73"/>
      <c r="E596" s="73"/>
      <c r="F596" s="73"/>
      <c r="G596" s="73"/>
      <c r="H596" s="73"/>
      <c r="I596" s="73"/>
      <c r="J596" s="73"/>
      <c r="K596" s="73"/>
      <c r="L596" s="73"/>
      <c r="M596" s="73"/>
      <c r="N596" s="73"/>
      <c r="O596" s="73"/>
      <c r="P596" s="73"/>
      <c r="Q596" s="73"/>
      <c r="R596" s="73"/>
      <c r="S596" s="73"/>
      <c r="T596" s="73"/>
      <c r="U596" s="73"/>
      <c r="V596" s="73"/>
      <c r="W596" s="73"/>
      <c r="X596" s="73"/>
      <c r="Y596" s="73"/>
      <c r="Z596" s="73"/>
      <c r="AA596" s="73"/>
      <c r="AB596" s="73"/>
      <c r="AC596" s="48"/>
      <c r="AD596" s="48"/>
    </row>
    <row r="597" spans="1:30" ht="13.5">
      <c r="A597" s="48"/>
      <c r="B597" s="73"/>
      <c r="C597" s="73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  <c r="P597" s="73"/>
      <c r="Q597" s="73"/>
      <c r="R597" s="73"/>
      <c r="S597" s="73"/>
      <c r="T597" s="73"/>
      <c r="U597" s="73"/>
      <c r="V597" s="73"/>
      <c r="W597" s="73"/>
      <c r="X597" s="73"/>
      <c r="Y597" s="73"/>
      <c r="Z597" s="73"/>
      <c r="AA597" s="73"/>
      <c r="AB597" s="73"/>
      <c r="AC597" s="48"/>
      <c r="AD597" s="48"/>
    </row>
    <row r="598" spans="1:30" ht="13.5">
      <c r="A598" s="48"/>
      <c r="B598" s="73"/>
      <c r="C598" s="73"/>
      <c r="D598" s="73"/>
      <c r="E598" s="73"/>
      <c r="F598" s="73"/>
      <c r="G598" s="73"/>
      <c r="H598" s="73"/>
      <c r="I598" s="73"/>
      <c r="J598" s="73"/>
      <c r="K598" s="73"/>
      <c r="L598" s="73"/>
      <c r="M598" s="73"/>
      <c r="N598" s="73"/>
      <c r="O598" s="73"/>
      <c r="P598" s="73"/>
      <c r="Q598" s="73"/>
      <c r="R598" s="73"/>
      <c r="S598" s="73"/>
      <c r="T598" s="73"/>
      <c r="U598" s="73"/>
      <c r="V598" s="73"/>
      <c r="W598" s="73"/>
      <c r="X598" s="73"/>
      <c r="Y598" s="73"/>
      <c r="Z598" s="73"/>
      <c r="AA598" s="73"/>
      <c r="AB598" s="73"/>
      <c r="AC598" s="48"/>
      <c r="AD598" s="48"/>
    </row>
    <row r="599" spans="1:30" ht="13.5">
      <c r="A599" s="48"/>
      <c r="B599" s="73"/>
      <c r="C599" s="73"/>
      <c r="D599" s="73"/>
      <c r="E599" s="73"/>
      <c r="F599" s="73"/>
      <c r="G599" s="73"/>
      <c r="H599" s="73"/>
      <c r="I599" s="73"/>
      <c r="J599" s="73"/>
      <c r="K599" s="73"/>
      <c r="L599" s="73"/>
      <c r="M599" s="73"/>
      <c r="N599" s="73"/>
      <c r="O599" s="73"/>
      <c r="P599" s="73"/>
      <c r="Q599" s="73"/>
      <c r="R599" s="73"/>
      <c r="S599" s="73"/>
      <c r="T599" s="73"/>
      <c r="U599" s="73"/>
      <c r="V599" s="73"/>
      <c r="W599" s="73"/>
      <c r="X599" s="73"/>
      <c r="Y599" s="73"/>
      <c r="Z599" s="73"/>
      <c r="AA599" s="73"/>
      <c r="AB599" s="73"/>
      <c r="AC599" s="48"/>
      <c r="AD599" s="48"/>
    </row>
    <row r="600" spans="1:30" ht="13.5">
      <c r="A600" s="48"/>
      <c r="B600" s="73"/>
      <c r="C600" s="73"/>
      <c r="D600" s="73"/>
      <c r="E600" s="73"/>
      <c r="F600" s="73"/>
      <c r="G600" s="73"/>
      <c r="H600" s="73"/>
      <c r="I600" s="73"/>
      <c r="J600" s="73"/>
      <c r="K600" s="73"/>
      <c r="L600" s="73"/>
      <c r="M600" s="73"/>
      <c r="N600" s="73"/>
      <c r="O600" s="73"/>
      <c r="P600" s="73"/>
      <c r="Q600" s="73"/>
      <c r="R600" s="73"/>
      <c r="S600" s="73"/>
      <c r="T600" s="73"/>
      <c r="U600" s="73"/>
      <c r="V600" s="73"/>
      <c r="W600" s="73"/>
      <c r="X600" s="73"/>
      <c r="Y600" s="73"/>
      <c r="Z600" s="73"/>
      <c r="AA600" s="73"/>
      <c r="AB600" s="73"/>
      <c r="AC600" s="48"/>
      <c r="AD600" s="48"/>
    </row>
    <row r="601" spans="1:30" ht="13.5">
      <c r="A601" s="48"/>
      <c r="B601" s="73"/>
      <c r="C601" s="73"/>
      <c r="D601" s="73"/>
      <c r="E601" s="73"/>
      <c r="F601" s="73"/>
      <c r="G601" s="73"/>
      <c r="H601" s="73"/>
      <c r="I601" s="73"/>
      <c r="J601" s="73"/>
      <c r="K601" s="73"/>
      <c r="L601" s="73"/>
      <c r="M601" s="73"/>
      <c r="N601" s="73"/>
      <c r="O601" s="73"/>
      <c r="P601" s="73"/>
      <c r="Q601" s="73"/>
      <c r="R601" s="73"/>
      <c r="S601" s="73"/>
      <c r="T601" s="73"/>
      <c r="U601" s="73"/>
      <c r="V601" s="73"/>
      <c r="W601" s="73"/>
      <c r="X601" s="73"/>
      <c r="Y601" s="73"/>
      <c r="Z601" s="73"/>
      <c r="AA601" s="73"/>
      <c r="AB601" s="73"/>
      <c r="AC601" s="48"/>
      <c r="AD601" s="48"/>
    </row>
    <row r="602" spans="1:30" ht="13.5">
      <c r="A602" s="48"/>
      <c r="B602" s="73"/>
      <c r="C602" s="73"/>
      <c r="D602" s="73"/>
      <c r="E602" s="73"/>
      <c r="F602" s="73"/>
      <c r="G602" s="73"/>
      <c r="H602" s="73"/>
      <c r="I602" s="73"/>
      <c r="J602" s="73"/>
      <c r="K602" s="73"/>
      <c r="L602" s="73"/>
      <c r="M602" s="73"/>
      <c r="N602" s="73"/>
      <c r="O602" s="73"/>
      <c r="P602" s="73"/>
      <c r="Q602" s="73"/>
      <c r="R602" s="73"/>
      <c r="S602" s="73"/>
      <c r="T602" s="73"/>
      <c r="U602" s="73"/>
      <c r="V602" s="73"/>
      <c r="W602" s="73"/>
      <c r="X602" s="73"/>
      <c r="Y602" s="73"/>
      <c r="Z602" s="73"/>
      <c r="AA602" s="73"/>
      <c r="AB602" s="73"/>
      <c r="AC602" s="48"/>
      <c r="AD602" s="48"/>
    </row>
    <row r="603" spans="1:30" ht="13.5">
      <c r="A603" s="48"/>
      <c r="B603" s="73"/>
      <c r="C603" s="73"/>
      <c r="D603" s="73"/>
      <c r="E603" s="73"/>
      <c r="F603" s="73"/>
      <c r="G603" s="73"/>
      <c r="H603" s="73"/>
      <c r="I603" s="73"/>
      <c r="J603" s="73"/>
      <c r="K603" s="73"/>
      <c r="L603" s="73"/>
      <c r="M603" s="73"/>
      <c r="N603" s="73"/>
      <c r="O603" s="73"/>
      <c r="P603" s="73"/>
      <c r="Q603" s="73"/>
      <c r="R603" s="73"/>
      <c r="S603" s="73"/>
      <c r="T603" s="73"/>
      <c r="U603" s="73"/>
      <c r="V603" s="73"/>
      <c r="W603" s="73"/>
      <c r="X603" s="73"/>
      <c r="Y603" s="73"/>
      <c r="Z603" s="73"/>
      <c r="AA603" s="73"/>
      <c r="AB603" s="73"/>
      <c r="AC603" s="48"/>
      <c r="AD603" s="48"/>
    </row>
    <row r="604" spans="1:30" ht="13.5">
      <c r="A604" s="48"/>
      <c r="B604" s="73"/>
      <c r="C604" s="73"/>
      <c r="D604" s="73"/>
      <c r="E604" s="73"/>
      <c r="F604" s="73"/>
      <c r="G604" s="73"/>
      <c r="H604" s="73"/>
      <c r="I604" s="73"/>
      <c r="J604" s="73"/>
      <c r="K604" s="73"/>
      <c r="L604" s="73"/>
      <c r="M604" s="73"/>
      <c r="N604" s="73"/>
      <c r="O604" s="73"/>
      <c r="P604" s="73"/>
      <c r="Q604" s="73"/>
      <c r="R604" s="73"/>
      <c r="S604" s="73"/>
      <c r="T604" s="73"/>
      <c r="U604" s="73"/>
      <c r="V604" s="73"/>
      <c r="W604" s="73"/>
      <c r="X604" s="73"/>
      <c r="Y604" s="73"/>
      <c r="Z604" s="73"/>
      <c r="AA604" s="73"/>
      <c r="AB604" s="73"/>
      <c r="AC604" s="48"/>
      <c r="AD604" s="48"/>
    </row>
    <row r="605" spans="1:30" ht="13.5">
      <c r="A605" s="48"/>
      <c r="B605" s="73"/>
      <c r="C605" s="73"/>
      <c r="D605" s="73"/>
      <c r="E605" s="73"/>
      <c r="F605" s="73"/>
      <c r="G605" s="73"/>
      <c r="H605" s="73"/>
      <c r="I605" s="73"/>
      <c r="J605" s="73"/>
      <c r="K605" s="73"/>
      <c r="L605" s="73"/>
      <c r="M605" s="73"/>
      <c r="N605" s="73"/>
      <c r="O605" s="73"/>
      <c r="P605" s="73"/>
      <c r="Q605" s="73"/>
      <c r="R605" s="73"/>
      <c r="S605" s="73"/>
      <c r="T605" s="73"/>
      <c r="U605" s="73"/>
      <c r="V605" s="73"/>
      <c r="W605" s="73"/>
      <c r="X605" s="73"/>
      <c r="Y605" s="73"/>
      <c r="Z605" s="73"/>
      <c r="AA605" s="73"/>
      <c r="AB605" s="73"/>
      <c r="AC605" s="48"/>
      <c r="AD605" s="48"/>
    </row>
    <row r="606" spans="1:30" ht="13.5">
      <c r="A606" s="48"/>
      <c r="B606" s="73"/>
      <c r="C606" s="73"/>
      <c r="D606" s="73"/>
      <c r="E606" s="73"/>
      <c r="F606" s="73"/>
      <c r="G606" s="73"/>
      <c r="H606" s="73"/>
      <c r="I606" s="73"/>
      <c r="J606" s="73"/>
      <c r="K606" s="73"/>
      <c r="L606" s="73"/>
      <c r="M606" s="73"/>
      <c r="N606" s="73"/>
      <c r="O606" s="73"/>
      <c r="P606" s="73"/>
      <c r="Q606" s="73"/>
      <c r="R606" s="73"/>
      <c r="S606" s="73"/>
      <c r="T606" s="73"/>
      <c r="U606" s="73"/>
      <c r="V606" s="73"/>
      <c r="W606" s="73"/>
      <c r="X606" s="73"/>
      <c r="Y606" s="73"/>
      <c r="Z606" s="73"/>
      <c r="AA606" s="73"/>
      <c r="AB606" s="73"/>
      <c r="AC606" s="48"/>
      <c r="AD606" s="48"/>
    </row>
    <row r="607" spans="1:30" ht="13.5">
      <c r="A607" s="48"/>
      <c r="B607" s="73"/>
      <c r="C607" s="73"/>
      <c r="D607" s="73"/>
      <c r="E607" s="73"/>
      <c r="F607" s="73"/>
      <c r="G607" s="73"/>
      <c r="H607" s="73"/>
      <c r="I607" s="73"/>
      <c r="J607" s="73"/>
      <c r="K607" s="73"/>
      <c r="L607" s="73"/>
      <c r="M607" s="73"/>
      <c r="N607" s="73"/>
      <c r="O607" s="73"/>
      <c r="P607" s="73"/>
      <c r="Q607" s="73"/>
      <c r="R607" s="73"/>
      <c r="S607" s="73"/>
      <c r="T607" s="73"/>
      <c r="U607" s="73"/>
      <c r="V607" s="73"/>
      <c r="W607" s="73"/>
      <c r="X607" s="73"/>
      <c r="Y607" s="73"/>
      <c r="Z607" s="73"/>
      <c r="AA607" s="73"/>
      <c r="AB607" s="73"/>
      <c r="AC607" s="48"/>
      <c r="AD607" s="48"/>
    </row>
    <row r="608" spans="1:30" ht="13.5">
      <c r="A608" s="48"/>
      <c r="B608" s="73"/>
      <c r="C608" s="73"/>
      <c r="D608" s="73"/>
      <c r="E608" s="73"/>
      <c r="F608" s="73"/>
      <c r="G608" s="73"/>
      <c r="H608" s="73"/>
      <c r="I608" s="73"/>
      <c r="J608" s="73"/>
      <c r="K608" s="73"/>
      <c r="L608" s="73"/>
      <c r="M608" s="73"/>
      <c r="N608" s="73"/>
      <c r="O608" s="73"/>
      <c r="P608" s="73"/>
      <c r="Q608" s="73"/>
      <c r="R608" s="73"/>
      <c r="S608" s="73"/>
      <c r="T608" s="73"/>
      <c r="U608" s="73"/>
      <c r="V608" s="73"/>
      <c r="W608" s="73"/>
      <c r="X608" s="73"/>
      <c r="Y608" s="73"/>
      <c r="Z608" s="73"/>
      <c r="AA608" s="73"/>
      <c r="AB608" s="73"/>
      <c r="AC608" s="48"/>
      <c r="AD608" s="48"/>
    </row>
    <row r="609" spans="1:30" ht="13.5">
      <c r="A609" s="48"/>
      <c r="B609" s="73"/>
      <c r="C609" s="73"/>
      <c r="D609" s="73"/>
      <c r="E609" s="73"/>
      <c r="F609" s="73"/>
      <c r="G609" s="73"/>
      <c r="H609" s="73"/>
      <c r="I609" s="73"/>
      <c r="J609" s="73"/>
      <c r="K609" s="73"/>
      <c r="L609" s="73"/>
      <c r="M609" s="73"/>
      <c r="N609" s="73"/>
      <c r="O609" s="73"/>
      <c r="P609" s="73"/>
      <c r="Q609" s="73"/>
      <c r="R609" s="73"/>
      <c r="S609" s="73"/>
      <c r="T609" s="73"/>
      <c r="U609" s="73"/>
      <c r="V609" s="73"/>
      <c r="W609" s="73"/>
      <c r="X609" s="73"/>
      <c r="Y609" s="73"/>
      <c r="Z609" s="73"/>
      <c r="AA609" s="73"/>
      <c r="AB609" s="73"/>
      <c r="AC609" s="48"/>
      <c r="AD609" s="48"/>
    </row>
    <row r="610" spans="1:30" ht="13.5">
      <c r="A610" s="48"/>
      <c r="B610" s="73"/>
      <c r="C610" s="73"/>
      <c r="D610" s="73"/>
      <c r="E610" s="73"/>
      <c r="F610" s="73"/>
      <c r="G610" s="73"/>
      <c r="H610" s="73"/>
      <c r="I610" s="73"/>
      <c r="J610" s="73"/>
      <c r="K610" s="73"/>
      <c r="L610" s="73"/>
      <c r="M610" s="73"/>
      <c r="N610" s="73"/>
      <c r="O610" s="73"/>
      <c r="P610" s="73"/>
      <c r="Q610" s="73"/>
      <c r="R610" s="73"/>
      <c r="S610" s="73"/>
      <c r="T610" s="73"/>
      <c r="U610" s="73"/>
      <c r="V610" s="73"/>
      <c r="W610" s="73"/>
      <c r="X610" s="73"/>
      <c r="Y610" s="73"/>
      <c r="Z610" s="73"/>
      <c r="AA610" s="73"/>
      <c r="AB610" s="73"/>
      <c r="AC610" s="48"/>
      <c r="AD610" s="48"/>
    </row>
  </sheetData>
  <mergeCells count="22">
    <mergeCell ref="A67:A68"/>
    <mergeCell ref="B67:B68"/>
    <mergeCell ref="C67:C68"/>
    <mergeCell ref="D67:D68"/>
    <mergeCell ref="S5:S6"/>
    <mergeCell ref="Q67:Q68"/>
    <mergeCell ref="R67:R68"/>
    <mergeCell ref="S67:S68"/>
    <mergeCell ref="C5:C6"/>
    <mergeCell ref="D5:D6"/>
    <mergeCell ref="Q5:Q6"/>
    <mergeCell ref="R5:R6"/>
    <mergeCell ref="T5:AA5"/>
    <mergeCell ref="T67:AA67"/>
    <mergeCell ref="A5:A6"/>
    <mergeCell ref="B108:AB108"/>
    <mergeCell ref="B69:AB69"/>
    <mergeCell ref="B7:AB7"/>
    <mergeCell ref="B27:AB27"/>
    <mergeCell ref="B46:AB46"/>
    <mergeCell ref="B88:AB88"/>
    <mergeCell ref="B5:B6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50" r:id="rId2"/>
  <rowBreaks count="1" manualBreakCount="1">
    <brk id="65" max="2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J143"/>
  <sheetViews>
    <sheetView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2.625" style="241" customWidth="1"/>
    <col min="2" max="2" width="8.125" style="2" customWidth="1"/>
    <col min="3" max="3" width="8.375" style="2" customWidth="1"/>
    <col min="4" max="4" width="8.125" style="2" customWidth="1"/>
    <col min="5" max="5" width="9.625" style="2" customWidth="1"/>
    <col min="6" max="6" width="9.125" style="2" customWidth="1"/>
    <col min="7" max="7" width="7.75390625" style="241" customWidth="1"/>
    <col min="8" max="8" width="8.625" style="2" customWidth="1"/>
    <col min="9" max="10" width="8.50390625" style="2" customWidth="1"/>
    <col min="11" max="11" width="9.375" style="2" customWidth="1"/>
    <col min="12" max="16" width="10.00390625" style="2" customWidth="1"/>
    <col min="17" max="17" width="9.875" style="2" customWidth="1"/>
    <col min="18" max="18" width="10.125" style="2" customWidth="1"/>
    <col min="19" max="19" width="10.00390625" style="2" customWidth="1"/>
    <col min="20" max="21" width="11.00390625" style="241" customWidth="1"/>
    <col min="22" max="16384" width="11.00390625" style="242" customWidth="1"/>
  </cols>
  <sheetData>
    <row r="1" s="3" customFormat="1" ht="13.5">
      <c r="A1" s="360" t="s">
        <v>428</v>
      </c>
    </row>
    <row r="2" spans="1:19" ht="13.5" customHeight="1" thickBot="1">
      <c r="A2" s="240" t="s">
        <v>413</v>
      </c>
      <c r="S2" s="23"/>
    </row>
    <row r="3" spans="1:21" s="246" customFormat="1" ht="13.5" customHeight="1" thickTop="1">
      <c r="A3" s="445" t="s">
        <v>286</v>
      </c>
      <c r="B3" s="353" t="s">
        <v>226</v>
      </c>
      <c r="C3" s="451"/>
      <c r="D3" s="451"/>
      <c r="E3" s="451"/>
      <c r="F3" s="451"/>
      <c r="G3" s="451"/>
      <c r="H3" s="454" t="s">
        <v>287</v>
      </c>
      <c r="I3" s="455"/>
      <c r="J3" s="455"/>
      <c r="K3" s="455"/>
      <c r="L3" s="455"/>
      <c r="M3" s="456"/>
      <c r="N3" s="243" t="s">
        <v>288</v>
      </c>
      <c r="O3" s="244"/>
      <c r="P3" s="244"/>
      <c r="Q3" s="244"/>
      <c r="R3" s="244"/>
      <c r="S3" s="244"/>
      <c r="T3" s="245"/>
      <c r="U3" s="245"/>
    </row>
    <row r="4" spans="1:21" s="246" customFormat="1" ht="13.5" customHeight="1">
      <c r="A4" s="446"/>
      <c r="B4" s="442" t="s">
        <v>289</v>
      </c>
      <c r="C4" s="442" t="s">
        <v>290</v>
      </c>
      <c r="D4" s="442"/>
      <c r="E4" s="442"/>
      <c r="F4" s="442" t="s">
        <v>227</v>
      </c>
      <c r="G4" s="452" t="s">
        <v>291</v>
      </c>
      <c r="H4" s="442" t="s">
        <v>292</v>
      </c>
      <c r="I4" s="442" t="s">
        <v>293</v>
      </c>
      <c r="J4" s="442"/>
      <c r="K4" s="459"/>
      <c r="L4" s="442" t="s">
        <v>294</v>
      </c>
      <c r="M4" s="460" t="s">
        <v>291</v>
      </c>
      <c r="N4" s="447" t="s">
        <v>292</v>
      </c>
      <c r="O4" s="448" t="s">
        <v>293</v>
      </c>
      <c r="P4" s="449"/>
      <c r="Q4" s="450"/>
      <c r="R4" s="457" t="s">
        <v>295</v>
      </c>
      <c r="S4" s="458" t="s">
        <v>291</v>
      </c>
      <c r="T4" s="245"/>
      <c r="U4" s="245"/>
    </row>
    <row r="5" spans="1:21" s="246" customFormat="1" ht="13.5" customHeight="1">
      <c r="A5" s="446"/>
      <c r="B5" s="442"/>
      <c r="C5" s="247" t="s">
        <v>226</v>
      </c>
      <c r="D5" s="247" t="s">
        <v>228</v>
      </c>
      <c r="E5" s="248" t="s">
        <v>229</v>
      </c>
      <c r="F5" s="442"/>
      <c r="G5" s="453"/>
      <c r="H5" s="442"/>
      <c r="I5" s="247" t="s">
        <v>226</v>
      </c>
      <c r="J5" s="249" t="s">
        <v>228</v>
      </c>
      <c r="K5" s="250" t="s">
        <v>229</v>
      </c>
      <c r="L5" s="442"/>
      <c r="M5" s="457"/>
      <c r="N5" s="448"/>
      <c r="O5" s="235" t="s">
        <v>226</v>
      </c>
      <c r="P5" s="251" t="s">
        <v>228</v>
      </c>
      <c r="Q5" s="248" t="s">
        <v>229</v>
      </c>
      <c r="R5" s="442"/>
      <c r="S5" s="448"/>
      <c r="T5" s="245"/>
      <c r="U5" s="245"/>
    </row>
    <row r="6" spans="1:36" ht="18.75" customHeight="1">
      <c r="A6" s="252" t="s">
        <v>414</v>
      </c>
      <c r="B6" s="253">
        <v>735869</v>
      </c>
      <c r="C6" s="181">
        <v>478891</v>
      </c>
      <c r="D6" s="181">
        <f>C6-E6</f>
        <v>462446</v>
      </c>
      <c r="E6" s="181">
        <v>16445</v>
      </c>
      <c r="F6" s="253">
        <v>256240</v>
      </c>
      <c r="G6" s="337">
        <f>B6-C6-F6</f>
        <v>738</v>
      </c>
      <c r="H6" s="253">
        <v>360029</v>
      </c>
      <c r="I6" s="181">
        <v>287962</v>
      </c>
      <c r="J6" s="181">
        <f>I6-K6</f>
        <v>277035</v>
      </c>
      <c r="K6" s="181">
        <v>10927</v>
      </c>
      <c r="L6" s="253">
        <v>71659</v>
      </c>
      <c r="M6" s="253">
        <f>H6-I6-L6</f>
        <v>408</v>
      </c>
      <c r="N6" s="253">
        <v>375840</v>
      </c>
      <c r="O6" s="181">
        <v>190929</v>
      </c>
      <c r="P6" s="181">
        <f>O6-Q6</f>
        <v>185411</v>
      </c>
      <c r="Q6" s="181">
        <v>5518</v>
      </c>
      <c r="R6" s="253">
        <v>184581</v>
      </c>
      <c r="S6" s="253">
        <f>N6-O6-R6</f>
        <v>330</v>
      </c>
      <c r="T6" s="254"/>
      <c r="U6" s="254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</row>
    <row r="7" spans="1:36" s="259" customFormat="1" ht="18.75" customHeight="1">
      <c r="A7" s="256" t="s">
        <v>415</v>
      </c>
      <c r="B7" s="142">
        <v>750347</v>
      </c>
      <c r="C7" s="142">
        <v>475704</v>
      </c>
      <c r="D7" s="338">
        <f aca="true" t="shared" si="0" ref="D7:D47">C7-E7</f>
        <v>457688</v>
      </c>
      <c r="E7" s="142">
        <v>18016</v>
      </c>
      <c r="F7" s="142">
        <v>271548</v>
      </c>
      <c r="G7" s="117">
        <f>B7-C7-F7</f>
        <v>3095</v>
      </c>
      <c r="H7" s="142">
        <v>365985</v>
      </c>
      <c r="I7" s="142">
        <v>281366</v>
      </c>
      <c r="J7" s="338">
        <f aca="true" t="shared" si="1" ref="J7:J70">I7-K7</f>
        <v>269638</v>
      </c>
      <c r="K7" s="142">
        <v>11728</v>
      </c>
      <c r="L7" s="142">
        <v>82579</v>
      </c>
      <c r="M7" s="177">
        <f>H7-I7-L7</f>
        <v>2040</v>
      </c>
      <c r="N7" s="142">
        <v>384362</v>
      </c>
      <c r="O7" s="142">
        <v>194338</v>
      </c>
      <c r="P7" s="338">
        <f aca="true" t="shared" si="2" ref="P7:P70">O7-Q7</f>
        <v>188050</v>
      </c>
      <c r="Q7" s="142">
        <v>6288</v>
      </c>
      <c r="R7" s="142">
        <v>188969</v>
      </c>
      <c r="S7" s="177">
        <f>N7-O7-R7</f>
        <v>1055</v>
      </c>
      <c r="T7" s="257"/>
      <c r="U7" s="257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</row>
    <row r="8" spans="1:36" s="259" customFormat="1" ht="18.75" customHeight="1">
      <c r="A8" s="260" t="s">
        <v>230</v>
      </c>
      <c r="B8" s="142">
        <v>349201</v>
      </c>
      <c r="C8" s="142">
        <v>214701</v>
      </c>
      <c r="D8" s="338">
        <f t="shared" si="0"/>
        <v>205801</v>
      </c>
      <c r="E8" s="142">
        <v>8900</v>
      </c>
      <c r="F8" s="142">
        <v>132812</v>
      </c>
      <c r="G8" s="117">
        <f aca="true" t="shared" si="3" ref="G8:G23">B8-C8-F8</f>
        <v>1688</v>
      </c>
      <c r="H8" s="142">
        <v>169902</v>
      </c>
      <c r="I8" s="142">
        <v>127245</v>
      </c>
      <c r="J8" s="338">
        <f t="shared" si="1"/>
        <v>121445</v>
      </c>
      <c r="K8" s="142">
        <v>5800</v>
      </c>
      <c r="L8" s="142">
        <v>41602</v>
      </c>
      <c r="M8" s="177">
        <f aca="true" t="shared" si="4" ref="M8:M23">H8-I8-L8</f>
        <v>1055</v>
      </c>
      <c r="N8" s="142">
        <v>179299</v>
      </c>
      <c r="O8" s="142">
        <v>87456</v>
      </c>
      <c r="P8" s="338">
        <f t="shared" si="2"/>
        <v>84356</v>
      </c>
      <c r="Q8" s="142">
        <v>3100</v>
      </c>
      <c r="R8" s="142">
        <v>91210</v>
      </c>
      <c r="S8" s="177">
        <f aca="true" t="shared" si="5" ref="S8:S45">N8-O8-R8</f>
        <v>633</v>
      </c>
      <c r="T8" s="257"/>
      <c r="U8" s="257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</row>
    <row r="9" spans="1:36" s="259" customFormat="1" ht="18.75" customHeight="1">
      <c r="A9" s="260" t="s">
        <v>296</v>
      </c>
      <c r="B9" s="142">
        <v>401146</v>
      </c>
      <c r="C9" s="142">
        <v>261003</v>
      </c>
      <c r="D9" s="338">
        <f t="shared" si="0"/>
        <v>251887</v>
      </c>
      <c r="E9" s="142">
        <v>9116</v>
      </c>
      <c r="F9" s="142">
        <v>138736</v>
      </c>
      <c r="G9" s="117">
        <f t="shared" si="3"/>
        <v>1407</v>
      </c>
      <c r="H9" s="142">
        <v>196083</v>
      </c>
      <c r="I9" s="142">
        <v>154121</v>
      </c>
      <c r="J9" s="338">
        <f t="shared" si="1"/>
        <v>148193</v>
      </c>
      <c r="K9" s="142">
        <v>5928</v>
      </c>
      <c r="L9" s="142">
        <v>40977</v>
      </c>
      <c r="M9" s="177">
        <f t="shared" si="4"/>
        <v>985</v>
      </c>
      <c r="N9" s="142">
        <v>205063</v>
      </c>
      <c r="O9" s="142">
        <v>106882</v>
      </c>
      <c r="P9" s="338">
        <f t="shared" si="2"/>
        <v>103694</v>
      </c>
      <c r="Q9" s="142">
        <v>3188</v>
      </c>
      <c r="R9" s="142">
        <v>97759</v>
      </c>
      <c r="S9" s="177">
        <f t="shared" si="5"/>
        <v>422</v>
      </c>
      <c r="T9" s="257"/>
      <c r="U9" s="257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</row>
    <row r="10" spans="1:36" ht="18.75" customHeight="1">
      <c r="A10" s="261"/>
      <c r="B10" s="26"/>
      <c r="C10" s="26"/>
      <c r="D10" s="26"/>
      <c r="E10" s="26"/>
      <c r="F10" s="26"/>
      <c r="G10" s="339"/>
      <c r="H10" s="26"/>
      <c r="I10" s="26"/>
      <c r="J10" s="26"/>
      <c r="K10" s="26"/>
      <c r="L10" s="26"/>
      <c r="M10" s="181"/>
      <c r="N10" s="26"/>
      <c r="O10" s="26"/>
      <c r="P10" s="26"/>
      <c r="Q10" s="26"/>
      <c r="R10" s="26"/>
      <c r="S10" s="181"/>
      <c r="T10" s="254"/>
      <c r="U10" s="254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</row>
    <row r="11" spans="1:36" s="266" customFormat="1" ht="18.75" customHeight="1">
      <c r="A11" s="262" t="s">
        <v>231</v>
      </c>
      <c r="B11" s="263">
        <v>169180</v>
      </c>
      <c r="C11" s="263">
        <v>101987</v>
      </c>
      <c r="D11" s="338">
        <f t="shared" si="0"/>
        <v>97075</v>
      </c>
      <c r="E11" s="263">
        <v>4912</v>
      </c>
      <c r="F11" s="263">
        <v>66061</v>
      </c>
      <c r="G11" s="117">
        <f t="shared" si="3"/>
        <v>1132</v>
      </c>
      <c r="H11" s="263">
        <v>82973</v>
      </c>
      <c r="I11" s="263">
        <v>60689</v>
      </c>
      <c r="J11" s="338">
        <f t="shared" si="1"/>
        <v>57522</v>
      </c>
      <c r="K11" s="263">
        <v>3167</v>
      </c>
      <c r="L11" s="263">
        <v>21598</v>
      </c>
      <c r="M11" s="177">
        <f t="shared" si="4"/>
        <v>686</v>
      </c>
      <c r="N11" s="263">
        <v>86207</v>
      </c>
      <c r="O11" s="263">
        <v>41298</v>
      </c>
      <c r="P11" s="338">
        <f t="shared" si="2"/>
        <v>39553</v>
      </c>
      <c r="Q11" s="263">
        <v>1745</v>
      </c>
      <c r="R11" s="263">
        <v>44463</v>
      </c>
      <c r="S11" s="177">
        <f t="shared" si="5"/>
        <v>446</v>
      </c>
      <c r="T11" s="264"/>
      <c r="U11" s="264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</row>
    <row r="12" spans="1:36" s="266" customFormat="1" ht="18.75" customHeight="1">
      <c r="A12" s="262" t="s">
        <v>232</v>
      </c>
      <c r="B12" s="263">
        <v>44757</v>
      </c>
      <c r="C12" s="263">
        <v>29390</v>
      </c>
      <c r="D12" s="338">
        <f t="shared" si="0"/>
        <v>28369</v>
      </c>
      <c r="E12" s="263">
        <v>1021</v>
      </c>
      <c r="F12" s="263">
        <v>15194</v>
      </c>
      <c r="G12" s="117">
        <f t="shared" si="3"/>
        <v>173</v>
      </c>
      <c r="H12" s="263">
        <v>21632</v>
      </c>
      <c r="I12" s="263">
        <v>17213</v>
      </c>
      <c r="J12" s="338">
        <f t="shared" si="1"/>
        <v>16548</v>
      </c>
      <c r="K12" s="263">
        <v>665</v>
      </c>
      <c r="L12" s="263">
        <v>4308</v>
      </c>
      <c r="M12" s="177">
        <f t="shared" si="4"/>
        <v>111</v>
      </c>
      <c r="N12" s="263">
        <v>23125</v>
      </c>
      <c r="O12" s="263">
        <v>12177</v>
      </c>
      <c r="P12" s="338">
        <f t="shared" si="2"/>
        <v>11821</v>
      </c>
      <c r="Q12" s="263">
        <v>356</v>
      </c>
      <c r="R12" s="263">
        <v>10886</v>
      </c>
      <c r="S12" s="177">
        <f t="shared" si="5"/>
        <v>62</v>
      </c>
      <c r="T12" s="264"/>
      <c r="U12" s="264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</row>
    <row r="13" spans="1:36" s="266" customFormat="1" ht="18.75" customHeight="1">
      <c r="A13" s="262" t="s">
        <v>233</v>
      </c>
      <c r="B13" s="263">
        <v>22311</v>
      </c>
      <c r="C13" s="263">
        <v>14152</v>
      </c>
      <c r="D13" s="338">
        <f t="shared" si="0"/>
        <v>13614</v>
      </c>
      <c r="E13" s="263">
        <v>538</v>
      </c>
      <c r="F13" s="263">
        <v>8158</v>
      </c>
      <c r="G13" s="117">
        <f t="shared" si="3"/>
        <v>1</v>
      </c>
      <c r="H13" s="263">
        <v>10684</v>
      </c>
      <c r="I13" s="263">
        <v>8292</v>
      </c>
      <c r="J13" s="338">
        <f t="shared" si="1"/>
        <v>7932</v>
      </c>
      <c r="K13" s="263">
        <v>360</v>
      </c>
      <c r="L13" s="263">
        <v>2392</v>
      </c>
      <c r="M13" s="177" t="s">
        <v>416</v>
      </c>
      <c r="N13" s="263">
        <v>11627</v>
      </c>
      <c r="O13" s="263">
        <v>5860</v>
      </c>
      <c r="P13" s="338">
        <f t="shared" si="2"/>
        <v>5682</v>
      </c>
      <c r="Q13" s="263">
        <v>178</v>
      </c>
      <c r="R13" s="263">
        <v>5766</v>
      </c>
      <c r="S13" s="177">
        <f t="shared" si="5"/>
        <v>1</v>
      </c>
      <c r="T13" s="264"/>
      <c r="U13" s="264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</row>
    <row r="14" spans="1:36" s="266" customFormat="1" ht="18.75" customHeight="1">
      <c r="A14" s="262" t="s">
        <v>234</v>
      </c>
      <c r="B14" s="263">
        <v>30001</v>
      </c>
      <c r="C14" s="263">
        <v>17657</v>
      </c>
      <c r="D14" s="338">
        <f t="shared" si="0"/>
        <v>17049</v>
      </c>
      <c r="E14" s="263">
        <v>608</v>
      </c>
      <c r="F14" s="263">
        <v>12183</v>
      </c>
      <c r="G14" s="117">
        <f t="shared" si="3"/>
        <v>161</v>
      </c>
      <c r="H14" s="263">
        <v>14370</v>
      </c>
      <c r="I14" s="263">
        <v>10416</v>
      </c>
      <c r="J14" s="338">
        <f t="shared" si="1"/>
        <v>10021</v>
      </c>
      <c r="K14" s="263">
        <v>395</v>
      </c>
      <c r="L14" s="263">
        <v>3845</v>
      </c>
      <c r="M14" s="177">
        <f t="shared" si="4"/>
        <v>109</v>
      </c>
      <c r="N14" s="263">
        <v>15631</v>
      </c>
      <c r="O14" s="263">
        <v>7241</v>
      </c>
      <c r="P14" s="338">
        <f t="shared" si="2"/>
        <v>7028</v>
      </c>
      <c r="Q14" s="263">
        <v>213</v>
      </c>
      <c r="R14" s="263">
        <v>8338</v>
      </c>
      <c r="S14" s="177">
        <f t="shared" si="5"/>
        <v>52</v>
      </c>
      <c r="T14" s="264"/>
      <c r="U14" s="264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</row>
    <row r="15" spans="1:36" s="266" customFormat="1" ht="18.75" customHeight="1">
      <c r="A15" s="262" t="s">
        <v>235</v>
      </c>
      <c r="B15" s="263">
        <v>27409</v>
      </c>
      <c r="C15" s="263">
        <v>17603</v>
      </c>
      <c r="D15" s="338">
        <f t="shared" si="0"/>
        <v>16974</v>
      </c>
      <c r="E15" s="263">
        <v>629</v>
      </c>
      <c r="F15" s="263">
        <v>9791</v>
      </c>
      <c r="G15" s="117">
        <f t="shared" si="3"/>
        <v>15</v>
      </c>
      <c r="H15" s="263">
        <v>13078</v>
      </c>
      <c r="I15" s="263">
        <v>10145</v>
      </c>
      <c r="J15" s="338">
        <f t="shared" si="1"/>
        <v>9735</v>
      </c>
      <c r="K15" s="263">
        <v>410</v>
      </c>
      <c r="L15" s="263">
        <v>2922</v>
      </c>
      <c r="M15" s="177">
        <f t="shared" si="4"/>
        <v>11</v>
      </c>
      <c r="N15" s="263">
        <v>14331</v>
      </c>
      <c r="O15" s="263">
        <v>7458</v>
      </c>
      <c r="P15" s="338">
        <f t="shared" si="2"/>
        <v>7239</v>
      </c>
      <c r="Q15" s="263">
        <v>219</v>
      </c>
      <c r="R15" s="263">
        <v>6869</v>
      </c>
      <c r="S15" s="177">
        <f t="shared" si="5"/>
        <v>4</v>
      </c>
      <c r="T15" s="264"/>
      <c r="U15" s="264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</row>
    <row r="16" spans="1:36" s="266" customFormat="1" ht="18.75" customHeight="1">
      <c r="A16" s="262" t="s">
        <v>236</v>
      </c>
      <c r="B16" s="263">
        <v>28364</v>
      </c>
      <c r="C16" s="263">
        <v>15966</v>
      </c>
      <c r="D16" s="338">
        <f t="shared" si="0"/>
        <v>15301</v>
      </c>
      <c r="E16" s="263">
        <v>665</v>
      </c>
      <c r="F16" s="263">
        <v>12246</v>
      </c>
      <c r="G16" s="117">
        <f t="shared" si="3"/>
        <v>152</v>
      </c>
      <c r="H16" s="263">
        <v>13824</v>
      </c>
      <c r="I16" s="263">
        <v>9887</v>
      </c>
      <c r="J16" s="338">
        <f t="shared" si="1"/>
        <v>9426</v>
      </c>
      <c r="K16" s="263">
        <v>461</v>
      </c>
      <c r="L16" s="263">
        <v>3830</v>
      </c>
      <c r="M16" s="177">
        <f t="shared" si="4"/>
        <v>107</v>
      </c>
      <c r="N16" s="263">
        <v>14540</v>
      </c>
      <c r="O16" s="263">
        <v>6079</v>
      </c>
      <c r="P16" s="338">
        <f t="shared" si="2"/>
        <v>5875</v>
      </c>
      <c r="Q16" s="263">
        <v>204</v>
      </c>
      <c r="R16" s="263">
        <v>8416</v>
      </c>
      <c r="S16" s="177">
        <f t="shared" si="5"/>
        <v>45</v>
      </c>
      <c r="T16" s="264"/>
      <c r="U16" s="264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</row>
    <row r="17" spans="1:36" s="266" customFormat="1" ht="18.75" customHeight="1">
      <c r="A17" s="262" t="s">
        <v>237</v>
      </c>
      <c r="B17" s="263">
        <v>27179</v>
      </c>
      <c r="C17" s="263">
        <v>17946</v>
      </c>
      <c r="D17" s="338">
        <f t="shared" si="0"/>
        <v>17419</v>
      </c>
      <c r="E17" s="263">
        <v>527</v>
      </c>
      <c r="F17" s="263">
        <v>9179</v>
      </c>
      <c r="G17" s="117">
        <f t="shared" si="3"/>
        <v>54</v>
      </c>
      <c r="H17" s="263">
        <v>13341</v>
      </c>
      <c r="I17" s="263">
        <v>10603</v>
      </c>
      <c r="J17" s="338">
        <f t="shared" si="1"/>
        <v>10261</v>
      </c>
      <c r="K17" s="263">
        <v>342</v>
      </c>
      <c r="L17" s="263">
        <v>2707</v>
      </c>
      <c r="M17" s="177">
        <f t="shared" si="4"/>
        <v>31</v>
      </c>
      <c r="N17" s="263">
        <v>13838</v>
      </c>
      <c r="O17" s="263">
        <v>7343</v>
      </c>
      <c r="P17" s="338">
        <f t="shared" si="2"/>
        <v>7158</v>
      </c>
      <c r="Q17" s="263">
        <v>185</v>
      </c>
      <c r="R17" s="263">
        <v>6472</v>
      </c>
      <c r="S17" s="177">
        <f t="shared" si="5"/>
        <v>23</v>
      </c>
      <c r="T17" s="264"/>
      <c r="U17" s="264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</row>
    <row r="18" spans="1:36" ht="18.75" customHeight="1">
      <c r="A18" s="252"/>
      <c r="B18" s="26"/>
      <c r="C18" s="26"/>
      <c r="D18" s="26"/>
      <c r="E18" s="26"/>
      <c r="F18" s="26"/>
      <c r="G18" s="339"/>
      <c r="H18" s="26"/>
      <c r="I18" s="26"/>
      <c r="J18" s="26"/>
      <c r="K18" s="26"/>
      <c r="L18" s="26"/>
      <c r="M18" s="181"/>
      <c r="N18" s="26"/>
      <c r="O18" s="26"/>
      <c r="P18" s="26"/>
      <c r="Q18" s="26"/>
      <c r="R18" s="26"/>
      <c r="S18" s="181"/>
      <c r="T18" s="254"/>
      <c r="U18" s="254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</row>
    <row r="19" spans="1:36" s="259" customFormat="1" ht="18.75" customHeight="1">
      <c r="A19" s="267" t="s">
        <v>297</v>
      </c>
      <c r="B19" s="142">
        <v>21794</v>
      </c>
      <c r="C19" s="142">
        <v>14691</v>
      </c>
      <c r="D19" s="338">
        <f t="shared" si="0"/>
        <v>14291</v>
      </c>
      <c r="E19" s="142">
        <v>400</v>
      </c>
      <c r="F19" s="142">
        <v>7096</v>
      </c>
      <c r="G19" s="117">
        <f t="shared" si="3"/>
        <v>7</v>
      </c>
      <c r="H19" s="142">
        <v>10388</v>
      </c>
      <c r="I19" s="142">
        <v>8360</v>
      </c>
      <c r="J19" s="338">
        <f t="shared" si="1"/>
        <v>8107</v>
      </c>
      <c r="K19" s="142">
        <v>253</v>
      </c>
      <c r="L19" s="142">
        <v>2025</v>
      </c>
      <c r="M19" s="177">
        <f t="shared" si="4"/>
        <v>3</v>
      </c>
      <c r="N19" s="142">
        <v>11406</v>
      </c>
      <c r="O19" s="142">
        <v>6331</v>
      </c>
      <c r="P19" s="338">
        <f t="shared" si="2"/>
        <v>6184</v>
      </c>
      <c r="Q19" s="142">
        <v>147</v>
      </c>
      <c r="R19" s="142">
        <v>5071</v>
      </c>
      <c r="S19" s="177">
        <f t="shared" si="5"/>
        <v>4</v>
      </c>
      <c r="T19" s="257"/>
      <c r="U19" s="257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</row>
    <row r="20" spans="1:36" ht="18.75" customHeight="1">
      <c r="A20" s="261" t="s">
        <v>298</v>
      </c>
      <c r="B20" s="26">
        <v>6375</v>
      </c>
      <c r="C20" s="26">
        <v>4146</v>
      </c>
      <c r="D20" s="181">
        <f t="shared" si="0"/>
        <v>4004</v>
      </c>
      <c r="E20" s="26">
        <v>142</v>
      </c>
      <c r="F20" s="26">
        <v>2228</v>
      </c>
      <c r="G20" s="337">
        <f t="shared" si="3"/>
        <v>1</v>
      </c>
      <c r="H20" s="26">
        <v>2991</v>
      </c>
      <c r="I20" s="26">
        <v>2329</v>
      </c>
      <c r="J20" s="181">
        <f t="shared" si="1"/>
        <v>2240</v>
      </c>
      <c r="K20" s="26">
        <v>89</v>
      </c>
      <c r="L20" s="26">
        <v>662</v>
      </c>
      <c r="M20" s="253" t="s">
        <v>416</v>
      </c>
      <c r="N20" s="26">
        <v>3384</v>
      </c>
      <c r="O20" s="26">
        <v>1817</v>
      </c>
      <c r="P20" s="181">
        <f t="shared" si="2"/>
        <v>1764</v>
      </c>
      <c r="Q20" s="26">
        <v>53</v>
      </c>
      <c r="R20" s="26">
        <v>1566</v>
      </c>
      <c r="S20" s="253">
        <f t="shared" si="5"/>
        <v>1</v>
      </c>
      <c r="T20" s="254"/>
      <c r="U20" s="254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</row>
    <row r="21" spans="1:36" ht="18.75" customHeight="1">
      <c r="A21" s="261" t="s">
        <v>238</v>
      </c>
      <c r="B21" s="26">
        <v>5138</v>
      </c>
      <c r="C21" s="26">
        <v>3538</v>
      </c>
      <c r="D21" s="181">
        <f t="shared" si="0"/>
        <v>3438</v>
      </c>
      <c r="E21" s="26">
        <v>100</v>
      </c>
      <c r="F21" s="26">
        <v>1595</v>
      </c>
      <c r="G21" s="337">
        <f t="shared" si="3"/>
        <v>5</v>
      </c>
      <c r="H21" s="26">
        <v>2457</v>
      </c>
      <c r="I21" s="26">
        <v>1991</v>
      </c>
      <c r="J21" s="181">
        <f t="shared" si="1"/>
        <v>1921</v>
      </c>
      <c r="K21" s="26">
        <v>70</v>
      </c>
      <c r="L21" s="26">
        <v>464</v>
      </c>
      <c r="M21" s="253">
        <f t="shared" si="4"/>
        <v>2</v>
      </c>
      <c r="N21" s="26">
        <v>2681</v>
      </c>
      <c r="O21" s="26">
        <v>1547</v>
      </c>
      <c r="P21" s="181">
        <f t="shared" si="2"/>
        <v>1517</v>
      </c>
      <c r="Q21" s="26">
        <v>30</v>
      </c>
      <c r="R21" s="26">
        <v>1131</v>
      </c>
      <c r="S21" s="253">
        <f t="shared" si="5"/>
        <v>3</v>
      </c>
      <c r="T21" s="254"/>
      <c r="U21" s="254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</row>
    <row r="22" spans="1:36" ht="18.75" customHeight="1">
      <c r="A22" s="261" t="s">
        <v>239</v>
      </c>
      <c r="B22" s="26">
        <v>1167</v>
      </c>
      <c r="C22" s="26">
        <v>648</v>
      </c>
      <c r="D22" s="181">
        <f t="shared" si="0"/>
        <v>632</v>
      </c>
      <c r="E22" s="26">
        <v>16</v>
      </c>
      <c r="F22" s="26">
        <v>519</v>
      </c>
      <c r="G22" s="337" t="s">
        <v>416</v>
      </c>
      <c r="H22" s="26">
        <v>557</v>
      </c>
      <c r="I22" s="26">
        <v>390</v>
      </c>
      <c r="J22" s="181">
        <f t="shared" si="1"/>
        <v>379</v>
      </c>
      <c r="K22" s="26">
        <v>11</v>
      </c>
      <c r="L22" s="26">
        <v>167</v>
      </c>
      <c r="M22" s="253" t="s">
        <v>416</v>
      </c>
      <c r="N22" s="26">
        <v>610</v>
      </c>
      <c r="O22" s="26">
        <v>258</v>
      </c>
      <c r="P22" s="181">
        <f t="shared" si="2"/>
        <v>253</v>
      </c>
      <c r="Q22" s="26">
        <v>5</v>
      </c>
      <c r="R22" s="26">
        <v>352</v>
      </c>
      <c r="S22" s="253" t="s">
        <v>416</v>
      </c>
      <c r="T22" s="254"/>
      <c r="U22" s="254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</row>
    <row r="23" spans="1:36" ht="18.75" customHeight="1">
      <c r="A23" s="261" t="s">
        <v>240</v>
      </c>
      <c r="B23" s="26">
        <v>7795</v>
      </c>
      <c r="C23" s="26">
        <v>5532</v>
      </c>
      <c r="D23" s="181">
        <f t="shared" si="0"/>
        <v>5421</v>
      </c>
      <c r="E23" s="26">
        <v>111</v>
      </c>
      <c r="F23" s="26">
        <v>2262</v>
      </c>
      <c r="G23" s="337">
        <f t="shared" si="3"/>
        <v>1</v>
      </c>
      <c r="H23" s="26">
        <v>3732</v>
      </c>
      <c r="I23" s="26">
        <v>3130</v>
      </c>
      <c r="J23" s="181">
        <f t="shared" si="1"/>
        <v>3069</v>
      </c>
      <c r="K23" s="26">
        <v>61</v>
      </c>
      <c r="L23" s="26">
        <v>601</v>
      </c>
      <c r="M23" s="253">
        <f t="shared" si="4"/>
        <v>1</v>
      </c>
      <c r="N23" s="26">
        <v>4063</v>
      </c>
      <c r="O23" s="26">
        <v>2402</v>
      </c>
      <c r="P23" s="181">
        <f t="shared" si="2"/>
        <v>2352</v>
      </c>
      <c r="Q23" s="26">
        <v>50</v>
      </c>
      <c r="R23" s="26">
        <v>1661</v>
      </c>
      <c r="S23" s="253" t="s">
        <v>416</v>
      </c>
      <c r="T23" s="254"/>
      <c r="U23" s="254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</row>
    <row r="24" spans="1:36" ht="18.75" customHeight="1">
      <c r="A24" s="261" t="s">
        <v>241</v>
      </c>
      <c r="B24" s="26">
        <v>1319</v>
      </c>
      <c r="C24" s="26">
        <v>827</v>
      </c>
      <c r="D24" s="181">
        <f t="shared" si="0"/>
        <v>796</v>
      </c>
      <c r="E24" s="26">
        <v>31</v>
      </c>
      <c r="F24" s="26">
        <v>492</v>
      </c>
      <c r="G24" s="337" t="s">
        <v>416</v>
      </c>
      <c r="H24" s="26">
        <v>651</v>
      </c>
      <c r="I24" s="26">
        <v>520</v>
      </c>
      <c r="J24" s="181">
        <f t="shared" si="1"/>
        <v>498</v>
      </c>
      <c r="K24" s="26">
        <v>22</v>
      </c>
      <c r="L24" s="26">
        <v>131</v>
      </c>
      <c r="M24" s="253" t="s">
        <v>416</v>
      </c>
      <c r="N24" s="26">
        <v>668</v>
      </c>
      <c r="O24" s="26">
        <v>307</v>
      </c>
      <c r="P24" s="181">
        <f t="shared" si="2"/>
        <v>298</v>
      </c>
      <c r="Q24" s="26">
        <v>9</v>
      </c>
      <c r="R24" s="26">
        <v>361</v>
      </c>
      <c r="S24" s="253" t="s">
        <v>416</v>
      </c>
      <c r="T24" s="254"/>
      <c r="U24" s="254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</row>
    <row r="25" spans="1:36" s="259" customFormat="1" ht="18.75" customHeight="1">
      <c r="A25" s="256" t="s">
        <v>300</v>
      </c>
      <c r="B25" s="142">
        <v>60983</v>
      </c>
      <c r="C25" s="142">
        <v>41626</v>
      </c>
      <c r="D25" s="338">
        <f t="shared" si="0"/>
        <v>40086</v>
      </c>
      <c r="E25" s="142">
        <v>1540</v>
      </c>
      <c r="F25" s="142">
        <v>19299</v>
      </c>
      <c r="G25" s="117">
        <f aca="true" t="shared" si="6" ref="G25:G40">B25-C25-F25</f>
        <v>58</v>
      </c>
      <c r="H25" s="142">
        <v>29181</v>
      </c>
      <c r="I25" s="142">
        <v>23901</v>
      </c>
      <c r="J25" s="338">
        <f t="shared" si="1"/>
        <v>22943</v>
      </c>
      <c r="K25" s="142">
        <v>958</v>
      </c>
      <c r="L25" s="142">
        <v>5250</v>
      </c>
      <c r="M25" s="177">
        <f aca="true" t="shared" si="7" ref="M25:M40">H25-I25-L25</f>
        <v>30</v>
      </c>
      <c r="N25" s="142">
        <v>31802</v>
      </c>
      <c r="O25" s="142">
        <v>17725</v>
      </c>
      <c r="P25" s="338">
        <f t="shared" si="2"/>
        <v>17143</v>
      </c>
      <c r="Q25" s="142">
        <v>582</v>
      </c>
      <c r="R25" s="142">
        <v>14049</v>
      </c>
      <c r="S25" s="177">
        <f t="shared" si="5"/>
        <v>28</v>
      </c>
      <c r="T25" s="257"/>
      <c r="U25" s="257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</row>
    <row r="26" spans="1:36" ht="18.75" customHeight="1">
      <c r="A26" s="261" t="s">
        <v>242</v>
      </c>
      <c r="B26" s="26">
        <v>22608</v>
      </c>
      <c r="C26" s="26">
        <v>15254</v>
      </c>
      <c r="D26" s="181">
        <f t="shared" si="0"/>
        <v>14401</v>
      </c>
      <c r="E26" s="26">
        <v>853</v>
      </c>
      <c r="F26" s="26">
        <v>7354</v>
      </c>
      <c r="G26" s="337" t="s">
        <v>416</v>
      </c>
      <c r="H26" s="26">
        <v>10740</v>
      </c>
      <c r="I26" s="26">
        <v>8746</v>
      </c>
      <c r="J26" s="181">
        <f t="shared" si="1"/>
        <v>8229</v>
      </c>
      <c r="K26" s="26">
        <v>517</v>
      </c>
      <c r="L26" s="26">
        <v>1994</v>
      </c>
      <c r="M26" s="253" t="s">
        <v>416</v>
      </c>
      <c r="N26" s="26">
        <v>11868</v>
      </c>
      <c r="O26" s="26">
        <v>6508</v>
      </c>
      <c r="P26" s="181">
        <f t="shared" si="2"/>
        <v>6172</v>
      </c>
      <c r="Q26" s="26">
        <v>336</v>
      </c>
      <c r="R26" s="26">
        <v>5360</v>
      </c>
      <c r="S26" s="253" t="s">
        <v>416</v>
      </c>
      <c r="T26" s="254"/>
      <c r="U26" s="254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</row>
    <row r="27" spans="1:36" ht="18.75" customHeight="1">
      <c r="A27" s="261" t="s">
        <v>243</v>
      </c>
      <c r="B27" s="26">
        <v>10068</v>
      </c>
      <c r="C27" s="26">
        <v>6855</v>
      </c>
      <c r="D27" s="181">
        <f t="shared" si="0"/>
        <v>6666</v>
      </c>
      <c r="E27" s="26">
        <v>189</v>
      </c>
      <c r="F27" s="26">
        <v>3193</v>
      </c>
      <c r="G27" s="337">
        <f t="shared" si="6"/>
        <v>20</v>
      </c>
      <c r="H27" s="26">
        <v>4774</v>
      </c>
      <c r="I27" s="26">
        <v>3916</v>
      </c>
      <c r="J27" s="181">
        <f t="shared" si="1"/>
        <v>3804</v>
      </c>
      <c r="K27" s="26">
        <v>112</v>
      </c>
      <c r="L27" s="26">
        <v>851</v>
      </c>
      <c r="M27" s="253">
        <f t="shared" si="7"/>
        <v>7</v>
      </c>
      <c r="N27" s="26">
        <v>5294</v>
      </c>
      <c r="O27" s="26">
        <v>2939</v>
      </c>
      <c r="P27" s="181">
        <f t="shared" si="2"/>
        <v>2862</v>
      </c>
      <c r="Q27" s="26">
        <v>77</v>
      </c>
      <c r="R27" s="26">
        <v>2342</v>
      </c>
      <c r="S27" s="253">
        <f t="shared" si="5"/>
        <v>13</v>
      </c>
      <c r="T27" s="254"/>
      <c r="U27" s="254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</row>
    <row r="28" spans="1:36" ht="18.75" customHeight="1">
      <c r="A28" s="261" t="s">
        <v>244</v>
      </c>
      <c r="B28" s="26">
        <v>9312</v>
      </c>
      <c r="C28" s="26">
        <v>6524</v>
      </c>
      <c r="D28" s="181">
        <f t="shared" si="0"/>
        <v>6374</v>
      </c>
      <c r="E28" s="26">
        <v>150</v>
      </c>
      <c r="F28" s="26">
        <v>2774</v>
      </c>
      <c r="G28" s="337">
        <f t="shared" si="6"/>
        <v>14</v>
      </c>
      <c r="H28" s="26">
        <v>4397</v>
      </c>
      <c r="I28" s="26">
        <v>3654</v>
      </c>
      <c r="J28" s="181">
        <f t="shared" si="1"/>
        <v>3556</v>
      </c>
      <c r="K28" s="26">
        <v>98</v>
      </c>
      <c r="L28" s="26">
        <v>731</v>
      </c>
      <c r="M28" s="253">
        <f t="shared" si="7"/>
        <v>12</v>
      </c>
      <c r="N28" s="26">
        <v>4915</v>
      </c>
      <c r="O28" s="26">
        <v>2870</v>
      </c>
      <c r="P28" s="181">
        <f t="shared" si="2"/>
        <v>2818</v>
      </c>
      <c r="Q28" s="26">
        <v>52</v>
      </c>
      <c r="R28" s="26">
        <v>2043</v>
      </c>
      <c r="S28" s="253">
        <f t="shared" si="5"/>
        <v>2</v>
      </c>
      <c r="T28" s="254"/>
      <c r="U28" s="254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</row>
    <row r="29" spans="1:36" ht="18.75" customHeight="1">
      <c r="A29" s="261" t="s">
        <v>245</v>
      </c>
      <c r="B29" s="26">
        <v>6922</v>
      </c>
      <c r="C29" s="26">
        <v>4863</v>
      </c>
      <c r="D29" s="181">
        <f t="shared" si="0"/>
        <v>4736</v>
      </c>
      <c r="E29" s="26">
        <v>127</v>
      </c>
      <c r="F29" s="26">
        <v>2041</v>
      </c>
      <c r="G29" s="337">
        <f t="shared" si="6"/>
        <v>18</v>
      </c>
      <c r="H29" s="26">
        <v>3357</v>
      </c>
      <c r="I29" s="26">
        <v>2802</v>
      </c>
      <c r="J29" s="181">
        <f t="shared" si="1"/>
        <v>2722</v>
      </c>
      <c r="K29" s="26">
        <v>80</v>
      </c>
      <c r="L29" s="26">
        <v>545</v>
      </c>
      <c r="M29" s="253">
        <f t="shared" si="7"/>
        <v>10</v>
      </c>
      <c r="N29" s="26">
        <v>3565</v>
      </c>
      <c r="O29" s="26">
        <v>2061</v>
      </c>
      <c r="P29" s="181">
        <f t="shared" si="2"/>
        <v>2014</v>
      </c>
      <c r="Q29" s="26">
        <v>47</v>
      </c>
      <c r="R29" s="26">
        <v>1496</v>
      </c>
      <c r="S29" s="253">
        <f t="shared" si="5"/>
        <v>8</v>
      </c>
      <c r="T29" s="254"/>
      <c r="U29" s="254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</row>
    <row r="30" spans="1:36" ht="18.75" customHeight="1">
      <c r="A30" s="261" t="s">
        <v>246</v>
      </c>
      <c r="B30" s="26">
        <v>3835</v>
      </c>
      <c r="C30" s="26">
        <v>2633</v>
      </c>
      <c r="D30" s="181">
        <f t="shared" si="0"/>
        <v>2544</v>
      </c>
      <c r="E30" s="26">
        <v>89</v>
      </c>
      <c r="F30" s="26">
        <v>1201</v>
      </c>
      <c r="G30" s="337">
        <f t="shared" si="6"/>
        <v>1</v>
      </c>
      <c r="H30" s="26">
        <v>1879</v>
      </c>
      <c r="I30" s="26">
        <v>1554</v>
      </c>
      <c r="J30" s="181">
        <f t="shared" si="1"/>
        <v>1497</v>
      </c>
      <c r="K30" s="26">
        <v>57</v>
      </c>
      <c r="L30" s="26">
        <v>325</v>
      </c>
      <c r="M30" s="253" t="s">
        <v>416</v>
      </c>
      <c r="N30" s="26">
        <v>1956</v>
      </c>
      <c r="O30" s="26">
        <v>1079</v>
      </c>
      <c r="P30" s="181">
        <f t="shared" si="2"/>
        <v>1047</v>
      </c>
      <c r="Q30" s="26">
        <v>32</v>
      </c>
      <c r="R30" s="26">
        <v>876</v>
      </c>
      <c r="S30" s="253">
        <f t="shared" si="5"/>
        <v>1</v>
      </c>
      <c r="T30" s="254"/>
      <c r="U30" s="254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</row>
    <row r="31" spans="1:36" ht="18.75" customHeight="1">
      <c r="A31" s="261" t="s">
        <v>247</v>
      </c>
      <c r="B31" s="26">
        <v>4687</v>
      </c>
      <c r="C31" s="26">
        <v>3125</v>
      </c>
      <c r="D31" s="181">
        <f t="shared" si="0"/>
        <v>3037</v>
      </c>
      <c r="E31" s="26">
        <v>88</v>
      </c>
      <c r="F31" s="26">
        <v>1559</v>
      </c>
      <c r="G31" s="337">
        <f t="shared" si="6"/>
        <v>3</v>
      </c>
      <c r="H31" s="26">
        <v>2285</v>
      </c>
      <c r="I31" s="26">
        <v>1817</v>
      </c>
      <c r="J31" s="181">
        <f t="shared" si="1"/>
        <v>1752</v>
      </c>
      <c r="K31" s="26">
        <v>65</v>
      </c>
      <c r="L31" s="26">
        <v>467</v>
      </c>
      <c r="M31" s="253">
        <f t="shared" si="7"/>
        <v>1</v>
      </c>
      <c r="N31" s="26">
        <v>2402</v>
      </c>
      <c r="O31" s="26">
        <v>1308</v>
      </c>
      <c r="P31" s="181">
        <f t="shared" si="2"/>
        <v>1285</v>
      </c>
      <c r="Q31" s="26">
        <v>23</v>
      </c>
      <c r="R31" s="26">
        <v>1092</v>
      </c>
      <c r="S31" s="253">
        <f t="shared" si="5"/>
        <v>2</v>
      </c>
      <c r="T31" s="254"/>
      <c r="U31" s="254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</row>
    <row r="32" spans="1:36" ht="18.75" customHeight="1">
      <c r="A32" s="261" t="s">
        <v>248</v>
      </c>
      <c r="B32" s="26">
        <v>538</v>
      </c>
      <c r="C32" s="26">
        <v>326</v>
      </c>
      <c r="D32" s="181">
        <f t="shared" si="0"/>
        <v>322</v>
      </c>
      <c r="E32" s="26">
        <v>4</v>
      </c>
      <c r="F32" s="26">
        <v>212</v>
      </c>
      <c r="G32" s="337" t="s">
        <v>416</v>
      </c>
      <c r="H32" s="26">
        <v>254</v>
      </c>
      <c r="I32" s="26">
        <v>189</v>
      </c>
      <c r="J32" s="181">
        <f t="shared" si="1"/>
        <v>187</v>
      </c>
      <c r="K32" s="26">
        <v>2</v>
      </c>
      <c r="L32" s="26">
        <v>65</v>
      </c>
      <c r="M32" s="253" t="s">
        <v>416</v>
      </c>
      <c r="N32" s="26">
        <v>284</v>
      </c>
      <c r="O32" s="26">
        <v>137</v>
      </c>
      <c r="P32" s="181">
        <f t="shared" si="2"/>
        <v>135</v>
      </c>
      <c r="Q32" s="26">
        <v>2</v>
      </c>
      <c r="R32" s="26">
        <v>147</v>
      </c>
      <c r="S32" s="253" t="s">
        <v>416</v>
      </c>
      <c r="T32" s="254"/>
      <c r="U32" s="254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</row>
    <row r="33" spans="1:36" ht="18.75" customHeight="1">
      <c r="A33" s="261" t="s">
        <v>249</v>
      </c>
      <c r="B33" s="26">
        <v>3013</v>
      </c>
      <c r="C33" s="26">
        <v>2046</v>
      </c>
      <c r="D33" s="181">
        <f t="shared" si="0"/>
        <v>2006</v>
      </c>
      <c r="E33" s="26">
        <v>40</v>
      </c>
      <c r="F33" s="26">
        <v>965</v>
      </c>
      <c r="G33" s="337">
        <f t="shared" si="6"/>
        <v>2</v>
      </c>
      <c r="H33" s="26">
        <v>1495</v>
      </c>
      <c r="I33" s="26">
        <v>1223</v>
      </c>
      <c r="J33" s="181">
        <f t="shared" si="1"/>
        <v>1196</v>
      </c>
      <c r="K33" s="26">
        <v>27</v>
      </c>
      <c r="L33" s="26">
        <v>272</v>
      </c>
      <c r="M33" s="253" t="s">
        <v>416</v>
      </c>
      <c r="N33" s="26">
        <v>1518</v>
      </c>
      <c r="O33" s="26">
        <v>823</v>
      </c>
      <c r="P33" s="181">
        <f t="shared" si="2"/>
        <v>810</v>
      </c>
      <c r="Q33" s="26">
        <v>13</v>
      </c>
      <c r="R33" s="26">
        <v>693</v>
      </c>
      <c r="S33" s="253">
        <f t="shared" si="5"/>
        <v>2</v>
      </c>
      <c r="T33" s="254"/>
      <c r="U33" s="254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</row>
    <row r="34" spans="1:36" s="259" customFormat="1" ht="18.75" customHeight="1">
      <c r="A34" s="256" t="s">
        <v>301</v>
      </c>
      <c r="B34" s="142">
        <v>22759</v>
      </c>
      <c r="C34" s="142">
        <v>13486</v>
      </c>
      <c r="D34" s="338">
        <f t="shared" si="0"/>
        <v>12978</v>
      </c>
      <c r="E34" s="142">
        <v>508</v>
      </c>
      <c r="F34" s="142">
        <v>9251</v>
      </c>
      <c r="G34" s="117">
        <f t="shared" si="6"/>
        <v>22</v>
      </c>
      <c r="H34" s="142">
        <v>10955</v>
      </c>
      <c r="I34" s="142">
        <v>7903</v>
      </c>
      <c r="J34" s="338">
        <f t="shared" si="1"/>
        <v>7534</v>
      </c>
      <c r="K34" s="142">
        <v>369</v>
      </c>
      <c r="L34" s="177">
        <v>3044</v>
      </c>
      <c r="M34" s="177">
        <f t="shared" si="7"/>
        <v>8</v>
      </c>
      <c r="N34" s="142">
        <v>11804</v>
      </c>
      <c r="O34" s="142">
        <v>5583</v>
      </c>
      <c r="P34" s="338">
        <f t="shared" si="2"/>
        <v>5444</v>
      </c>
      <c r="Q34" s="142">
        <v>139</v>
      </c>
      <c r="R34" s="142">
        <v>6207</v>
      </c>
      <c r="S34" s="177">
        <f t="shared" si="5"/>
        <v>14</v>
      </c>
      <c r="T34" s="257"/>
      <c r="U34" s="257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8"/>
    </row>
    <row r="35" spans="1:36" ht="18.75" customHeight="1">
      <c r="A35" s="261" t="s">
        <v>302</v>
      </c>
      <c r="B35" s="26">
        <v>1411</v>
      </c>
      <c r="C35" s="26">
        <v>973</v>
      </c>
      <c r="D35" s="181">
        <f t="shared" si="0"/>
        <v>946</v>
      </c>
      <c r="E35" s="26">
        <v>27</v>
      </c>
      <c r="F35" s="26">
        <v>419</v>
      </c>
      <c r="G35" s="337">
        <f t="shared" si="6"/>
        <v>19</v>
      </c>
      <c r="H35" s="26">
        <v>693</v>
      </c>
      <c r="I35" s="26">
        <v>558</v>
      </c>
      <c r="J35" s="181">
        <f t="shared" si="1"/>
        <v>538</v>
      </c>
      <c r="K35" s="26">
        <v>20</v>
      </c>
      <c r="L35" s="26">
        <v>128</v>
      </c>
      <c r="M35" s="253">
        <f t="shared" si="7"/>
        <v>7</v>
      </c>
      <c r="N35" s="26">
        <v>718</v>
      </c>
      <c r="O35" s="26">
        <v>415</v>
      </c>
      <c r="P35" s="181">
        <f t="shared" si="2"/>
        <v>408</v>
      </c>
      <c r="Q35" s="26">
        <v>7</v>
      </c>
      <c r="R35" s="26">
        <v>291</v>
      </c>
      <c r="S35" s="253">
        <f t="shared" si="5"/>
        <v>12</v>
      </c>
      <c r="T35" s="254"/>
      <c r="U35" s="254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</row>
    <row r="36" spans="1:36" ht="18.75" customHeight="1">
      <c r="A36" s="261" t="s">
        <v>250</v>
      </c>
      <c r="B36" s="26">
        <v>3450</v>
      </c>
      <c r="C36" s="26">
        <v>2219</v>
      </c>
      <c r="D36" s="181">
        <f t="shared" si="0"/>
        <v>2143</v>
      </c>
      <c r="E36" s="26">
        <v>76</v>
      </c>
      <c r="F36" s="26">
        <v>1231</v>
      </c>
      <c r="G36" s="337" t="s">
        <v>416</v>
      </c>
      <c r="H36" s="26">
        <v>1646</v>
      </c>
      <c r="I36" s="26">
        <v>1283</v>
      </c>
      <c r="J36" s="181">
        <f t="shared" si="1"/>
        <v>1232</v>
      </c>
      <c r="K36" s="26">
        <v>51</v>
      </c>
      <c r="L36" s="26">
        <v>363</v>
      </c>
      <c r="M36" s="253" t="s">
        <v>416</v>
      </c>
      <c r="N36" s="26">
        <v>1804</v>
      </c>
      <c r="O36" s="26">
        <v>936</v>
      </c>
      <c r="P36" s="181">
        <f t="shared" si="2"/>
        <v>911</v>
      </c>
      <c r="Q36" s="26">
        <v>25</v>
      </c>
      <c r="R36" s="26">
        <v>868</v>
      </c>
      <c r="S36" s="253" t="s">
        <v>416</v>
      </c>
      <c r="T36" s="254"/>
      <c r="U36" s="254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</row>
    <row r="37" spans="1:36" ht="18.75" customHeight="1">
      <c r="A37" s="261" t="s">
        <v>251</v>
      </c>
      <c r="B37" s="26">
        <v>9397</v>
      </c>
      <c r="C37" s="26">
        <v>5626</v>
      </c>
      <c r="D37" s="181">
        <f t="shared" si="0"/>
        <v>5386</v>
      </c>
      <c r="E37" s="26">
        <v>240</v>
      </c>
      <c r="F37" s="26">
        <v>3771</v>
      </c>
      <c r="G37" s="337" t="s">
        <v>416</v>
      </c>
      <c r="H37" s="26">
        <v>4572</v>
      </c>
      <c r="I37" s="26">
        <v>3354</v>
      </c>
      <c r="J37" s="181">
        <f t="shared" si="1"/>
        <v>3181</v>
      </c>
      <c r="K37" s="26">
        <v>173</v>
      </c>
      <c r="L37" s="26">
        <v>1218</v>
      </c>
      <c r="M37" s="253" t="s">
        <v>416</v>
      </c>
      <c r="N37" s="26">
        <v>4825</v>
      </c>
      <c r="O37" s="26">
        <v>2272</v>
      </c>
      <c r="P37" s="181">
        <f t="shared" si="2"/>
        <v>2205</v>
      </c>
      <c r="Q37" s="26">
        <v>67</v>
      </c>
      <c r="R37" s="26">
        <v>2553</v>
      </c>
      <c r="S37" s="253" t="s">
        <v>416</v>
      </c>
      <c r="T37" s="254"/>
      <c r="U37" s="254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</row>
    <row r="38" spans="1:36" ht="18.75" customHeight="1">
      <c r="A38" s="261" t="s">
        <v>252</v>
      </c>
      <c r="B38" s="26">
        <v>3524</v>
      </c>
      <c r="C38" s="26">
        <v>2144</v>
      </c>
      <c r="D38" s="181">
        <f t="shared" si="0"/>
        <v>2070</v>
      </c>
      <c r="E38" s="26">
        <v>74</v>
      </c>
      <c r="F38" s="26">
        <v>1380</v>
      </c>
      <c r="G38" s="337" t="s">
        <v>416</v>
      </c>
      <c r="H38" s="26">
        <v>1671</v>
      </c>
      <c r="I38" s="26">
        <v>1223</v>
      </c>
      <c r="J38" s="181">
        <f t="shared" si="1"/>
        <v>1172</v>
      </c>
      <c r="K38" s="26">
        <v>51</v>
      </c>
      <c r="L38" s="26">
        <v>448</v>
      </c>
      <c r="M38" s="253" t="s">
        <v>416</v>
      </c>
      <c r="N38" s="26">
        <v>1853</v>
      </c>
      <c r="O38" s="26">
        <v>921</v>
      </c>
      <c r="P38" s="181">
        <f t="shared" si="2"/>
        <v>898</v>
      </c>
      <c r="Q38" s="26">
        <v>23</v>
      </c>
      <c r="R38" s="26">
        <v>932</v>
      </c>
      <c r="S38" s="253" t="s">
        <v>416</v>
      </c>
      <c r="T38" s="254"/>
      <c r="U38" s="254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</row>
    <row r="39" spans="1:36" ht="18.75" customHeight="1">
      <c r="A39" s="261" t="s">
        <v>253</v>
      </c>
      <c r="B39" s="26">
        <v>4977</v>
      </c>
      <c r="C39" s="26">
        <v>2524</v>
      </c>
      <c r="D39" s="181">
        <f t="shared" si="0"/>
        <v>2433</v>
      </c>
      <c r="E39" s="26">
        <v>91</v>
      </c>
      <c r="F39" s="26">
        <v>2450</v>
      </c>
      <c r="G39" s="337">
        <f t="shared" si="6"/>
        <v>3</v>
      </c>
      <c r="H39" s="26">
        <v>2373</v>
      </c>
      <c r="I39" s="26">
        <v>1485</v>
      </c>
      <c r="J39" s="181">
        <f t="shared" si="1"/>
        <v>1411</v>
      </c>
      <c r="K39" s="26">
        <v>74</v>
      </c>
      <c r="L39" s="26">
        <v>887</v>
      </c>
      <c r="M39" s="253">
        <f t="shared" si="7"/>
        <v>1</v>
      </c>
      <c r="N39" s="26">
        <v>2604</v>
      </c>
      <c r="O39" s="26">
        <v>1039</v>
      </c>
      <c r="P39" s="181">
        <f t="shared" si="2"/>
        <v>1022</v>
      </c>
      <c r="Q39" s="26">
        <v>17</v>
      </c>
      <c r="R39" s="26">
        <v>1563</v>
      </c>
      <c r="S39" s="253">
        <f t="shared" si="5"/>
        <v>2</v>
      </c>
      <c r="T39" s="254"/>
      <c r="U39" s="254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</row>
    <row r="40" spans="1:36" s="259" customFormat="1" ht="18.75" customHeight="1">
      <c r="A40" s="267" t="s">
        <v>303</v>
      </c>
      <c r="B40" s="142">
        <v>36736</v>
      </c>
      <c r="C40" s="142">
        <v>21500</v>
      </c>
      <c r="D40" s="338">
        <f t="shared" si="0"/>
        <v>20789</v>
      </c>
      <c r="E40" s="142">
        <v>711</v>
      </c>
      <c r="F40" s="142">
        <v>15173</v>
      </c>
      <c r="G40" s="117">
        <f t="shared" si="6"/>
        <v>63</v>
      </c>
      <c r="H40" s="142">
        <v>17590</v>
      </c>
      <c r="I40" s="142">
        <v>12761</v>
      </c>
      <c r="J40" s="338">
        <f t="shared" si="1"/>
        <v>12287</v>
      </c>
      <c r="K40" s="142">
        <v>474</v>
      </c>
      <c r="L40" s="142">
        <v>4784</v>
      </c>
      <c r="M40" s="177">
        <f t="shared" si="7"/>
        <v>45</v>
      </c>
      <c r="N40" s="142">
        <v>19146</v>
      </c>
      <c r="O40" s="142">
        <v>8739</v>
      </c>
      <c r="P40" s="338">
        <f t="shared" si="2"/>
        <v>8502</v>
      </c>
      <c r="Q40" s="142">
        <v>237</v>
      </c>
      <c r="R40" s="142">
        <v>10389</v>
      </c>
      <c r="S40" s="177">
        <f t="shared" si="5"/>
        <v>18</v>
      </c>
      <c r="T40" s="257"/>
      <c r="U40" s="257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</row>
    <row r="41" spans="1:36" ht="18.75" customHeight="1">
      <c r="A41" s="261" t="s">
        <v>254</v>
      </c>
      <c r="B41" s="26">
        <v>11068</v>
      </c>
      <c r="C41" s="26">
        <v>7218</v>
      </c>
      <c r="D41" s="181">
        <f t="shared" si="0"/>
        <v>6984</v>
      </c>
      <c r="E41" s="26">
        <v>234</v>
      </c>
      <c r="F41" s="26">
        <v>3796</v>
      </c>
      <c r="G41" s="337">
        <f>B41-C41-F41</f>
        <v>54</v>
      </c>
      <c r="H41" s="26">
        <v>5357</v>
      </c>
      <c r="I41" s="26">
        <v>4217</v>
      </c>
      <c r="J41" s="181">
        <f t="shared" si="1"/>
        <v>4074</v>
      </c>
      <c r="K41" s="26">
        <v>143</v>
      </c>
      <c r="L41" s="26">
        <v>1101</v>
      </c>
      <c r="M41" s="253">
        <f>H41-I41-L41</f>
        <v>39</v>
      </c>
      <c r="N41" s="26">
        <v>5711</v>
      </c>
      <c r="O41" s="26">
        <v>3001</v>
      </c>
      <c r="P41" s="181">
        <f t="shared" si="2"/>
        <v>2910</v>
      </c>
      <c r="Q41" s="26">
        <v>91</v>
      </c>
      <c r="R41" s="26">
        <v>2695</v>
      </c>
      <c r="S41" s="253">
        <f t="shared" si="5"/>
        <v>15</v>
      </c>
      <c r="T41" s="254"/>
      <c r="U41" s="254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</row>
    <row r="42" spans="1:36" ht="18.75" customHeight="1">
      <c r="A42" s="261" t="s">
        <v>255</v>
      </c>
      <c r="B42" s="26">
        <v>3824</v>
      </c>
      <c r="C42" s="26">
        <v>2151</v>
      </c>
      <c r="D42" s="181">
        <f t="shared" si="0"/>
        <v>2087</v>
      </c>
      <c r="E42" s="26">
        <v>64</v>
      </c>
      <c r="F42" s="26">
        <v>1667</v>
      </c>
      <c r="G42" s="337">
        <f>B42-C42-F42</f>
        <v>6</v>
      </c>
      <c r="H42" s="26">
        <v>1767</v>
      </c>
      <c r="I42" s="26">
        <v>1280</v>
      </c>
      <c r="J42" s="181">
        <f t="shared" si="1"/>
        <v>1238</v>
      </c>
      <c r="K42" s="26">
        <v>42</v>
      </c>
      <c r="L42" s="26">
        <v>483</v>
      </c>
      <c r="M42" s="253">
        <f>H42-I42-L42</f>
        <v>4</v>
      </c>
      <c r="N42" s="26">
        <v>2057</v>
      </c>
      <c r="O42" s="26">
        <v>871</v>
      </c>
      <c r="P42" s="181">
        <f t="shared" si="2"/>
        <v>849</v>
      </c>
      <c r="Q42" s="26">
        <v>22</v>
      </c>
      <c r="R42" s="26">
        <v>1184</v>
      </c>
      <c r="S42" s="253">
        <f t="shared" si="5"/>
        <v>2</v>
      </c>
      <c r="T42" s="254"/>
      <c r="U42" s="254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</row>
    <row r="43" spans="1:36" ht="18.75" customHeight="1">
      <c r="A43" s="261" t="s">
        <v>256</v>
      </c>
      <c r="B43" s="26">
        <v>3916</v>
      </c>
      <c r="C43" s="26">
        <v>2181</v>
      </c>
      <c r="D43" s="181">
        <f t="shared" si="0"/>
        <v>2115</v>
      </c>
      <c r="E43" s="26">
        <v>66</v>
      </c>
      <c r="F43" s="26">
        <v>1735</v>
      </c>
      <c r="G43" s="337" t="s">
        <v>416</v>
      </c>
      <c r="H43" s="26">
        <v>1841</v>
      </c>
      <c r="I43" s="26">
        <v>1284</v>
      </c>
      <c r="J43" s="181">
        <f t="shared" si="1"/>
        <v>1233</v>
      </c>
      <c r="K43" s="26">
        <v>51</v>
      </c>
      <c r="L43" s="26">
        <v>557</v>
      </c>
      <c r="M43" s="253" t="s">
        <v>416</v>
      </c>
      <c r="N43" s="26">
        <v>2075</v>
      </c>
      <c r="O43" s="26">
        <v>897</v>
      </c>
      <c r="P43" s="181">
        <f t="shared" si="2"/>
        <v>882</v>
      </c>
      <c r="Q43" s="26">
        <v>15</v>
      </c>
      <c r="R43" s="26">
        <v>1178</v>
      </c>
      <c r="S43" s="253" t="s">
        <v>416</v>
      </c>
      <c r="T43" s="254"/>
      <c r="U43" s="254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</row>
    <row r="44" spans="1:36" ht="18.75" customHeight="1">
      <c r="A44" s="261" t="s">
        <v>257</v>
      </c>
      <c r="B44" s="26">
        <v>1613</v>
      </c>
      <c r="C44" s="26">
        <v>809</v>
      </c>
      <c r="D44" s="181">
        <f t="shared" si="0"/>
        <v>792</v>
      </c>
      <c r="E44" s="26">
        <v>17</v>
      </c>
      <c r="F44" s="26">
        <v>804</v>
      </c>
      <c r="G44" s="337" t="s">
        <v>416</v>
      </c>
      <c r="H44" s="26">
        <v>752</v>
      </c>
      <c r="I44" s="26">
        <v>502</v>
      </c>
      <c r="J44" s="181">
        <f t="shared" si="1"/>
        <v>488</v>
      </c>
      <c r="K44" s="26">
        <v>14</v>
      </c>
      <c r="L44" s="26">
        <v>250</v>
      </c>
      <c r="M44" s="253" t="s">
        <v>416</v>
      </c>
      <c r="N44" s="26">
        <v>861</v>
      </c>
      <c r="O44" s="26">
        <v>307</v>
      </c>
      <c r="P44" s="181">
        <f t="shared" si="2"/>
        <v>304</v>
      </c>
      <c r="Q44" s="26">
        <v>3</v>
      </c>
      <c r="R44" s="26">
        <v>554</v>
      </c>
      <c r="S44" s="253" t="s">
        <v>416</v>
      </c>
      <c r="T44" s="254"/>
      <c r="U44" s="254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</row>
    <row r="45" spans="1:36" ht="18.75" customHeight="1">
      <c r="A45" s="261" t="s">
        <v>258</v>
      </c>
      <c r="B45" s="26">
        <v>6933</v>
      </c>
      <c r="C45" s="26">
        <v>3919</v>
      </c>
      <c r="D45" s="181">
        <f t="shared" si="0"/>
        <v>3790</v>
      </c>
      <c r="E45" s="26">
        <v>129</v>
      </c>
      <c r="F45" s="26">
        <v>3011</v>
      </c>
      <c r="G45" s="337">
        <f>B45-C45-F45</f>
        <v>3</v>
      </c>
      <c r="H45" s="26">
        <v>3333</v>
      </c>
      <c r="I45" s="26">
        <v>2348</v>
      </c>
      <c r="J45" s="181">
        <f t="shared" si="1"/>
        <v>2252</v>
      </c>
      <c r="K45" s="26">
        <v>96</v>
      </c>
      <c r="L45" s="26">
        <v>983</v>
      </c>
      <c r="M45" s="253">
        <f>H45-I45-L45</f>
        <v>2</v>
      </c>
      <c r="N45" s="26">
        <v>3600</v>
      </c>
      <c r="O45" s="26">
        <v>1571</v>
      </c>
      <c r="P45" s="181">
        <f t="shared" si="2"/>
        <v>1538</v>
      </c>
      <c r="Q45" s="26">
        <v>33</v>
      </c>
      <c r="R45" s="26">
        <v>2028</v>
      </c>
      <c r="S45" s="253">
        <f t="shared" si="5"/>
        <v>1</v>
      </c>
      <c r="T45" s="254"/>
      <c r="U45" s="254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</row>
    <row r="46" spans="1:36" ht="18.75" customHeight="1">
      <c r="A46" s="261" t="s">
        <v>259</v>
      </c>
      <c r="B46" s="26">
        <v>5782</v>
      </c>
      <c r="C46" s="26">
        <v>3111</v>
      </c>
      <c r="D46" s="181">
        <f t="shared" si="0"/>
        <v>2969</v>
      </c>
      <c r="E46" s="26">
        <v>142</v>
      </c>
      <c r="F46" s="26">
        <v>2671</v>
      </c>
      <c r="G46" s="337" t="s">
        <v>417</v>
      </c>
      <c r="H46" s="26">
        <v>2816</v>
      </c>
      <c r="I46" s="26">
        <v>1898</v>
      </c>
      <c r="J46" s="181">
        <f t="shared" si="1"/>
        <v>1801</v>
      </c>
      <c r="K46" s="26">
        <v>97</v>
      </c>
      <c r="L46" s="26">
        <v>918</v>
      </c>
      <c r="M46" s="253" t="s">
        <v>418</v>
      </c>
      <c r="N46" s="26">
        <v>2966</v>
      </c>
      <c r="O46" s="26">
        <v>1213</v>
      </c>
      <c r="P46" s="181">
        <f t="shared" si="2"/>
        <v>1168</v>
      </c>
      <c r="Q46" s="26">
        <v>45</v>
      </c>
      <c r="R46" s="26">
        <v>1753</v>
      </c>
      <c r="S46" s="253" t="s">
        <v>419</v>
      </c>
      <c r="T46" s="254"/>
      <c r="U46" s="254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</row>
    <row r="47" spans="1:21" s="255" customFormat="1" ht="18.75" customHeight="1">
      <c r="A47" s="268" t="s">
        <v>260</v>
      </c>
      <c r="B47" s="25">
        <v>3600</v>
      </c>
      <c r="C47" s="26">
        <v>2111</v>
      </c>
      <c r="D47" s="181">
        <f t="shared" si="0"/>
        <v>2052</v>
      </c>
      <c r="E47" s="26">
        <v>59</v>
      </c>
      <c r="F47" s="26">
        <v>1489</v>
      </c>
      <c r="G47" s="337" t="s">
        <v>419</v>
      </c>
      <c r="H47" s="26">
        <v>1724</v>
      </c>
      <c r="I47" s="26">
        <v>1232</v>
      </c>
      <c r="J47" s="181">
        <f t="shared" si="1"/>
        <v>1201</v>
      </c>
      <c r="K47" s="26">
        <v>31</v>
      </c>
      <c r="L47" s="26">
        <v>492</v>
      </c>
      <c r="M47" s="253" t="s">
        <v>419</v>
      </c>
      <c r="N47" s="26">
        <v>1876</v>
      </c>
      <c r="O47" s="26">
        <v>879</v>
      </c>
      <c r="P47" s="181">
        <f t="shared" si="2"/>
        <v>851</v>
      </c>
      <c r="Q47" s="26">
        <v>28</v>
      </c>
      <c r="R47" s="26">
        <v>997</v>
      </c>
      <c r="S47" s="253" t="s">
        <v>419</v>
      </c>
      <c r="T47" s="254"/>
      <c r="U47" s="254"/>
    </row>
    <row r="48" spans="1:36" s="259" customFormat="1" ht="21" customHeight="1">
      <c r="A48" s="267" t="s">
        <v>304</v>
      </c>
      <c r="B48" s="142">
        <v>142352</v>
      </c>
      <c r="C48" s="142">
        <v>95648</v>
      </c>
      <c r="D48" s="338">
        <f>C48-E48</f>
        <v>91970</v>
      </c>
      <c r="E48" s="142">
        <v>3678</v>
      </c>
      <c r="F48" s="142">
        <v>45605</v>
      </c>
      <c r="G48" s="117">
        <f aca="true" t="shared" si="8" ref="G48:G78">B48-C48-F48</f>
        <v>1099</v>
      </c>
      <c r="H48" s="142">
        <v>70316</v>
      </c>
      <c r="I48" s="142">
        <v>57225</v>
      </c>
      <c r="J48" s="338">
        <f t="shared" si="1"/>
        <v>54887</v>
      </c>
      <c r="K48" s="142">
        <v>2338</v>
      </c>
      <c r="L48" s="142">
        <v>12287</v>
      </c>
      <c r="M48" s="177">
        <f>H48-I48-L48</f>
        <v>804</v>
      </c>
      <c r="N48" s="142">
        <v>72036</v>
      </c>
      <c r="O48" s="142">
        <v>38423</v>
      </c>
      <c r="P48" s="338">
        <f t="shared" si="2"/>
        <v>37083</v>
      </c>
      <c r="Q48" s="142">
        <v>1340</v>
      </c>
      <c r="R48" s="142">
        <v>33318</v>
      </c>
      <c r="S48" s="177">
        <f aca="true" t="shared" si="9" ref="S48:S78">N48-O48-R48</f>
        <v>295</v>
      </c>
      <c r="T48" s="257"/>
      <c r="U48" s="257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</row>
    <row r="49" spans="1:36" ht="21" customHeight="1">
      <c r="A49" s="261" t="s">
        <v>261</v>
      </c>
      <c r="B49" s="26">
        <v>33635</v>
      </c>
      <c r="C49" s="26">
        <v>22378</v>
      </c>
      <c r="D49" s="181">
        <f aca="true" t="shared" si="10" ref="D49:D83">C49-E49</f>
        <v>21468</v>
      </c>
      <c r="E49" s="26">
        <v>910</v>
      </c>
      <c r="F49" s="26">
        <v>10571</v>
      </c>
      <c r="G49" s="337">
        <f t="shared" si="8"/>
        <v>686</v>
      </c>
      <c r="H49" s="26">
        <v>16848</v>
      </c>
      <c r="I49" s="26">
        <v>13640</v>
      </c>
      <c r="J49" s="181">
        <f t="shared" si="1"/>
        <v>13085</v>
      </c>
      <c r="K49" s="26">
        <v>555</v>
      </c>
      <c r="L49" s="26">
        <v>2707</v>
      </c>
      <c r="M49" s="253">
        <f aca="true" t="shared" si="11" ref="M49:M70">H49-I49-L49</f>
        <v>501</v>
      </c>
      <c r="N49" s="26">
        <v>16787</v>
      </c>
      <c r="O49" s="26">
        <v>8738</v>
      </c>
      <c r="P49" s="181">
        <f t="shared" si="2"/>
        <v>8383</v>
      </c>
      <c r="Q49" s="26">
        <v>355</v>
      </c>
      <c r="R49" s="26">
        <v>7864</v>
      </c>
      <c r="S49" s="253">
        <f t="shared" si="9"/>
        <v>185</v>
      </c>
      <c r="T49" s="254"/>
      <c r="U49" s="254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</row>
    <row r="50" spans="1:36" ht="21" customHeight="1">
      <c r="A50" s="261" t="s">
        <v>262</v>
      </c>
      <c r="B50" s="26">
        <v>15517</v>
      </c>
      <c r="C50" s="26">
        <v>10089</v>
      </c>
      <c r="D50" s="181">
        <f t="shared" si="10"/>
        <v>9659</v>
      </c>
      <c r="E50" s="26">
        <v>430</v>
      </c>
      <c r="F50" s="26">
        <v>5384</v>
      </c>
      <c r="G50" s="337">
        <f t="shared" si="8"/>
        <v>44</v>
      </c>
      <c r="H50" s="26">
        <v>7633</v>
      </c>
      <c r="I50" s="26">
        <v>6129</v>
      </c>
      <c r="J50" s="181">
        <f t="shared" si="1"/>
        <v>5857</v>
      </c>
      <c r="K50" s="26">
        <v>272</v>
      </c>
      <c r="L50" s="26">
        <v>1469</v>
      </c>
      <c r="M50" s="253">
        <f t="shared" si="11"/>
        <v>35</v>
      </c>
      <c r="N50" s="26">
        <v>7884</v>
      </c>
      <c r="O50" s="26">
        <v>3960</v>
      </c>
      <c r="P50" s="181">
        <f t="shared" si="2"/>
        <v>3802</v>
      </c>
      <c r="Q50" s="26">
        <v>158</v>
      </c>
      <c r="R50" s="26">
        <v>3915</v>
      </c>
      <c r="S50" s="253">
        <f t="shared" si="9"/>
        <v>9</v>
      </c>
      <c r="T50" s="254"/>
      <c r="U50" s="254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</row>
    <row r="51" spans="1:36" ht="21" customHeight="1">
      <c r="A51" s="261" t="s">
        <v>263</v>
      </c>
      <c r="B51" s="26">
        <v>8643</v>
      </c>
      <c r="C51" s="26">
        <v>5789</v>
      </c>
      <c r="D51" s="181">
        <f t="shared" si="10"/>
        <v>5608</v>
      </c>
      <c r="E51" s="26">
        <v>181</v>
      </c>
      <c r="F51" s="26">
        <v>2809</v>
      </c>
      <c r="G51" s="337">
        <f t="shared" si="8"/>
        <v>45</v>
      </c>
      <c r="H51" s="26">
        <v>4374</v>
      </c>
      <c r="I51" s="26">
        <v>3530</v>
      </c>
      <c r="J51" s="181">
        <f t="shared" si="1"/>
        <v>3420</v>
      </c>
      <c r="K51" s="26">
        <v>110</v>
      </c>
      <c r="L51" s="26">
        <v>808</v>
      </c>
      <c r="M51" s="253">
        <f t="shared" si="11"/>
        <v>36</v>
      </c>
      <c r="N51" s="26">
        <v>4269</v>
      </c>
      <c r="O51" s="26">
        <v>2259</v>
      </c>
      <c r="P51" s="181">
        <f t="shared" si="2"/>
        <v>2188</v>
      </c>
      <c r="Q51" s="26">
        <v>71</v>
      </c>
      <c r="R51" s="26">
        <v>2001</v>
      </c>
      <c r="S51" s="253">
        <f t="shared" si="9"/>
        <v>9</v>
      </c>
      <c r="T51" s="254"/>
      <c r="U51" s="254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</row>
    <row r="52" spans="1:36" ht="21" customHeight="1">
      <c r="A52" s="261" t="s">
        <v>264</v>
      </c>
      <c r="B52" s="26">
        <v>13147</v>
      </c>
      <c r="C52" s="26">
        <v>9094</v>
      </c>
      <c r="D52" s="181">
        <f t="shared" si="10"/>
        <v>8701</v>
      </c>
      <c r="E52" s="26">
        <v>393</v>
      </c>
      <c r="F52" s="26">
        <v>3902</v>
      </c>
      <c r="G52" s="337">
        <f t="shared" si="8"/>
        <v>151</v>
      </c>
      <c r="H52" s="26">
        <v>6681</v>
      </c>
      <c r="I52" s="26">
        <v>5548</v>
      </c>
      <c r="J52" s="181">
        <f t="shared" si="1"/>
        <v>5311</v>
      </c>
      <c r="K52" s="26">
        <v>237</v>
      </c>
      <c r="L52" s="26">
        <v>1016</v>
      </c>
      <c r="M52" s="253">
        <f t="shared" si="11"/>
        <v>117</v>
      </c>
      <c r="N52" s="26">
        <v>6466</v>
      </c>
      <c r="O52" s="26">
        <v>3546</v>
      </c>
      <c r="P52" s="181">
        <f t="shared" si="2"/>
        <v>3390</v>
      </c>
      <c r="Q52" s="26">
        <v>156</v>
      </c>
      <c r="R52" s="26">
        <v>2886</v>
      </c>
      <c r="S52" s="253">
        <f t="shared" si="9"/>
        <v>34</v>
      </c>
      <c r="T52" s="254"/>
      <c r="U52" s="254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</row>
    <row r="53" spans="1:36" ht="21" customHeight="1">
      <c r="A53" s="261" t="s">
        <v>305</v>
      </c>
      <c r="B53" s="26">
        <v>13577</v>
      </c>
      <c r="C53" s="26">
        <v>9260</v>
      </c>
      <c r="D53" s="181">
        <f t="shared" si="10"/>
        <v>8837</v>
      </c>
      <c r="E53" s="26">
        <v>423</v>
      </c>
      <c r="F53" s="26">
        <v>4295</v>
      </c>
      <c r="G53" s="337">
        <f t="shared" si="8"/>
        <v>22</v>
      </c>
      <c r="H53" s="26">
        <v>6566</v>
      </c>
      <c r="I53" s="26">
        <v>5436</v>
      </c>
      <c r="J53" s="181">
        <f t="shared" si="1"/>
        <v>5150</v>
      </c>
      <c r="K53" s="26">
        <v>286</v>
      </c>
      <c r="L53" s="26">
        <v>1115</v>
      </c>
      <c r="M53" s="253">
        <f t="shared" si="11"/>
        <v>15</v>
      </c>
      <c r="N53" s="26">
        <v>7011</v>
      </c>
      <c r="O53" s="26">
        <v>3824</v>
      </c>
      <c r="P53" s="181">
        <f t="shared" si="2"/>
        <v>3687</v>
      </c>
      <c r="Q53" s="26">
        <v>137</v>
      </c>
      <c r="R53" s="26">
        <v>3180</v>
      </c>
      <c r="S53" s="253">
        <f t="shared" si="9"/>
        <v>7</v>
      </c>
      <c r="T53" s="254"/>
      <c r="U53" s="254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</row>
    <row r="54" spans="1:36" ht="21" customHeight="1">
      <c r="A54" s="261" t="s">
        <v>265</v>
      </c>
      <c r="B54" s="26">
        <v>5670</v>
      </c>
      <c r="C54" s="26">
        <v>3962</v>
      </c>
      <c r="D54" s="181">
        <f t="shared" si="10"/>
        <v>3844</v>
      </c>
      <c r="E54" s="26">
        <v>118</v>
      </c>
      <c r="F54" s="26">
        <v>1706</v>
      </c>
      <c r="G54" s="337">
        <f t="shared" si="8"/>
        <v>2</v>
      </c>
      <c r="H54" s="26">
        <v>2790</v>
      </c>
      <c r="I54" s="26">
        <v>2362</v>
      </c>
      <c r="J54" s="181">
        <f t="shared" si="1"/>
        <v>2281</v>
      </c>
      <c r="K54" s="26">
        <v>81</v>
      </c>
      <c r="L54" s="26">
        <v>428</v>
      </c>
      <c r="M54" s="253" t="s">
        <v>420</v>
      </c>
      <c r="N54" s="26">
        <v>2880</v>
      </c>
      <c r="O54" s="26">
        <v>1600</v>
      </c>
      <c r="P54" s="181">
        <f t="shared" si="2"/>
        <v>1563</v>
      </c>
      <c r="Q54" s="26">
        <v>37</v>
      </c>
      <c r="R54" s="26">
        <v>1278</v>
      </c>
      <c r="S54" s="253">
        <f t="shared" si="9"/>
        <v>2</v>
      </c>
      <c r="T54" s="254"/>
      <c r="U54" s="254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</row>
    <row r="55" spans="1:36" ht="21" customHeight="1">
      <c r="A55" s="261" t="s">
        <v>266</v>
      </c>
      <c r="B55" s="26">
        <v>16007</v>
      </c>
      <c r="C55" s="26">
        <v>10826</v>
      </c>
      <c r="D55" s="181">
        <f t="shared" si="10"/>
        <v>10506</v>
      </c>
      <c r="E55" s="26">
        <v>320</v>
      </c>
      <c r="F55" s="26">
        <v>5168</v>
      </c>
      <c r="G55" s="337">
        <f t="shared" si="8"/>
        <v>13</v>
      </c>
      <c r="H55" s="26">
        <v>7802</v>
      </c>
      <c r="I55" s="26">
        <v>6351</v>
      </c>
      <c r="J55" s="181">
        <f t="shared" si="1"/>
        <v>6130</v>
      </c>
      <c r="K55" s="26">
        <v>221</v>
      </c>
      <c r="L55" s="26">
        <v>1444</v>
      </c>
      <c r="M55" s="253">
        <f t="shared" si="11"/>
        <v>7</v>
      </c>
      <c r="N55" s="26">
        <v>8205</v>
      </c>
      <c r="O55" s="26">
        <v>4475</v>
      </c>
      <c r="P55" s="181">
        <f t="shared" si="2"/>
        <v>4376</v>
      </c>
      <c r="Q55" s="26">
        <v>99</v>
      </c>
      <c r="R55" s="26">
        <v>3724</v>
      </c>
      <c r="S55" s="253">
        <f t="shared" si="9"/>
        <v>6</v>
      </c>
      <c r="T55" s="254"/>
      <c r="U55" s="254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</row>
    <row r="56" spans="1:36" ht="21" customHeight="1">
      <c r="A56" s="261" t="s">
        <v>267</v>
      </c>
      <c r="B56" s="26">
        <v>506</v>
      </c>
      <c r="C56" s="26">
        <v>299</v>
      </c>
      <c r="D56" s="181">
        <f t="shared" si="10"/>
        <v>289</v>
      </c>
      <c r="E56" s="26">
        <v>10</v>
      </c>
      <c r="F56" s="26">
        <v>205</v>
      </c>
      <c r="G56" s="337">
        <f t="shared" si="8"/>
        <v>2</v>
      </c>
      <c r="H56" s="26">
        <v>253</v>
      </c>
      <c r="I56" s="26">
        <v>183</v>
      </c>
      <c r="J56" s="181">
        <f t="shared" si="1"/>
        <v>174</v>
      </c>
      <c r="K56" s="26">
        <v>9</v>
      </c>
      <c r="L56" s="26">
        <v>69</v>
      </c>
      <c r="M56" s="253">
        <f t="shared" si="11"/>
        <v>1</v>
      </c>
      <c r="N56" s="26">
        <v>253</v>
      </c>
      <c r="O56" s="26">
        <v>116</v>
      </c>
      <c r="P56" s="181">
        <f t="shared" si="2"/>
        <v>115</v>
      </c>
      <c r="Q56" s="26">
        <v>1</v>
      </c>
      <c r="R56" s="26">
        <v>136</v>
      </c>
      <c r="S56" s="253">
        <f t="shared" si="9"/>
        <v>1</v>
      </c>
      <c r="T56" s="254"/>
      <c r="U56" s="254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</row>
    <row r="57" spans="1:36" ht="21" customHeight="1">
      <c r="A57" s="261" t="s">
        <v>268</v>
      </c>
      <c r="B57" s="26">
        <v>8947</v>
      </c>
      <c r="C57" s="26">
        <v>6170</v>
      </c>
      <c r="D57" s="181">
        <f t="shared" si="10"/>
        <v>5929</v>
      </c>
      <c r="E57" s="26">
        <v>241</v>
      </c>
      <c r="F57" s="26">
        <v>2766</v>
      </c>
      <c r="G57" s="337">
        <f t="shared" si="8"/>
        <v>11</v>
      </c>
      <c r="H57" s="26">
        <v>4354</v>
      </c>
      <c r="I57" s="26">
        <v>3621</v>
      </c>
      <c r="J57" s="181">
        <f t="shared" si="1"/>
        <v>3472</v>
      </c>
      <c r="K57" s="26">
        <v>149</v>
      </c>
      <c r="L57" s="26">
        <v>730</v>
      </c>
      <c r="M57" s="253">
        <f t="shared" si="11"/>
        <v>3</v>
      </c>
      <c r="N57" s="26">
        <v>4593</v>
      </c>
      <c r="O57" s="26">
        <v>2549</v>
      </c>
      <c r="P57" s="181">
        <f t="shared" si="2"/>
        <v>2457</v>
      </c>
      <c r="Q57" s="26">
        <v>92</v>
      </c>
      <c r="R57" s="26">
        <v>2036</v>
      </c>
      <c r="S57" s="253">
        <f t="shared" si="9"/>
        <v>8</v>
      </c>
      <c r="T57" s="254"/>
      <c r="U57" s="254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</row>
    <row r="58" spans="1:36" ht="21" customHeight="1">
      <c r="A58" s="261" t="s">
        <v>269</v>
      </c>
      <c r="B58" s="26">
        <v>15824</v>
      </c>
      <c r="C58" s="26">
        <v>10278</v>
      </c>
      <c r="D58" s="181">
        <f t="shared" si="10"/>
        <v>9864</v>
      </c>
      <c r="E58" s="26">
        <v>414</v>
      </c>
      <c r="F58" s="26">
        <v>5542</v>
      </c>
      <c r="G58" s="337">
        <f t="shared" si="8"/>
        <v>4</v>
      </c>
      <c r="H58" s="26">
        <v>7622</v>
      </c>
      <c r="I58" s="26">
        <v>5980</v>
      </c>
      <c r="J58" s="181">
        <f t="shared" si="1"/>
        <v>5714</v>
      </c>
      <c r="K58" s="26">
        <v>266</v>
      </c>
      <c r="L58" s="26">
        <v>1641</v>
      </c>
      <c r="M58" s="253">
        <f t="shared" si="11"/>
        <v>1</v>
      </c>
      <c r="N58" s="26">
        <v>8202</v>
      </c>
      <c r="O58" s="26">
        <v>4298</v>
      </c>
      <c r="P58" s="181">
        <f t="shared" si="2"/>
        <v>4150</v>
      </c>
      <c r="Q58" s="26">
        <v>148</v>
      </c>
      <c r="R58" s="26">
        <v>3901</v>
      </c>
      <c r="S58" s="253">
        <f t="shared" si="9"/>
        <v>3</v>
      </c>
      <c r="T58" s="254"/>
      <c r="U58" s="254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</row>
    <row r="59" spans="1:36" ht="21" customHeight="1">
      <c r="A59" s="261" t="s">
        <v>270</v>
      </c>
      <c r="B59" s="26">
        <v>10879</v>
      </c>
      <c r="C59" s="26">
        <v>7503</v>
      </c>
      <c r="D59" s="181">
        <f t="shared" si="10"/>
        <v>7265</v>
      </c>
      <c r="E59" s="26">
        <v>238</v>
      </c>
      <c r="F59" s="26">
        <v>3257</v>
      </c>
      <c r="G59" s="337">
        <f t="shared" si="8"/>
        <v>119</v>
      </c>
      <c r="H59" s="26">
        <v>5393</v>
      </c>
      <c r="I59" s="26">
        <v>4445</v>
      </c>
      <c r="J59" s="181">
        <f t="shared" si="1"/>
        <v>4293</v>
      </c>
      <c r="K59" s="26">
        <v>152</v>
      </c>
      <c r="L59" s="26">
        <v>860</v>
      </c>
      <c r="M59" s="253">
        <f t="shared" si="11"/>
        <v>88</v>
      </c>
      <c r="N59" s="26">
        <v>5486</v>
      </c>
      <c r="O59" s="26">
        <v>3058</v>
      </c>
      <c r="P59" s="181">
        <f t="shared" si="2"/>
        <v>2972</v>
      </c>
      <c r="Q59" s="26">
        <v>86</v>
      </c>
      <c r="R59" s="26">
        <v>2397</v>
      </c>
      <c r="S59" s="253">
        <f t="shared" si="9"/>
        <v>31</v>
      </c>
      <c r="T59" s="254"/>
      <c r="U59" s="254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</row>
    <row r="60" spans="1:36" s="259" customFormat="1" ht="21" customHeight="1">
      <c r="A60" s="267" t="s">
        <v>306</v>
      </c>
      <c r="B60" s="142">
        <v>51458</v>
      </c>
      <c r="C60" s="142">
        <v>33353</v>
      </c>
      <c r="D60" s="338">
        <f t="shared" si="10"/>
        <v>32476</v>
      </c>
      <c r="E60" s="142">
        <v>877</v>
      </c>
      <c r="F60" s="142">
        <v>17997</v>
      </c>
      <c r="G60" s="117">
        <f t="shared" si="8"/>
        <v>108</v>
      </c>
      <c r="H60" s="142">
        <v>25254</v>
      </c>
      <c r="I60" s="142">
        <v>19276</v>
      </c>
      <c r="J60" s="338">
        <f t="shared" si="1"/>
        <v>18701</v>
      </c>
      <c r="K60" s="142">
        <v>575</v>
      </c>
      <c r="L60" s="142">
        <v>5912</v>
      </c>
      <c r="M60" s="177">
        <f t="shared" si="11"/>
        <v>66</v>
      </c>
      <c r="N60" s="142">
        <v>26204</v>
      </c>
      <c r="O60" s="142">
        <v>14077</v>
      </c>
      <c r="P60" s="338">
        <f t="shared" si="2"/>
        <v>13775</v>
      </c>
      <c r="Q60" s="142">
        <v>302</v>
      </c>
      <c r="R60" s="142">
        <v>12085</v>
      </c>
      <c r="S60" s="177">
        <f t="shared" si="9"/>
        <v>42</v>
      </c>
      <c r="T60" s="257"/>
      <c r="U60" s="257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58"/>
      <c r="AJ60" s="258"/>
    </row>
    <row r="61" spans="1:36" ht="21" customHeight="1">
      <c r="A61" s="261" t="s">
        <v>271</v>
      </c>
      <c r="B61" s="26">
        <v>10437</v>
      </c>
      <c r="C61" s="26">
        <v>6571</v>
      </c>
      <c r="D61" s="181">
        <f t="shared" si="10"/>
        <v>6344</v>
      </c>
      <c r="E61" s="26">
        <v>227</v>
      </c>
      <c r="F61" s="26">
        <v>3797</v>
      </c>
      <c r="G61" s="337">
        <f t="shared" si="8"/>
        <v>69</v>
      </c>
      <c r="H61" s="26">
        <v>5413</v>
      </c>
      <c r="I61" s="26">
        <v>3884</v>
      </c>
      <c r="J61" s="181">
        <f t="shared" si="1"/>
        <v>3747</v>
      </c>
      <c r="K61" s="26">
        <v>137</v>
      </c>
      <c r="L61" s="26">
        <v>1483</v>
      </c>
      <c r="M61" s="253">
        <f t="shared" si="11"/>
        <v>46</v>
      </c>
      <c r="N61" s="26">
        <v>5024</v>
      </c>
      <c r="O61" s="26">
        <v>2687</v>
      </c>
      <c r="P61" s="181">
        <f t="shared" si="2"/>
        <v>2597</v>
      </c>
      <c r="Q61" s="26">
        <v>90</v>
      </c>
      <c r="R61" s="26">
        <v>2314</v>
      </c>
      <c r="S61" s="253">
        <f t="shared" si="9"/>
        <v>23</v>
      </c>
      <c r="T61" s="254"/>
      <c r="U61" s="254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</row>
    <row r="62" spans="1:36" ht="21" customHeight="1">
      <c r="A62" s="261" t="s">
        <v>272</v>
      </c>
      <c r="B62" s="26">
        <v>4079</v>
      </c>
      <c r="C62" s="26">
        <v>2793</v>
      </c>
      <c r="D62" s="181">
        <f t="shared" si="10"/>
        <v>2733</v>
      </c>
      <c r="E62" s="26">
        <v>60</v>
      </c>
      <c r="F62" s="26">
        <v>1286</v>
      </c>
      <c r="G62" s="337" t="s">
        <v>420</v>
      </c>
      <c r="H62" s="26">
        <v>1965</v>
      </c>
      <c r="I62" s="26">
        <v>1583</v>
      </c>
      <c r="J62" s="181">
        <f t="shared" si="1"/>
        <v>1543</v>
      </c>
      <c r="K62" s="26">
        <v>40</v>
      </c>
      <c r="L62" s="26">
        <v>382</v>
      </c>
      <c r="M62" s="253" t="s">
        <v>420</v>
      </c>
      <c r="N62" s="26">
        <v>2114</v>
      </c>
      <c r="O62" s="26">
        <v>1210</v>
      </c>
      <c r="P62" s="181">
        <f t="shared" si="2"/>
        <v>1190</v>
      </c>
      <c r="Q62" s="26">
        <v>20</v>
      </c>
      <c r="R62" s="26">
        <v>904</v>
      </c>
      <c r="S62" s="253" t="s">
        <v>420</v>
      </c>
      <c r="T62" s="254"/>
      <c r="U62" s="254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</row>
    <row r="63" spans="1:36" ht="21" customHeight="1">
      <c r="A63" s="261" t="s">
        <v>273</v>
      </c>
      <c r="B63" s="26">
        <v>6230</v>
      </c>
      <c r="C63" s="26">
        <v>4076</v>
      </c>
      <c r="D63" s="181">
        <f t="shared" si="10"/>
        <v>3977</v>
      </c>
      <c r="E63" s="26">
        <v>99</v>
      </c>
      <c r="F63" s="26">
        <v>2154</v>
      </c>
      <c r="G63" s="337" t="s">
        <v>420</v>
      </c>
      <c r="H63" s="26">
        <v>2952</v>
      </c>
      <c r="I63" s="26">
        <v>2338</v>
      </c>
      <c r="J63" s="181">
        <f t="shared" si="1"/>
        <v>2278</v>
      </c>
      <c r="K63" s="26">
        <v>60</v>
      </c>
      <c r="L63" s="26">
        <v>614</v>
      </c>
      <c r="M63" s="253" t="s">
        <v>420</v>
      </c>
      <c r="N63" s="26">
        <v>3278</v>
      </c>
      <c r="O63" s="26">
        <v>1738</v>
      </c>
      <c r="P63" s="181">
        <f t="shared" si="2"/>
        <v>1699</v>
      </c>
      <c r="Q63" s="26">
        <v>39</v>
      </c>
      <c r="R63" s="26">
        <v>1540</v>
      </c>
      <c r="S63" s="253" t="s">
        <v>420</v>
      </c>
      <c r="T63" s="254"/>
      <c r="U63" s="254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</row>
    <row r="64" spans="1:36" ht="21" customHeight="1">
      <c r="A64" s="261" t="s">
        <v>274</v>
      </c>
      <c r="B64" s="26">
        <v>7799</v>
      </c>
      <c r="C64" s="26">
        <v>5459</v>
      </c>
      <c r="D64" s="181">
        <f t="shared" si="10"/>
        <v>5358</v>
      </c>
      <c r="E64" s="26">
        <v>101</v>
      </c>
      <c r="F64" s="26">
        <v>2321</v>
      </c>
      <c r="G64" s="337">
        <f t="shared" si="8"/>
        <v>19</v>
      </c>
      <c r="H64" s="26">
        <v>3729</v>
      </c>
      <c r="I64" s="26">
        <v>3052</v>
      </c>
      <c r="J64" s="181">
        <f t="shared" si="1"/>
        <v>2989</v>
      </c>
      <c r="K64" s="26">
        <v>63</v>
      </c>
      <c r="L64" s="26">
        <v>664</v>
      </c>
      <c r="M64" s="253">
        <f t="shared" si="11"/>
        <v>13</v>
      </c>
      <c r="N64" s="26">
        <v>4070</v>
      </c>
      <c r="O64" s="26">
        <v>2407</v>
      </c>
      <c r="P64" s="181">
        <f t="shared" si="2"/>
        <v>2369</v>
      </c>
      <c r="Q64" s="26">
        <v>38</v>
      </c>
      <c r="R64" s="26">
        <v>1657</v>
      </c>
      <c r="S64" s="253">
        <f t="shared" si="9"/>
        <v>6</v>
      </c>
      <c r="T64" s="254"/>
      <c r="U64" s="254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</row>
    <row r="65" spans="1:36" ht="21" customHeight="1">
      <c r="A65" s="261" t="s">
        <v>275</v>
      </c>
      <c r="B65" s="26">
        <v>7927</v>
      </c>
      <c r="C65" s="26">
        <v>4909</v>
      </c>
      <c r="D65" s="181">
        <f t="shared" si="10"/>
        <v>4798</v>
      </c>
      <c r="E65" s="26">
        <v>111</v>
      </c>
      <c r="F65" s="26">
        <v>3008</v>
      </c>
      <c r="G65" s="337">
        <f t="shared" si="8"/>
        <v>10</v>
      </c>
      <c r="H65" s="26">
        <v>3909</v>
      </c>
      <c r="I65" s="26">
        <v>2890</v>
      </c>
      <c r="J65" s="181">
        <f t="shared" si="1"/>
        <v>2811</v>
      </c>
      <c r="K65" s="26">
        <v>79</v>
      </c>
      <c r="L65" s="26">
        <v>1016</v>
      </c>
      <c r="M65" s="253">
        <f t="shared" si="11"/>
        <v>3</v>
      </c>
      <c r="N65" s="26">
        <v>4018</v>
      </c>
      <c r="O65" s="26">
        <v>2019</v>
      </c>
      <c r="P65" s="181">
        <f t="shared" si="2"/>
        <v>1987</v>
      </c>
      <c r="Q65" s="26">
        <v>32</v>
      </c>
      <c r="R65" s="26">
        <v>1992</v>
      </c>
      <c r="S65" s="253">
        <f t="shared" si="9"/>
        <v>7</v>
      </c>
      <c r="T65" s="254"/>
      <c r="U65" s="254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</row>
    <row r="66" spans="1:36" ht="21" customHeight="1">
      <c r="A66" s="261" t="s">
        <v>276</v>
      </c>
      <c r="B66" s="26">
        <v>3451</v>
      </c>
      <c r="C66" s="26">
        <v>2288</v>
      </c>
      <c r="D66" s="181">
        <f t="shared" si="10"/>
        <v>2226</v>
      </c>
      <c r="E66" s="26">
        <v>62</v>
      </c>
      <c r="F66" s="26">
        <v>1161</v>
      </c>
      <c r="G66" s="337">
        <f t="shared" si="8"/>
        <v>2</v>
      </c>
      <c r="H66" s="26">
        <v>1675</v>
      </c>
      <c r="I66" s="26">
        <v>1322</v>
      </c>
      <c r="J66" s="181">
        <f t="shared" si="1"/>
        <v>1276</v>
      </c>
      <c r="K66" s="26">
        <v>46</v>
      </c>
      <c r="L66" s="26">
        <v>352</v>
      </c>
      <c r="M66" s="253">
        <f t="shared" si="11"/>
        <v>1</v>
      </c>
      <c r="N66" s="26">
        <v>1776</v>
      </c>
      <c r="O66" s="26">
        <v>966</v>
      </c>
      <c r="P66" s="181">
        <f t="shared" si="2"/>
        <v>950</v>
      </c>
      <c r="Q66" s="26">
        <v>16</v>
      </c>
      <c r="R66" s="26">
        <v>809</v>
      </c>
      <c r="S66" s="253">
        <f t="shared" si="9"/>
        <v>1</v>
      </c>
      <c r="T66" s="254"/>
      <c r="U66" s="254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5"/>
    </row>
    <row r="67" spans="1:36" ht="21" customHeight="1">
      <c r="A67" s="261" t="s">
        <v>307</v>
      </c>
      <c r="B67" s="26">
        <v>4910</v>
      </c>
      <c r="C67" s="26">
        <v>3126</v>
      </c>
      <c r="D67" s="181">
        <f t="shared" si="10"/>
        <v>3016</v>
      </c>
      <c r="E67" s="26">
        <v>110</v>
      </c>
      <c r="F67" s="26">
        <v>1782</v>
      </c>
      <c r="G67" s="337">
        <f t="shared" si="8"/>
        <v>2</v>
      </c>
      <c r="H67" s="26">
        <v>2400</v>
      </c>
      <c r="I67" s="26">
        <v>1776</v>
      </c>
      <c r="J67" s="181">
        <f t="shared" si="1"/>
        <v>1704</v>
      </c>
      <c r="K67" s="26">
        <v>72</v>
      </c>
      <c r="L67" s="26">
        <v>624</v>
      </c>
      <c r="M67" s="253" t="s">
        <v>421</v>
      </c>
      <c r="N67" s="26">
        <v>2510</v>
      </c>
      <c r="O67" s="26">
        <v>1350</v>
      </c>
      <c r="P67" s="181">
        <f t="shared" si="2"/>
        <v>1312</v>
      </c>
      <c r="Q67" s="26">
        <v>38</v>
      </c>
      <c r="R67" s="26">
        <v>1158</v>
      </c>
      <c r="S67" s="253">
        <f t="shared" si="9"/>
        <v>2</v>
      </c>
      <c r="T67" s="254"/>
      <c r="U67" s="254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</row>
    <row r="68" spans="1:36" ht="21" customHeight="1">
      <c r="A68" s="261" t="s">
        <v>277</v>
      </c>
      <c r="B68" s="26">
        <v>3718</v>
      </c>
      <c r="C68" s="26">
        <v>2271</v>
      </c>
      <c r="D68" s="181">
        <f t="shared" si="10"/>
        <v>2201</v>
      </c>
      <c r="E68" s="26">
        <v>70</v>
      </c>
      <c r="F68" s="26">
        <v>1443</v>
      </c>
      <c r="G68" s="337">
        <f t="shared" si="8"/>
        <v>4</v>
      </c>
      <c r="H68" s="26">
        <v>1782</v>
      </c>
      <c r="I68" s="26">
        <v>1329</v>
      </c>
      <c r="J68" s="181">
        <f t="shared" si="1"/>
        <v>1277</v>
      </c>
      <c r="K68" s="26">
        <v>52</v>
      </c>
      <c r="L68" s="26">
        <v>451</v>
      </c>
      <c r="M68" s="253">
        <f t="shared" si="11"/>
        <v>2</v>
      </c>
      <c r="N68" s="26">
        <v>1936</v>
      </c>
      <c r="O68" s="26">
        <v>942</v>
      </c>
      <c r="P68" s="181">
        <f t="shared" si="2"/>
        <v>924</v>
      </c>
      <c r="Q68" s="26">
        <v>18</v>
      </c>
      <c r="R68" s="26">
        <v>992</v>
      </c>
      <c r="S68" s="253">
        <f t="shared" si="9"/>
        <v>2</v>
      </c>
      <c r="T68" s="254"/>
      <c r="U68" s="254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</row>
    <row r="69" spans="1:36" ht="21" customHeight="1">
      <c r="A69" s="261" t="s">
        <v>278</v>
      </c>
      <c r="B69" s="26">
        <v>2907</v>
      </c>
      <c r="C69" s="26">
        <v>1860</v>
      </c>
      <c r="D69" s="181">
        <f t="shared" si="10"/>
        <v>1823</v>
      </c>
      <c r="E69" s="26">
        <v>37</v>
      </c>
      <c r="F69" s="26">
        <v>1045</v>
      </c>
      <c r="G69" s="337">
        <f t="shared" si="8"/>
        <v>2</v>
      </c>
      <c r="H69" s="26">
        <v>1429</v>
      </c>
      <c r="I69" s="26">
        <v>1102</v>
      </c>
      <c r="J69" s="181">
        <f t="shared" si="1"/>
        <v>1076</v>
      </c>
      <c r="K69" s="26">
        <v>26</v>
      </c>
      <c r="L69" s="26">
        <v>326</v>
      </c>
      <c r="M69" s="253">
        <f t="shared" si="11"/>
        <v>1</v>
      </c>
      <c r="N69" s="26">
        <v>1478</v>
      </c>
      <c r="O69" s="26">
        <v>758</v>
      </c>
      <c r="P69" s="181">
        <f t="shared" si="2"/>
        <v>747</v>
      </c>
      <c r="Q69" s="26">
        <v>11</v>
      </c>
      <c r="R69" s="26">
        <v>719</v>
      </c>
      <c r="S69" s="253">
        <f t="shared" si="9"/>
        <v>1</v>
      </c>
      <c r="T69" s="254"/>
      <c r="U69" s="254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5"/>
    </row>
    <row r="70" spans="1:36" s="259" customFormat="1" ht="21" customHeight="1">
      <c r="A70" s="267" t="s">
        <v>308</v>
      </c>
      <c r="B70" s="142">
        <v>39700</v>
      </c>
      <c r="C70" s="142">
        <v>26493</v>
      </c>
      <c r="D70" s="338">
        <f t="shared" si="10"/>
        <v>25676</v>
      </c>
      <c r="E70" s="142">
        <v>817</v>
      </c>
      <c r="F70" s="142">
        <v>13158</v>
      </c>
      <c r="G70" s="117">
        <f t="shared" si="8"/>
        <v>49</v>
      </c>
      <c r="H70" s="142">
        <v>19650</v>
      </c>
      <c r="I70" s="142">
        <v>15756</v>
      </c>
      <c r="J70" s="338">
        <f t="shared" si="1"/>
        <v>15204</v>
      </c>
      <c r="K70" s="142">
        <v>552</v>
      </c>
      <c r="L70" s="142">
        <v>3865</v>
      </c>
      <c r="M70" s="177">
        <f t="shared" si="11"/>
        <v>29</v>
      </c>
      <c r="N70" s="142">
        <v>20050</v>
      </c>
      <c r="O70" s="142">
        <v>10737</v>
      </c>
      <c r="P70" s="338">
        <f t="shared" si="2"/>
        <v>10472</v>
      </c>
      <c r="Q70" s="142">
        <v>265</v>
      </c>
      <c r="R70" s="142">
        <v>9293</v>
      </c>
      <c r="S70" s="177">
        <f t="shared" si="9"/>
        <v>20</v>
      </c>
      <c r="T70" s="257"/>
      <c r="U70" s="257"/>
      <c r="V70" s="258"/>
      <c r="W70" s="258"/>
      <c r="X70" s="258"/>
      <c r="Y70" s="258"/>
      <c r="Z70" s="258"/>
      <c r="AA70" s="258"/>
      <c r="AB70" s="258"/>
      <c r="AC70" s="258"/>
      <c r="AD70" s="258"/>
      <c r="AE70" s="258"/>
      <c r="AF70" s="258"/>
      <c r="AG70" s="258"/>
      <c r="AH70" s="258"/>
      <c r="AI70" s="258"/>
      <c r="AJ70" s="258"/>
    </row>
    <row r="71" spans="1:36" ht="21" customHeight="1">
      <c r="A71" s="261" t="s">
        <v>279</v>
      </c>
      <c r="B71" s="26">
        <v>2014</v>
      </c>
      <c r="C71" s="26">
        <v>1158</v>
      </c>
      <c r="D71" s="181">
        <f t="shared" si="10"/>
        <v>1108</v>
      </c>
      <c r="E71" s="26">
        <v>50</v>
      </c>
      <c r="F71" s="26">
        <v>856</v>
      </c>
      <c r="G71" s="337" t="s">
        <v>421</v>
      </c>
      <c r="H71" s="26">
        <v>1016</v>
      </c>
      <c r="I71" s="26">
        <v>713</v>
      </c>
      <c r="J71" s="181">
        <f aca="true" t="shared" si="12" ref="J71:J83">I71-K71</f>
        <v>680</v>
      </c>
      <c r="K71" s="26">
        <v>33</v>
      </c>
      <c r="L71" s="26">
        <v>303</v>
      </c>
      <c r="M71" s="181" t="s">
        <v>421</v>
      </c>
      <c r="N71" s="26">
        <v>998</v>
      </c>
      <c r="O71" s="26">
        <v>445</v>
      </c>
      <c r="P71" s="181">
        <f aca="true" t="shared" si="13" ref="P71:P83">O71-Q71</f>
        <v>428</v>
      </c>
      <c r="Q71" s="26">
        <v>17</v>
      </c>
      <c r="R71" s="26">
        <v>553</v>
      </c>
      <c r="S71" s="253" t="s">
        <v>421</v>
      </c>
      <c r="T71" s="254"/>
      <c r="U71" s="254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</row>
    <row r="72" spans="1:36" ht="21" customHeight="1">
      <c r="A72" s="261" t="s">
        <v>280</v>
      </c>
      <c r="B72" s="26">
        <v>1756</v>
      </c>
      <c r="C72" s="26">
        <v>1075</v>
      </c>
      <c r="D72" s="181">
        <f t="shared" si="10"/>
        <v>1046</v>
      </c>
      <c r="E72" s="26">
        <v>29</v>
      </c>
      <c r="F72" s="26">
        <v>678</v>
      </c>
      <c r="G72" s="337">
        <f t="shared" si="8"/>
        <v>3</v>
      </c>
      <c r="H72" s="26">
        <v>853</v>
      </c>
      <c r="I72" s="26">
        <v>628</v>
      </c>
      <c r="J72" s="181">
        <f t="shared" si="12"/>
        <v>609</v>
      </c>
      <c r="K72" s="26">
        <v>19</v>
      </c>
      <c r="L72" s="26">
        <v>224</v>
      </c>
      <c r="M72" s="181">
        <v>1</v>
      </c>
      <c r="N72" s="26">
        <v>903</v>
      </c>
      <c r="O72" s="26">
        <v>447</v>
      </c>
      <c r="P72" s="181">
        <f t="shared" si="13"/>
        <v>437</v>
      </c>
      <c r="Q72" s="26">
        <v>10</v>
      </c>
      <c r="R72" s="26">
        <v>454</v>
      </c>
      <c r="S72" s="253">
        <f t="shared" si="9"/>
        <v>2</v>
      </c>
      <c r="T72" s="254"/>
      <c r="U72" s="254"/>
      <c r="V72" s="255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</row>
    <row r="73" spans="1:36" ht="21" customHeight="1">
      <c r="A73" s="261" t="s">
        <v>281</v>
      </c>
      <c r="B73" s="26">
        <v>3997</v>
      </c>
      <c r="C73" s="26">
        <v>2561</v>
      </c>
      <c r="D73" s="181">
        <f t="shared" si="10"/>
        <v>2453</v>
      </c>
      <c r="E73" s="26">
        <v>108</v>
      </c>
      <c r="F73" s="26">
        <v>1436</v>
      </c>
      <c r="G73" s="337" t="s">
        <v>421</v>
      </c>
      <c r="H73" s="26">
        <v>1944</v>
      </c>
      <c r="I73" s="26">
        <v>1526</v>
      </c>
      <c r="J73" s="181">
        <f t="shared" si="12"/>
        <v>1447</v>
      </c>
      <c r="K73" s="26">
        <v>79</v>
      </c>
      <c r="L73" s="26">
        <v>418</v>
      </c>
      <c r="M73" s="253" t="s">
        <v>422</v>
      </c>
      <c r="N73" s="26">
        <v>2053</v>
      </c>
      <c r="O73" s="26">
        <v>1035</v>
      </c>
      <c r="P73" s="181">
        <f t="shared" si="13"/>
        <v>1006</v>
      </c>
      <c r="Q73" s="26">
        <v>29</v>
      </c>
      <c r="R73" s="26">
        <v>1018</v>
      </c>
      <c r="S73" s="253" t="s">
        <v>423</v>
      </c>
      <c r="T73" s="254"/>
      <c r="U73" s="254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</row>
    <row r="74" spans="1:36" ht="21" customHeight="1">
      <c r="A74" s="261" t="s">
        <v>282</v>
      </c>
      <c r="B74" s="26">
        <v>6785</v>
      </c>
      <c r="C74" s="26">
        <v>4728</v>
      </c>
      <c r="D74" s="181">
        <f t="shared" si="10"/>
        <v>4613</v>
      </c>
      <c r="E74" s="26">
        <v>115</v>
      </c>
      <c r="F74" s="26">
        <v>2057</v>
      </c>
      <c r="G74" s="337" t="s">
        <v>423</v>
      </c>
      <c r="H74" s="26">
        <v>3664</v>
      </c>
      <c r="I74" s="26">
        <v>3089</v>
      </c>
      <c r="J74" s="181">
        <f t="shared" si="12"/>
        <v>3014</v>
      </c>
      <c r="K74" s="26">
        <v>75</v>
      </c>
      <c r="L74" s="26">
        <v>575</v>
      </c>
      <c r="M74" s="253" t="s">
        <v>422</v>
      </c>
      <c r="N74" s="26">
        <v>3121</v>
      </c>
      <c r="O74" s="26">
        <v>1639</v>
      </c>
      <c r="P74" s="181">
        <f t="shared" si="13"/>
        <v>1599</v>
      </c>
      <c r="Q74" s="26">
        <v>40</v>
      </c>
      <c r="R74" s="26">
        <v>1482</v>
      </c>
      <c r="S74" s="253" t="s">
        <v>423</v>
      </c>
      <c r="T74" s="254"/>
      <c r="U74" s="254"/>
      <c r="V74" s="255"/>
      <c r="W74" s="255"/>
      <c r="X74" s="255"/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  <c r="AI74" s="255"/>
      <c r="AJ74" s="255"/>
    </row>
    <row r="75" spans="1:36" ht="21" customHeight="1">
      <c r="A75" s="261" t="s">
        <v>309</v>
      </c>
      <c r="B75" s="26">
        <v>4340</v>
      </c>
      <c r="C75" s="26">
        <v>2942</v>
      </c>
      <c r="D75" s="181">
        <f t="shared" si="10"/>
        <v>2859</v>
      </c>
      <c r="E75" s="26">
        <v>83</v>
      </c>
      <c r="F75" s="26">
        <v>1397</v>
      </c>
      <c r="G75" s="337">
        <f t="shared" si="8"/>
        <v>1</v>
      </c>
      <c r="H75" s="26">
        <v>2141</v>
      </c>
      <c r="I75" s="26">
        <v>1728</v>
      </c>
      <c r="J75" s="181">
        <f t="shared" si="12"/>
        <v>1667</v>
      </c>
      <c r="K75" s="26">
        <v>61</v>
      </c>
      <c r="L75" s="26">
        <v>413</v>
      </c>
      <c r="M75" s="253" t="s">
        <v>422</v>
      </c>
      <c r="N75" s="26">
        <v>2199</v>
      </c>
      <c r="O75" s="26">
        <v>1214</v>
      </c>
      <c r="P75" s="181">
        <f t="shared" si="13"/>
        <v>1192</v>
      </c>
      <c r="Q75" s="26">
        <v>22</v>
      </c>
      <c r="R75" s="26">
        <v>984</v>
      </c>
      <c r="S75" s="253">
        <f t="shared" si="9"/>
        <v>1</v>
      </c>
      <c r="T75" s="254"/>
      <c r="U75" s="254"/>
      <c r="V75" s="255"/>
      <c r="W75" s="255"/>
      <c r="X75" s="255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</row>
    <row r="76" spans="1:36" ht="21" customHeight="1">
      <c r="A76" s="261" t="s">
        <v>310</v>
      </c>
      <c r="B76" s="26">
        <v>15063</v>
      </c>
      <c r="C76" s="26">
        <v>10217</v>
      </c>
      <c r="D76" s="181">
        <f t="shared" si="10"/>
        <v>9894</v>
      </c>
      <c r="E76" s="26">
        <v>323</v>
      </c>
      <c r="F76" s="26">
        <v>4803</v>
      </c>
      <c r="G76" s="337">
        <f t="shared" si="8"/>
        <v>43</v>
      </c>
      <c r="H76" s="26">
        <v>7239</v>
      </c>
      <c r="I76" s="26">
        <v>5850</v>
      </c>
      <c r="J76" s="181">
        <f t="shared" si="12"/>
        <v>5643</v>
      </c>
      <c r="K76" s="26">
        <v>207</v>
      </c>
      <c r="L76" s="26">
        <v>1361</v>
      </c>
      <c r="M76" s="253">
        <f>H76-I76-L76</f>
        <v>28</v>
      </c>
      <c r="N76" s="26">
        <v>7824</v>
      </c>
      <c r="O76" s="26">
        <v>4367</v>
      </c>
      <c r="P76" s="181">
        <f t="shared" si="13"/>
        <v>4251</v>
      </c>
      <c r="Q76" s="26">
        <v>116</v>
      </c>
      <c r="R76" s="26">
        <v>3442</v>
      </c>
      <c r="S76" s="253">
        <f t="shared" si="9"/>
        <v>15</v>
      </c>
      <c r="T76" s="254"/>
      <c r="U76" s="254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255"/>
    </row>
    <row r="77" spans="1:36" ht="21" customHeight="1">
      <c r="A77" s="261" t="s">
        <v>283</v>
      </c>
      <c r="B77" s="26">
        <v>2035</v>
      </c>
      <c r="C77" s="26">
        <v>1346</v>
      </c>
      <c r="D77" s="181">
        <f t="shared" si="10"/>
        <v>1309</v>
      </c>
      <c r="E77" s="26">
        <v>37</v>
      </c>
      <c r="F77" s="26">
        <v>689</v>
      </c>
      <c r="G77" s="337" t="s">
        <v>421</v>
      </c>
      <c r="H77" s="26">
        <v>1003</v>
      </c>
      <c r="I77" s="26">
        <v>797</v>
      </c>
      <c r="J77" s="181">
        <f t="shared" si="12"/>
        <v>772</v>
      </c>
      <c r="K77" s="26">
        <v>25</v>
      </c>
      <c r="L77" s="26">
        <v>206</v>
      </c>
      <c r="M77" s="253" t="s">
        <v>422</v>
      </c>
      <c r="N77" s="26">
        <v>1032</v>
      </c>
      <c r="O77" s="26">
        <v>549</v>
      </c>
      <c r="P77" s="181">
        <f t="shared" si="13"/>
        <v>537</v>
      </c>
      <c r="Q77" s="26">
        <v>12</v>
      </c>
      <c r="R77" s="26">
        <v>483</v>
      </c>
      <c r="S77" s="253" t="s">
        <v>422</v>
      </c>
      <c r="T77" s="254"/>
      <c r="U77" s="254"/>
      <c r="V77" s="255"/>
      <c r="W77" s="255"/>
      <c r="X77" s="255"/>
      <c r="Y77" s="255"/>
      <c r="Z77" s="255"/>
      <c r="AA77" s="255"/>
      <c r="AB77" s="255"/>
      <c r="AC77" s="255"/>
      <c r="AD77" s="255"/>
      <c r="AE77" s="255"/>
      <c r="AF77" s="255"/>
      <c r="AG77" s="255"/>
      <c r="AH77" s="255"/>
      <c r="AI77" s="255"/>
      <c r="AJ77" s="255"/>
    </row>
    <row r="78" spans="1:36" ht="21" customHeight="1">
      <c r="A78" s="261" t="s">
        <v>311</v>
      </c>
      <c r="B78" s="26">
        <v>1345</v>
      </c>
      <c r="C78" s="26">
        <v>863</v>
      </c>
      <c r="D78" s="181">
        <f t="shared" si="10"/>
        <v>838</v>
      </c>
      <c r="E78" s="26">
        <v>25</v>
      </c>
      <c r="F78" s="26">
        <v>480</v>
      </c>
      <c r="G78" s="337">
        <f t="shared" si="8"/>
        <v>2</v>
      </c>
      <c r="H78" s="26">
        <v>662</v>
      </c>
      <c r="I78" s="26">
        <v>512</v>
      </c>
      <c r="J78" s="181">
        <f t="shared" si="12"/>
        <v>492</v>
      </c>
      <c r="K78" s="26">
        <v>20</v>
      </c>
      <c r="L78" s="26">
        <v>150</v>
      </c>
      <c r="M78" s="253" t="s">
        <v>422</v>
      </c>
      <c r="N78" s="26">
        <v>683</v>
      </c>
      <c r="O78" s="26">
        <v>351</v>
      </c>
      <c r="P78" s="181">
        <f t="shared" si="13"/>
        <v>346</v>
      </c>
      <c r="Q78" s="26">
        <v>5</v>
      </c>
      <c r="R78" s="26">
        <v>330</v>
      </c>
      <c r="S78" s="253">
        <f t="shared" si="9"/>
        <v>2</v>
      </c>
      <c r="T78" s="254"/>
      <c r="U78" s="254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5"/>
      <c r="AJ78" s="255"/>
    </row>
    <row r="79" spans="1:36" ht="21" customHeight="1">
      <c r="A79" s="261" t="s">
        <v>284</v>
      </c>
      <c r="B79" s="26">
        <v>2365</v>
      </c>
      <c r="C79" s="26">
        <v>1603</v>
      </c>
      <c r="D79" s="181">
        <f t="shared" si="10"/>
        <v>1556</v>
      </c>
      <c r="E79" s="26">
        <v>47</v>
      </c>
      <c r="F79" s="26">
        <v>762</v>
      </c>
      <c r="G79" s="337" t="s">
        <v>421</v>
      </c>
      <c r="H79" s="26">
        <v>1128</v>
      </c>
      <c r="I79" s="26">
        <v>913</v>
      </c>
      <c r="J79" s="181">
        <f t="shared" si="12"/>
        <v>880</v>
      </c>
      <c r="K79" s="26">
        <v>33</v>
      </c>
      <c r="L79" s="26">
        <v>215</v>
      </c>
      <c r="M79" s="253" t="s">
        <v>422</v>
      </c>
      <c r="N79" s="26">
        <v>1237</v>
      </c>
      <c r="O79" s="26">
        <v>690</v>
      </c>
      <c r="P79" s="181">
        <f t="shared" si="13"/>
        <v>676</v>
      </c>
      <c r="Q79" s="26">
        <v>14</v>
      </c>
      <c r="R79" s="26">
        <v>547</v>
      </c>
      <c r="S79" s="253" t="s">
        <v>422</v>
      </c>
      <c r="T79" s="254"/>
      <c r="U79" s="254"/>
      <c r="V79" s="255"/>
      <c r="W79" s="255"/>
      <c r="X79" s="255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  <c r="AI79" s="255"/>
      <c r="AJ79" s="255"/>
    </row>
    <row r="80" spans="1:36" s="259" customFormat="1" ht="21" customHeight="1">
      <c r="A80" s="267" t="s">
        <v>312</v>
      </c>
      <c r="B80" s="142">
        <v>25364</v>
      </c>
      <c r="C80" s="142">
        <v>14206</v>
      </c>
      <c r="D80" s="338">
        <f t="shared" si="10"/>
        <v>13621</v>
      </c>
      <c r="E80" s="142">
        <v>585</v>
      </c>
      <c r="F80" s="142">
        <v>11157</v>
      </c>
      <c r="G80" s="117">
        <f>B80-C80-F80</f>
        <v>1</v>
      </c>
      <c r="H80" s="142">
        <v>12749</v>
      </c>
      <c r="I80" s="142">
        <v>8939</v>
      </c>
      <c r="J80" s="338">
        <f t="shared" si="12"/>
        <v>8530</v>
      </c>
      <c r="K80" s="142">
        <v>409</v>
      </c>
      <c r="L80" s="142">
        <v>3810</v>
      </c>
      <c r="M80" s="177" t="s">
        <v>422</v>
      </c>
      <c r="N80" s="142">
        <v>12615</v>
      </c>
      <c r="O80" s="142">
        <v>5267</v>
      </c>
      <c r="P80" s="338">
        <f t="shared" si="13"/>
        <v>5091</v>
      </c>
      <c r="Q80" s="142">
        <v>176</v>
      </c>
      <c r="R80" s="142">
        <v>7347</v>
      </c>
      <c r="S80" s="177">
        <f>N80-O80-R80</f>
        <v>1</v>
      </c>
      <c r="T80" s="257"/>
      <c r="U80" s="257"/>
      <c r="V80" s="258"/>
      <c r="W80" s="258"/>
      <c r="X80" s="258"/>
      <c r="Y80" s="258"/>
      <c r="Z80" s="258"/>
      <c r="AA80" s="258"/>
      <c r="AB80" s="258"/>
      <c r="AC80" s="258"/>
      <c r="AD80" s="258"/>
      <c r="AE80" s="258"/>
      <c r="AF80" s="258"/>
      <c r="AG80" s="258"/>
      <c r="AH80" s="258"/>
      <c r="AI80" s="258"/>
      <c r="AJ80" s="258"/>
    </row>
    <row r="81" spans="1:36" ht="21" customHeight="1">
      <c r="A81" s="261" t="s">
        <v>313</v>
      </c>
      <c r="B81" s="26">
        <v>23643</v>
      </c>
      <c r="C81" s="26">
        <v>13259</v>
      </c>
      <c r="D81" s="181">
        <f t="shared" si="10"/>
        <v>12694</v>
      </c>
      <c r="E81" s="26">
        <v>565</v>
      </c>
      <c r="F81" s="26">
        <v>10383</v>
      </c>
      <c r="G81" s="337">
        <f>B81-C81-F81</f>
        <v>1</v>
      </c>
      <c r="H81" s="26">
        <v>11921</v>
      </c>
      <c r="I81" s="26">
        <v>8346</v>
      </c>
      <c r="J81" s="181">
        <f t="shared" si="12"/>
        <v>7952</v>
      </c>
      <c r="K81" s="26">
        <v>394</v>
      </c>
      <c r="L81" s="26">
        <v>3575</v>
      </c>
      <c r="M81" s="253" t="s">
        <v>422</v>
      </c>
      <c r="N81" s="26">
        <v>11722</v>
      </c>
      <c r="O81" s="26">
        <v>4913</v>
      </c>
      <c r="P81" s="181">
        <f t="shared" si="13"/>
        <v>4742</v>
      </c>
      <c r="Q81" s="26">
        <v>171</v>
      </c>
      <c r="R81" s="26">
        <v>6808</v>
      </c>
      <c r="S81" s="253">
        <f>N81-O81-R81</f>
        <v>1</v>
      </c>
      <c r="T81" s="254"/>
      <c r="U81" s="254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</row>
    <row r="82" spans="1:36" ht="21" customHeight="1">
      <c r="A82" s="261" t="s">
        <v>285</v>
      </c>
      <c r="B82" s="26">
        <v>934</v>
      </c>
      <c r="C82" s="26">
        <v>561</v>
      </c>
      <c r="D82" s="181">
        <f t="shared" si="10"/>
        <v>550</v>
      </c>
      <c r="E82" s="26">
        <v>11</v>
      </c>
      <c r="F82" s="26">
        <v>373</v>
      </c>
      <c r="G82" s="337" t="s">
        <v>421</v>
      </c>
      <c r="H82" s="26">
        <v>450</v>
      </c>
      <c r="I82" s="26">
        <v>336</v>
      </c>
      <c r="J82" s="181">
        <f t="shared" si="12"/>
        <v>327</v>
      </c>
      <c r="K82" s="26">
        <v>9</v>
      </c>
      <c r="L82" s="26">
        <v>114</v>
      </c>
      <c r="M82" s="253" t="s">
        <v>299</v>
      </c>
      <c r="N82" s="26">
        <v>484</v>
      </c>
      <c r="O82" s="26">
        <v>225</v>
      </c>
      <c r="P82" s="181">
        <f t="shared" si="13"/>
        <v>223</v>
      </c>
      <c r="Q82" s="26">
        <v>2</v>
      </c>
      <c r="R82" s="26">
        <v>259</v>
      </c>
      <c r="S82" s="253" t="s">
        <v>299</v>
      </c>
      <c r="T82" s="254"/>
      <c r="U82" s="254"/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</row>
    <row r="83" spans="1:36" ht="21" customHeight="1">
      <c r="A83" s="269" t="s">
        <v>314</v>
      </c>
      <c r="B83" s="120">
        <v>787</v>
      </c>
      <c r="C83" s="120">
        <v>386</v>
      </c>
      <c r="D83" s="185">
        <f t="shared" si="10"/>
        <v>377</v>
      </c>
      <c r="E83" s="120">
        <v>9</v>
      </c>
      <c r="F83" s="120">
        <v>401</v>
      </c>
      <c r="G83" s="340" t="s">
        <v>299</v>
      </c>
      <c r="H83" s="120">
        <v>378</v>
      </c>
      <c r="I83" s="120">
        <v>257</v>
      </c>
      <c r="J83" s="185">
        <f t="shared" si="12"/>
        <v>251</v>
      </c>
      <c r="K83" s="120">
        <v>6</v>
      </c>
      <c r="L83" s="120">
        <v>121</v>
      </c>
      <c r="M83" s="341" t="s">
        <v>299</v>
      </c>
      <c r="N83" s="120">
        <v>409</v>
      </c>
      <c r="O83" s="120">
        <v>129</v>
      </c>
      <c r="P83" s="185">
        <f t="shared" si="13"/>
        <v>126</v>
      </c>
      <c r="Q83" s="120">
        <v>3</v>
      </c>
      <c r="R83" s="120">
        <v>280</v>
      </c>
      <c r="S83" s="341" t="s">
        <v>299</v>
      </c>
      <c r="T83" s="254"/>
      <c r="U83" s="254"/>
      <c r="V83" s="255"/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</row>
    <row r="84" spans="1:36" ht="17.25">
      <c r="A84" s="254"/>
      <c r="B84" s="23"/>
      <c r="C84" s="23"/>
      <c r="D84" s="23"/>
      <c r="E84" s="23"/>
      <c r="F84" s="23"/>
      <c r="G84" s="254"/>
      <c r="H84" s="23"/>
      <c r="I84" s="23"/>
      <c r="J84" s="23"/>
      <c r="K84" s="23"/>
      <c r="L84" s="23"/>
      <c r="M84" s="23"/>
      <c r="N84" s="23"/>
      <c r="O84" s="23" t="s">
        <v>315</v>
      </c>
      <c r="P84" s="23"/>
      <c r="Q84" s="23"/>
      <c r="R84" s="23"/>
      <c r="S84" s="23"/>
      <c r="T84" s="254"/>
      <c r="U84" s="254"/>
      <c r="V84" s="255"/>
      <c r="W84" s="255"/>
      <c r="X84" s="255"/>
      <c r="Y84" s="255"/>
      <c r="Z84" s="255"/>
      <c r="AA84" s="255"/>
      <c r="AB84" s="255"/>
      <c r="AC84" s="255"/>
      <c r="AD84" s="255"/>
      <c r="AE84" s="255"/>
      <c r="AF84" s="255"/>
      <c r="AG84" s="255"/>
      <c r="AH84" s="255"/>
      <c r="AI84" s="255"/>
      <c r="AJ84" s="255"/>
    </row>
    <row r="85" spans="1:36" ht="17.25">
      <c r="A85" s="254"/>
      <c r="B85" s="23"/>
      <c r="C85" s="23"/>
      <c r="D85" s="23"/>
      <c r="E85" s="23"/>
      <c r="F85" s="23"/>
      <c r="G85" s="254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54"/>
      <c r="U85" s="254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</row>
    <row r="86" spans="1:36" ht="17.25">
      <c r="A86" s="254"/>
      <c r="B86" s="23"/>
      <c r="C86" s="23"/>
      <c r="D86" s="23"/>
      <c r="E86" s="23"/>
      <c r="F86" s="23"/>
      <c r="G86" s="254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54"/>
      <c r="U86" s="254"/>
      <c r="V86" s="255"/>
      <c r="W86" s="255"/>
      <c r="X86" s="255"/>
      <c r="Y86" s="255"/>
      <c r="Z86" s="255"/>
      <c r="AA86" s="255"/>
      <c r="AB86" s="255"/>
      <c r="AC86" s="255"/>
      <c r="AD86" s="255"/>
      <c r="AE86" s="255"/>
      <c r="AF86" s="255"/>
      <c r="AG86" s="255"/>
      <c r="AH86" s="255"/>
      <c r="AI86" s="255"/>
      <c r="AJ86" s="255"/>
    </row>
    <row r="87" spans="1:36" ht="17.25">
      <c r="A87" s="254"/>
      <c r="B87" s="23"/>
      <c r="C87" s="23"/>
      <c r="D87" s="23"/>
      <c r="E87" s="23"/>
      <c r="F87" s="23"/>
      <c r="G87" s="254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54"/>
      <c r="U87" s="254"/>
      <c r="V87" s="255"/>
      <c r="W87" s="255"/>
      <c r="X87" s="255"/>
      <c r="Y87" s="255"/>
      <c r="Z87" s="255"/>
      <c r="AA87" s="255"/>
      <c r="AB87" s="255"/>
      <c r="AC87" s="255"/>
      <c r="AD87" s="255"/>
      <c r="AE87" s="255"/>
      <c r="AF87" s="255"/>
      <c r="AG87" s="255"/>
      <c r="AH87" s="255"/>
      <c r="AI87" s="255"/>
      <c r="AJ87" s="255"/>
    </row>
    <row r="88" spans="1:36" ht="17.25">
      <c r="A88" s="254"/>
      <c r="B88" s="23"/>
      <c r="C88" s="23"/>
      <c r="D88" s="23"/>
      <c r="E88" s="23"/>
      <c r="F88" s="23"/>
      <c r="G88" s="254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54"/>
      <c r="U88" s="254"/>
      <c r="V88" s="255"/>
      <c r="W88" s="255"/>
      <c r="X88" s="255"/>
      <c r="Y88" s="255"/>
      <c r="Z88" s="255"/>
      <c r="AA88" s="255"/>
      <c r="AB88" s="255"/>
      <c r="AC88" s="255"/>
      <c r="AD88" s="255"/>
      <c r="AE88" s="255"/>
      <c r="AF88" s="255"/>
      <c r="AG88" s="255"/>
      <c r="AH88" s="255"/>
      <c r="AI88" s="255"/>
      <c r="AJ88" s="255"/>
    </row>
    <row r="89" spans="1:36" ht="17.25">
      <c r="A89" s="254"/>
      <c r="B89" s="23"/>
      <c r="C89" s="23"/>
      <c r="D89" s="23"/>
      <c r="E89" s="23"/>
      <c r="F89" s="23"/>
      <c r="G89" s="254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54"/>
      <c r="U89" s="254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</row>
    <row r="90" spans="2:36" ht="17.25">
      <c r="B90" s="23"/>
      <c r="C90" s="23"/>
      <c r="D90" s="23"/>
      <c r="E90" s="23"/>
      <c r="F90" s="23"/>
      <c r="G90" s="254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54"/>
      <c r="U90" s="254"/>
      <c r="V90" s="255"/>
      <c r="W90" s="255"/>
      <c r="X90" s="255"/>
      <c r="Y90" s="255"/>
      <c r="Z90" s="255"/>
      <c r="AA90" s="255"/>
      <c r="AB90" s="255"/>
      <c r="AC90" s="255"/>
      <c r="AD90" s="255"/>
      <c r="AE90" s="255"/>
      <c r="AF90" s="255"/>
      <c r="AG90" s="255"/>
      <c r="AH90" s="255"/>
      <c r="AI90" s="255"/>
      <c r="AJ90" s="255"/>
    </row>
    <row r="91" spans="2:36" ht="17.25">
      <c r="B91" s="23"/>
      <c r="C91" s="23"/>
      <c r="D91" s="23"/>
      <c r="E91" s="23"/>
      <c r="F91" s="23"/>
      <c r="G91" s="254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54"/>
      <c r="U91" s="254"/>
      <c r="V91" s="255"/>
      <c r="W91" s="255"/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255"/>
      <c r="AI91" s="255"/>
      <c r="AJ91" s="255"/>
    </row>
    <row r="92" spans="2:36" ht="17.25">
      <c r="B92" s="23"/>
      <c r="C92" s="23"/>
      <c r="D92" s="23"/>
      <c r="E92" s="23"/>
      <c r="F92" s="23"/>
      <c r="G92" s="254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54"/>
      <c r="U92" s="254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  <c r="AJ92" s="255"/>
    </row>
    <row r="93" spans="2:36" ht="17.25">
      <c r="B93" s="23"/>
      <c r="C93" s="23"/>
      <c r="D93" s="23"/>
      <c r="E93" s="23"/>
      <c r="F93" s="23"/>
      <c r="G93" s="254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54"/>
      <c r="U93" s="254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</row>
    <row r="94" spans="2:36" ht="17.25">
      <c r="B94" s="23"/>
      <c r="C94" s="23"/>
      <c r="D94" s="23"/>
      <c r="E94" s="23"/>
      <c r="F94" s="23"/>
      <c r="G94" s="254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54"/>
      <c r="U94" s="254"/>
      <c r="V94" s="255"/>
      <c r="W94" s="255"/>
      <c r="X94" s="255"/>
      <c r="Y94" s="255"/>
      <c r="Z94" s="255"/>
      <c r="AA94" s="255"/>
      <c r="AB94" s="255"/>
      <c r="AC94" s="255"/>
      <c r="AD94" s="255"/>
      <c r="AE94" s="255"/>
      <c r="AF94" s="255"/>
      <c r="AG94" s="255"/>
      <c r="AH94" s="255"/>
      <c r="AI94" s="255"/>
      <c r="AJ94" s="255"/>
    </row>
    <row r="95" spans="2:36" ht="17.25">
      <c r="B95" s="23"/>
      <c r="C95" s="23"/>
      <c r="D95" s="23"/>
      <c r="E95" s="23"/>
      <c r="F95" s="23"/>
      <c r="G95" s="254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54"/>
      <c r="U95" s="254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55"/>
      <c r="AH95" s="255"/>
      <c r="AI95" s="255"/>
      <c r="AJ95" s="255"/>
    </row>
    <row r="96" spans="2:36" ht="17.25">
      <c r="B96" s="23"/>
      <c r="C96" s="23"/>
      <c r="D96" s="23"/>
      <c r="E96" s="23"/>
      <c r="F96" s="23"/>
      <c r="G96" s="254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54"/>
      <c r="U96" s="254"/>
      <c r="V96" s="255"/>
      <c r="W96" s="255"/>
      <c r="X96" s="255"/>
      <c r="Y96" s="255"/>
      <c r="Z96" s="255"/>
      <c r="AA96" s="255"/>
      <c r="AB96" s="255"/>
      <c r="AC96" s="255"/>
      <c r="AD96" s="255"/>
      <c r="AE96" s="255"/>
      <c r="AF96" s="255"/>
      <c r="AG96" s="255"/>
      <c r="AH96" s="255"/>
      <c r="AI96" s="255"/>
      <c r="AJ96" s="255"/>
    </row>
    <row r="97" spans="2:36" ht="17.25">
      <c r="B97" s="23"/>
      <c r="C97" s="23"/>
      <c r="D97" s="23"/>
      <c r="E97" s="23"/>
      <c r="F97" s="23"/>
      <c r="G97" s="254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54"/>
      <c r="U97" s="254"/>
      <c r="V97" s="255"/>
      <c r="W97" s="255"/>
      <c r="X97" s="255"/>
      <c r="Y97" s="255"/>
      <c r="Z97" s="255"/>
      <c r="AA97" s="255"/>
      <c r="AB97" s="255"/>
      <c r="AC97" s="255"/>
      <c r="AD97" s="255"/>
      <c r="AE97" s="255"/>
      <c r="AF97" s="255"/>
      <c r="AG97" s="255"/>
      <c r="AH97" s="255"/>
      <c r="AI97" s="255"/>
      <c r="AJ97" s="255"/>
    </row>
    <row r="98" spans="2:36" ht="17.25">
      <c r="B98" s="23"/>
      <c r="C98" s="23"/>
      <c r="D98" s="23"/>
      <c r="E98" s="23"/>
      <c r="F98" s="23"/>
      <c r="G98" s="254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54"/>
      <c r="U98" s="254"/>
      <c r="V98" s="255"/>
      <c r="W98" s="255"/>
      <c r="X98" s="255"/>
      <c r="Y98" s="255"/>
      <c r="Z98" s="255"/>
      <c r="AA98" s="255"/>
      <c r="AB98" s="255"/>
      <c r="AC98" s="255"/>
      <c r="AD98" s="255"/>
      <c r="AE98" s="255"/>
      <c r="AF98" s="255"/>
      <c r="AG98" s="255"/>
      <c r="AH98" s="255"/>
      <c r="AI98" s="255"/>
      <c r="AJ98" s="255"/>
    </row>
    <row r="99" spans="2:36" ht="17.25">
      <c r="B99" s="23"/>
      <c r="C99" s="23"/>
      <c r="D99" s="23"/>
      <c r="E99" s="23"/>
      <c r="F99" s="23"/>
      <c r="G99" s="254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54"/>
      <c r="U99" s="254"/>
      <c r="V99" s="255"/>
      <c r="W99" s="255"/>
      <c r="X99" s="255"/>
      <c r="Y99" s="255"/>
      <c r="Z99" s="255"/>
      <c r="AA99" s="255"/>
      <c r="AB99" s="255"/>
      <c r="AC99" s="255"/>
      <c r="AD99" s="255"/>
      <c r="AE99" s="255"/>
      <c r="AF99" s="255"/>
      <c r="AG99" s="255"/>
      <c r="AH99" s="255"/>
      <c r="AI99" s="255"/>
      <c r="AJ99" s="255"/>
    </row>
    <row r="100" spans="2:36" ht="17.25">
      <c r="B100" s="23"/>
      <c r="C100" s="23"/>
      <c r="D100" s="23"/>
      <c r="E100" s="23"/>
      <c r="F100" s="23"/>
      <c r="G100" s="254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54"/>
      <c r="U100" s="254"/>
      <c r="V100" s="255"/>
      <c r="W100" s="255"/>
      <c r="X100" s="255"/>
      <c r="Y100" s="255"/>
      <c r="Z100" s="255"/>
      <c r="AA100" s="255"/>
      <c r="AB100" s="255"/>
      <c r="AC100" s="255"/>
      <c r="AD100" s="255"/>
      <c r="AE100" s="255"/>
      <c r="AF100" s="255"/>
      <c r="AG100" s="255"/>
      <c r="AH100" s="255"/>
      <c r="AI100" s="255"/>
      <c r="AJ100" s="255"/>
    </row>
    <row r="101" spans="2:36" ht="17.25">
      <c r="B101" s="23"/>
      <c r="C101" s="23"/>
      <c r="D101" s="23"/>
      <c r="E101" s="23"/>
      <c r="F101" s="23"/>
      <c r="G101" s="254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54"/>
      <c r="U101" s="254"/>
      <c r="V101" s="255"/>
      <c r="W101" s="255"/>
      <c r="X101" s="255"/>
      <c r="Y101" s="255"/>
      <c r="Z101" s="255"/>
      <c r="AA101" s="255"/>
      <c r="AB101" s="255"/>
      <c r="AC101" s="255"/>
      <c r="AD101" s="255"/>
      <c r="AE101" s="255"/>
      <c r="AF101" s="255"/>
      <c r="AG101" s="255"/>
      <c r="AH101" s="255"/>
      <c r="AI101" s="255"/>
      <c r="AJ101" s="255"/>
    </row>
    <row r="102" spans="2:36" ht="17.25">
      <c r="B102" s="23"/>
      <c r="C102" s="23"/>
      <c r="D102" s="23"/>
      <c r="E102" s="23"/>
      <c r="F102" s="23"/>
      <c r="G102" s="254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54"/>
      <c r="U102" s="254"/>
      <c r="V102" s="255"/>
      <c r="W102" s="255"/>
      <c r="X102" s="255"/>
      <c r="Y102" s="255"/>
      <c r="Z102" s="255"/>
      <c r="AA102" s="255"/>
      <c r="AB102" s="255"/>
      <c r="AC102" s="255"/>
      <c r="AD102" s="255"/>
      <c r="AE102" s="255"/>
      <c r="AF102" s="255"/>
      <c r="AG102" s="255"/>
      <c r="AH102" s="255"/>
      <c r="AI102" s="255"/>
      <c r="AJ102" s="255"/>
    </row>
    <row r="103" spans="2:36" ht="17.25">
      <c r="B103" s="23"/>
      <c r="C103" s="23"/>
      <c r="D103" s="23"/>
      <c r="E103" s="23"/>
      <c r="F103" s="23"/>
      <c r="G103" s="254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54"/>
      <c r="U103" s="254"/>
      <c r="V103" s="255"/>
      <c r="W103" s="255"/>
      <c r="X103" s="255"/>
      <c r="Y103" s="255"/>
      <c r="Z103" s="255"/>
      <c r="AA103" s="255"/>
      <c r="AB103" s="255"/>
      <c r="AC103" s="255"/>
      <c r="AD103" s="255"/>
      <c r="AE103" s="255"/>
      <c r="AF103" s="255"/>
      <c r="AG103" s="255"/>
      <c r="AH103" s="255"/>
      <c r="AI103" s="255"/>
      <c r="AJ103" s="255"/>
    </row>
    <row r="104" spans="2:36" ht="17.25">
      <c r="B104" s="23"/>
      <c r="C104" s="23"/>
      <c r="D104" s="23"/>
      <c r="E104" s="23"/>
      <c r="F104" s="23"/>
      <c r="G104" s="254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54"/>
      <c r="U104" s="254"/>
      <c r="V104" s="255"/>
      <c r="W104" s="255"/>
      <c r="X104" s="255"/>
      <c r="Y104" s="255"/>
      <c r="Z104" s="255"/>
      <c r="AA104" s="255"/>
      <c r="AB104" s="255"/>
      <c r="AC104" s="255"/>
      <c r="AD104" s="255"/>
      <c r="AE104" s="255"/>
      <c r="AF104" s="255"/>
      <c r="AG104" s="255"/>
      <c r="AH104" s="255"/>
      <c r="AI104" s="255"/>
      <c r="AJ104" s="255"/>
    </row>
    <row r="105" spans="2:36" ht="17.25">
      <c r="B105" s="23"/>
      <c r="C105" s="23"/>
      <c r="D105" s="23"/>
      <c r="E105" s="23"/>
      <c r="F105" s="23"/>
      <c r="G105" s="254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54"/>
      <c r="U105" s="254"/>
      <c r="V105" s="255"/>
      <c r="W105" s="255"/>
      <c r="X105" s="255"/>
      <c r="Y105" s="255"/>
      <c r="Z105" s="255"/>
      <c r="AA105" s="255"/>
      <c r="AB105" s="255"/>
      <c r="AC105" s="255"/>
      <c r="AD105" s="255"/>
      <c r="AE105" s="255"/>
      <c r="AF105" s="255"/>
      <c r="AG105" s="255"/>
      <c r="AH105" s="255"/>
      <c r="AI105" s="255"/>
      <c r="AJ105" s="255"/>
    </row>
    <row r="106" spans="2:36" ht="17.25">
      <c r="B106" s="23"/>
      <c r="C106" s="23"/>
      <c r="D106" s="23"/>
      <c r="E106" s="23"/>
      <c r="F106" s="23"/>
      <c r="G106" s="254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54"/>
      <c r="U106" s="254"/>
      <c r="V106" s="255"/>
      <c r="W106" s="255"/>
      <c r="X106" s="255"/>
      <c r="Y106" s="255"/>
      <c r="Z106" s="255"/>
      <c r="AA106" s="255"/>
      <c r="AB106" s="255"/>
      <c r="AC106" s="255"/>
      <c r="AD106" s="255"/>
      <c r="AE106" s="255"/>
      <c r="AF106" s="255"/>
      <c r="AG106" s="255"/>
      <c r="AH106" s="255"/>
      <c r="AI106" s="255"/>
      <c r="AJ106" s="255"/>
    </row>
    <row r="107" spans="2:36" ht="17.25">
      <c r="B107" s="23"/>
      <c r="C107" s="23"/>
      <c r="D107" s="23"/>
      <c r="E107" s="23"/>
      <c r="F107" s="23"/>
      <c r="G107" s="254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54"/>
      <c r="U107" s="254"/>
      <c r="V107" s="255"/>
      <c r="W107" s="255"/>
      <c r="X107" s="255"/>
      <c r="Y107" s="255"/>
      <c r="Z107" s="255"/>
      <c r="AA107" s="255"/>
      <c r="AB107" s="255"/>
      <c r="AC107" s="255"/>
      <c r="AD107" s="255"/>
      <c r="AE107" s="255"/>
      <c r="AF107" s="255"/>
      <c r="AG107" s="255"/>
      <c r="AH107" s="255"/>
      <c r="AI107" s="255"/>
      <c r="AJ107" s="255"/>
    </row>
    <row r="108" spans="2:36" ht="17.25">
      <c r="B108" s="23"/>
      <c r="C108" s="23"/>
      <c r="D108" s="23"/>
      <c r="E108" s="23"/>
      <c r="F108" s="23"/>
      <c r="G108" s="254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54"/>
      <c r="U108" s="254"/>
      <c r="V108" s="255"/>
      <c r="W108" s="255"/>
      <c r="X108" s="255"/>
      <c r="Y108" s="255"/>
      <c r="Z108" s="255"/>
      <c r="AA108" s="255"/>
      <c r="AB108" s="255"/>
      <c r="AC108" s="255"/>
      <c r="AD108" s="255"/>
      <c r="AE108" s="255"/>
      <c r="AF108" s="255"/>
      <c r="AG108" s="255"/>
      <c r="AH108" s="255"/>
      <c r="AI108" s="255"/>
      <c r="AJ108" s="255"/>
    </row>
    <row r="109" spans="2:36" ht="17.25">
      <c r="B109" s="23"/>
      <c r="C109" s="23"/>
      <c r="D109" s="23"/>
      <c r="E109" s="23"/>
      <c r="F109" s="23"/>
      <c r="G109" s="254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54"/>
      <c r="U109" s="254"/>
      <c r="V109" s="255"/>
      <c r="W109" s="255"/>
      <c r="X109" s="255"/>
      <c r="Y109" s="255"/>
      <c r="Z109" s="255"/>
      <c r="AA109" s="255"/>
      <c r="AB109" s="255"/>
      <c r="AC109" s="255"/>
      <c r="AD109" s="255"/>
      <c r="AE109" s="255"/>
      <c r="AF109" s="255"/>
      <c r="AG109" s="255"/>
      <c r="AH109" s="255"/>
      <c r="AI109" s="255"/>
      <c r="AJ109" s="255"/>
    </row>
    <row r="110" spans="2:36" ht="17.25">
      <c r="B110" s="23"/>
      <c r="C110" s="23"/>
      <c r="D110" s="23"/>
      <c r="E110" s="23"/>
      <c r="F110" s="23"/>
      <c r="G110" s="254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54"/>
      <c r="U110" s="254"/>
      <c r="V110" s="255"/>
      <c r="W110" s="255"/>
      <c r="X110" s="255"/>
      <c r="Y110" s="255"/>
      <c r="Z110" s="255"/>
      <c r="AA110" s="255"/>
      <c r="AB110" s="255"/>
      <c r="AC110" s="255"/>
      <c r="AD110" s="255"/>
      <c r="AE110" s="255"/>
      <c r="AF110" s="255"/>
      <c r="AG110" s="255"/>
      <c r="AH110" s="255"/>
      <c r="AI110" s="255"/>
      <c r="AJ110" s="255"/>
    </row>
    <row r="111" spans="2:36" ht="17.25">
      <c r="B111" s="23"/>
      <c r="C111" s="23"/>
      <c r="D111" s="23"/>
      <c r="E111" s="23"/>
      <c r="F111" s="23"/>
      <c r="G111" s="254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54"/>
      <c r="U111" s="254"/>
      <c r="V111" s="255"/>
      <c r="W111" s="255"/>
      <c r="X111" s="255"/>
      <c r="Y111" s="255"/>
      <c r="Z111" s="255"/>
      <c r="AA111" s="255"/>
      <c r="AB111" s="255"/>
      <c r="AC111" s="255"/>
      <c r="AD111" s="255"/>
      <c r="AE111" s="255"/>
      <c r="AF111" s="255"/>
      <c r="AG111" s="255"/>
      <c r="AH111" s="255"/>
      <c r="AI111" s="255"/>
      <c r="AJ111" s="255"/>
    </row>
    <row r="112" spans="2:36" ht="17.25">
      <c r="B112" s="23"/>
      <c r="C112" s="23"/>
      <c r="D112" s="23"/>
      <c r="E112" s="23"/>
      <c r="F112" s="23"/>
      <c r="G112" s="254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54"/>
      <c r="U112" s="254"/>
      <c r="V112" s="255"/>
      <c r="W112" s="255"/>
      <c r="X112" s="255"/>
      <c r="Y112" s="255"/>
      <c r="Z112" s="255"/>
      <c r="AA112" s="255"/>
      <c r="AB112" s="255"/>
      <c r="AC112" s="255"/>
      <c r="AD112" s="255"/>
      <c r="AE112" s="255"/>
      <c r="AF112" s="255"/>
      <c r="AG112" s="255"/>
      <c r="AH112" s="255"/>
      <c r="AI112" s="255"/>
      <c r="AJ112" s="255"/>
    </row>
    <row r="113" spans="2:36" ht="17.25">
      <c r="B113" s="23"/>
      <c r="C113" s="23"/>
      <c r="D113" s="23"/>
      <c r="E113" s="23"/>
      <c r="F113" s="23"/>
      <c r="G113" s="254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54"/>
      <c r="U113" s="254"/>
      <c r="V113" s="255"/>
      <c r="W113" s="255"/>
      <c r="X113" s="255"/>
      <c r="Y113" s="255"/>
      <c r="Z113" s="255"/>
      <c r="AA113" s="255"/>
      <c r="AB113" s="255"/>
      <c r="AC113" s="255"/>
      <c r="AD113" s="255"/>
      <c r="AE113" s="255"/>
      <c r="AF113" s="255"/>
      <c r="AG113" s="255"/>
      <c r="AH113" s="255"/>
      <c r="AI113" s="255"/>
      <c r="AJ113" s="255"/>
    </row>
    <row r="114" spans="2:36" ht="17.25">
      <c r="B114" s="23"/>
      <c r="C114" s="23"/>
      <c r="D114" s="23"/>
      <c r="E114" s="23"/>
      <c r="F114" s="23"/>
      <c r="G114" s="254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54"/>
      <c r="U114" s="254"/>
      <c r="V114" s="255"/>
      <c r="W114" s="255"/>
      <c r="X114" s="255"/>
      <c r="Y114" s="255"/>
      <c r="Z114" s="255"/>
      <c r="AA114" s="255"/>
      <c r="AB114" s="255"/>
      <c r="AC114" s="255"/>
      <c r="AD114" s="255"/>
      <c r="AE114" s="255"/>
      <c r="AF114" s="255"/>
      <c r="AG114" s="255"/>
      <c r="AH114" s="255"/>
      <c r="AI114" s="255"/>
      <c r="AJ114" s="255"/>
    </row>
    <row r="115" spans="2:36" ht="17.25">
      <c r="B115" s="23"/>
      <c r="C115" s="23"/>
      <c r="D115" s="23"/>
      <c r="E115" s="23"/>
      <c r="F115" s="23"/>
      <c r="G115" s="254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54"/>
      <c r="U115" s="254"/>
      <c r="V115" s="255"/>
      <c r="W115" s="255"/>
      <c r="X115" s="255"/>
      <c r="Y115" s="255"/>
      <c r="Z115" s="255"/>
      <c r="AA115" s="255"/>
      <c r="AB115" s="255"/>
      <c r="AC115" s="255"/>
      <c r="AD115" s="255"/>
      <c r="AE115" s="255"/>
      <c r="AF115" s="255"/>
      <c r="AG115" s="255"/>
      <c r="AH115" s="255"/>
      <c r="AI115" s="255"/>
      <c r="AJ115" s="255"/>
    </row>
    <row r="116" spans="2:36" ht="17.25">
      <c r="B116" s="23"/>
      <c r="C116" s="23"/>
      <c r="D116" s="23"/>
      <c r="E116" s="23"/>
      <c r="F116" s="23"/>
      <c r="G116" s="254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54"/>
      <c r="U116" s="254"/>
      <c r="V116" s="255"/>
      <c r="W116" s="255"/>
      <c r="X116" s="255"/>
      <c r="Y116" s="255"/>
      <c r="Z116" s="255"/>
      <c r="AA116" s="255"/>
      <c r="AB116" s="255"/>
      <c r="AC116" s="255"/>
      <c r="AD116" s="255"/>
      <c r="AE116" s="255"/>
      <c r="AF116" s="255"/>
      <c r="AG116" s="255"/>
      <c r="AH116" s="255"/>
      <c r="AI116" s="255"/>
      <c r="AJ116" s="255"/>
    </row>
    <row r="117" spans="2:36" ht="17.25">
      <c r="B117" s="23"/>
      <c r="C117" s="23"/>
      <c r="D117" s="23"/>
      <c r="E117" s="23"/>
      <c r="F117" s="23"/>
      <c r="G117" s="254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54"/>
      <c r="U117" s="254"/>
      <c r="V117" s="255"/>
      <c r="W117" s="255"/>
      <c r="X117" s="255"/>
      <c r="Y117" s="255"/>
      <c r="Z117" s="255"/>
      <c r="AA117" s="255"/>
      <c r="AB117" s="255"/>
      <c r="AC117" s="255"/>
      <c r="AD117" s="255"/>
      <c r="AE117" s="255"/>
      <c r="AF117" s="255"/>
      <c r="AG117" s="255"/>
      <c r="AH117" s="255"/>
      <c r="AI117" s="255"/>
      <c r="AJ117" s="255"/>
    </row>
    <row r="118" spans="2:36" ht="17.25">
      <c r="B118" s="23"/>
      <c r="C118" s="23"/>
      <c r="D118" s="23"/>
      <c r="E118" s="23"/>
      <c r="F118" s="23"/>
      <c r="G118" s="254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54"/>
      <c r="U118" s="254"/>
      <c r="V118" s="255"/>
      <c r="W118" s="255"/>
      <c r="X118" s="255"/>
      <c r="Y118" s="255"/>
      <c r="Z118" s="255"/>
      <c r="AA118" s="255"/>
      <c r="AB118" s="255"/>
      <c r="AC118" s="255"/>
      <c r="AD118" s="255"/>
      <c r="AE118" s="255"/>
      <c r="AF118" s="255"/>
      <c r="AG118" s="255"/>
      <c r="AH118" s="255"/>
      <c r="AI118" s="255"/>
      <c r="AJ118" s="255"/>
    </row>
    <row r="119" spans="2:36" ht="17.25">
      <c r="B119" s="23"/>
      <c r="C119" s="23"/>
      <c r="D119" s="23"/>
      <c r="E119" s="23"/>
      <c r="F119" s="23"/>
      <c r="G119" s="254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54"/>
      <c r="U119" s="254"/>
      <c r="V119" s="255"/>
      <c r="W119" s="255"/>
      <c r="X119" s="255"/>
      <c r="Y119" s="255"/>
      <c r="Z119" s="255"/>
      <c r="AA119" s="255"/>
      <c r="AB119" s="255"/>
      <c r="AC119" s="255"/>
      <c r="AD119" s="255"/>
      <c r="AE119" s="255"/>
      <c r="AF119" s="255"/>
      <c r="AG119" s="255"/>
      <c r="AH119" s="255"/>
      <c r="AI119" s="255"/>
      <c r="AJ119" s="255"/>
    </row>
    <row r="120" spans="2:36" ht="17.25">
      <c r="B120" s="23"/>
      <c r="C120" s="23"/>
      <c r="D120" s="23"/>
      <c r="E120" s="23"/>
      <c r="F120" s="23"/>
      <c r="G120" s="254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54"/>
      <c r="U120" s="254"/>
      <c r="V120" s="255"/>
      <c r="W120" s="255"/>
      <c r="X120" s="255"/>
      <c r="Y120" s="255"/>
      <c r="Z120" s="255"/>
      <c r="AA120" s="255"/>
      <c r="AB120" s="255"/>
      <c r="AC120" s="255"/>
      <c r="AD120" s="255"/>
      <c r="AE120" s="255"/>
      <c r="AF120" s="255"/>
      <c r="AG120" s="255"/>
      <c r="AH120" s="255"/>
      <c r="AI120" s="255"/>
      <c r="AJ120" s="255"/>
    </row>
    <row r="121" spans="2:36" ht="17.25">
      <c r="B121" s="23"/>
      <c r="C121" s="23"/>
      <c r="D121" s="23"/>
      <c r="E121" s="23"/>
      <c r="F121" s="23"/>
      <c r="G121" s="254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54"/>
      <c r="U121" s="254"/>
      <c r="V121" s="255"/>
      <c r="W121" s="255"/>
      <c r="X121" s="255"/>
      <c r="Y121" s="255"/>
      <c r="Z121" s="255"/>
      <c r="AA121" s="255"/>
      <c r="AB121" s="255"/>
      <c r="AC121" s="255"/>
      <c r="AD121" s="255"/>
      <c r="AE121" s="255"/>
      <c r="AF121" s="255"/>
      <c r="AG121" s="255"/>
      <c r="AH121" s="255"/>
      <c r="AI121" s="255"/>
      <c r="AJ121" s="255"/>
    </row>
    <row r="122" spans="2:36" ht="17.25">
      <c r="B122" s="23"/>
      <c r="C122" s="23"/>
      <c r="D122" s="23"/>
      <c r="E122" s="23"/>
      <c r="F122" s="23"/>
      <c r="G122" s="254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54"/>
      <c r="U122" s="254"/>
      <c r="V122" s="255"/>
      <c r="W122" s="255"/>
      <c r="X122" s="255"/>
      <c r="Y122" s="255"/>
      <c r="Z122" s="255"/>
      <c r="AA122" s="255"/>
      <c r="AB122" s="255"/>
      <c r="AC122" s="255"/>
      <c r="AD122" s="255"/>
      <c r="AE122" s="255"/>
      <c r="AF122" s="255"/>
      <c r="AG122" s="255"/>
      <c r="AH122" s="255"/>
      <c r="AI122" s="255"/>
      <c r="AJ122" s="255"/>
    </row>
    <row r="123" spans="2:36" ht="17.25">
      <c r="B123" s="23"/>
      <c r="C123" s="23"/>
      <c r="D123" s="23"/>
      <c r="E123" s="23"/>
      <c r="F123" s="23"/>
      <c r="G123" s="254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54"/>
      <c r="U123" s="254"/>
      <c r="V123" s="255"/>
      <c r="W123" s="255"/>
      <c r="X123" s="255"/>
      <c r="Y123" s="255"/>
      <c r="Z123" s="255"/>
      <c r="AA123" s="255"/>
      <c r="AB123" s="255"/>
      <c r="AC123" s="255"/>
      <c r="AD123" s="255"/>
      <c r="AE123" s="255"/>
      <c r="AF123" s="255"/>
      <c r="AG123" s="255"/>
      <c r="AH123" s="255"/>
      <c r="AI123" s="255"/>
      <c r="AJ123" s="255"/>
    </row>
    <row r="124" spans="2:36" ht="17.25">
      <c r="B124" s="23"/>
      <c r="C124" s="23"/>
      <c r="D124" s="23"/>
      <c r="E124" s="23"/>
      <c r="F124" s="23"/>
      <c r="G124" s="254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54"/>
      <c r="U124" s="254"/>
      <c r="V124" s="255"/>
      <c r="W124" s="255"/>
      <c r="X124" s="255"/>
      <c r="Y124" s="255"/>
      <c r="Z124" s="255"/>
      <c r="AA124" s="255"/>
      <c r="AB124" s="255"/>
      <c r="AC124" s="255"/>
      <c r="AD124" s="255"/>
      <c r="AE124" s="255"/>
      <c r="AF124" s="255"/>
      <c r="AG124" s="255"/>
      <c r="AH124" s="255"/>
      <c r="AI124" s="255"/>
      <c r="AJ124" s="255"/>
    </row>
    <row r="125" spans="2:36" ht="17.25">
      <c r="B125" s="23"/>
      <c r="C125" s="23"/>
      <c r="D125" s="23"/>
      <c r="E125" s="23"/>
      <c r="F125" s="23"/>
      <c r="G125" s="254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54"/>
      <c r="U125" s="254"/>
      <c r="V125" s="255"/>
      <c r="W125" s="255"/>
      <c r="X125" s="255"/>
      <c r="Y125" s="255"/>
      <c r="Z125" s="255"/>
      <c r="AA125" s="255"/>
      <c r="AB125" s="255"/>
      <c r="AC125" s="255"/>
      <c r="AD125" s="255"/>
      <c r="AE125" s="255"/>
      <c r="AF125" s="255"/>
      <c r="AG125" s="255"/>
      <c r="AH125" s="255"/>
      <c r="AI125" s="255"/>
      <c r="AJ125" s="255"/>
    </row>
    <row r="126" spans="2:36" ht="17.25">
      <c r="B126" s="23"/>
      <c r="C126" s="23"/>
      <c r="D126" s="23"/>
      <c r="E126" s="23"/>
      <c r="F126" s="23"/>
      <c r="G126" s="254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54"/>
      <c r="U126" s="254"/>
      <c r="V126" s="255"/>
      <c r="W126" s="255"/>
      <c r="X126" s="255"/>
      <c r="Y126" s="255"/>
      <c r="Z126" s="255"/>
      <c r="AA126" s="255"/>
      <c r="AB126" s="255"/>
      <c r="AC126" s="255"/>
      <c r="AD126" s="255"/>
      <c r="AE126" s="255"/>
      <c r="AF126" s="255"/>
      <c r="AG126" s="255"/>
      <c r="AH126" s="255"/>
      <c r="AI126" s="255"/>
      <c r="AJ126" s="255"/>
    </row>
    <row r="127" spans="2:36" ht="17.25">
      <c r="B127" s="23"/>
      <c r="C127" s="23"/>
      <c r="D127" s="23"/>
      <c r="E127" s="23"/>
      <c r="F127" s="23"/>
      <c r="G127" s="254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54"/>
      <c r="U127" s="254"/>
      <c r="V127" s="255"/>
      <c r="W127" s="255"/>
      <c r="X127" s="255"/>
      <c r="Y127" s="255"/>
      <c r="Z127" s="255"/>
      <c r="AA127" s="255"/>
      <c r="AB127" s="255"/>
      <c r="AC127" s="255"/>
      <c r="AD127" s="255"/>
      <c r="AE127" s="255"/>
      <c r="AF127" s="255"/>
      <c r="AG127" s="255"/>
      <c r="AH127" s="255"/>
      <c r="AI127" s="255"/>
      <c r="AJ127" s="255"/>
    </row>
    <row r="128" spans="2:36" ht="17.25">
      <c r="B128" s="23"/>
      <c r="C128" s="23"/>
      <c r="D128" s="23"/>
      <c r="E128" s="23"/>
      <c r="F128" s="23"/>
      <c r="G128" s="254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54"/>
      <c r="U128" s="254"/>
      <c r="V128" s="255"/>
      <c r="W128" s="255"/>
      <c r="X128" s="255"/>
      <c r="Y128" s="255"/>
      <c r="Z128" s="255"/>
      <c r="AA128" s="255"/>
      <c r="AB128" s="255"/>
      <c r="AC128" s="255"/>
      <c r="AD128" s="255"/>
      <c r="AE128" s="255"/>
      <c r="AF128" s="255"/>
      <c r="AG128" s="255"/>
      <c r="AH128" s="255"/>
      <c r="AI128" s="255"/>
      <c r="AJ128" s="255"/>
    </row>
    <row r="129" spans="2:36" ht="17.25">
      <c r="B129" s="23"/>
      <c r="C129" s="23"/>
      <c r="D129" s="23"/>
      <c r="E129" s="23"/>
      <c r="F129" s="23"/>
      <c r="G129" s="254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54"/>
      <c r="U129" s="254"/>
      <c r="V129" s="255"/>
      <c r="W129" s="255"/>
      <c r="X129" s="255"/>
      <c r="Y129" s="255"/>
      <c r="Z129" s="255"/>
      <c r="AA129" s="255"/>
      <c r="AB129" s="255"/>
      <c r="AC129" s="255"/>
      <c r="AD129" s="255"/>
      <c r="AE129" s="255"/>
      <c r="AF129" s="255"/>
      <c r="AG129" s="255"/>
      <c r="AH129" s="255"/>
      <c r="AI129" s="255"/>
      <c r="AJ129" s="255"/>
    </row>
    <row r="130" spans="2:36" ht="17.25">
      <c r="B130" s="23"/>
      <c r="C130" s="23"/>
      <c r="D130" s="23"/>
      <c r="E130" s="23"/>
      <c r="F130" s="23"/>
      <c r="G130" s="254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54"/>
      <c r="U130" s="254"/>
      <c r="V130" s="255"/>
      <c r="W130" s="255"/>
      <c r="X130" s="255"/>
      <c r="Y130" s="255"/>
      <c r="Z130" s="255"/>
      <c r="AA130" s="255"/>
      <c r="AB130" s="255"/>
      <c r="AC130" s="255"/>
      <c r="AD130" s="255"/>
      <c r="AE130" s="255"/>
      <c r="AF130" s="255"/>
      <c r="AG130" s="255"/>
      <c r="AH130" s="255"/>
      <c r="AI130" s="255"/>
      <c r="AJ130" s="255"/>
    </row>
    <row r="131" spans="2:36" ht="17.25">
      <c r="B131" s="23"/>
      <c r="C131" s="23"/>
      <c r="D131" s="23"/>
      <c r="E131" s="23"/>
      <c r="F131" s="23"/>
      <c r="G131" s="254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54"/>
      <c r="U131" s="254"/>
      <c r="V131" s="255"/>
      <c r="W131" s="255"/>
      <c r="X131" s="255"/>
      <c r="Y131" s="255"/>
      <c r="Z131" s="255"/>
      <c r="AA131" s="255"/>
      <c r="AB131" s="255"/>
      <c r="AC131" s="255"/>
      <c r="AD131" s="255"/>
      <c r="AE131" s="255"/>
      <c r="AF131" s="255"/>
      <c r="AG131" s="255"/>
      <c r="AH131" s="255"/>
      <c r="AI131" s="255"/>
      <c r="AJ131" s="255"/>
    </row>
    <row r="132" spans="2:36" ht="17.25">
      <c r="B132" s="23"/>
      <c r="C132" s="23"/>
      <c r="D132" s="23"/>
      <c r="E132" s="23"/>
      <c r="F132" s="23"/>
      <c r="G132" s="254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54"/>
      <c r="U132" s="254"/>
      <c r="V132" s="255"/>
      <c r="W132" s="255"/>
      <c r="X132" s="255"/>
      <c r="Y132" s="255"/>
      <c r="Z132" s="255"/>
      <c r="AA132" s="255"/>
      <c r="AB132" s="255"/>
      <c r="AC132" s="255"/>
      <c r="AD132" s="255"/>
      <c r="AE132" s="255"/>
      <c r="AF132" s="255"/>
      <c r="AG132" s="255"/>
      <c r="AH132" s="255"/>
      <c r="AI132" s="255"/>
      <c r="AJ132" s="255"/>
    </row>
    <row r="133" spans="2:36" ht="17.25">
      <c r="B133" s="23"/>
      <c r="C133" s="23"/>
      <c r="D133" s="23"/>
      <c r="E133" s="23"/>
      <c r="F133" s="23"/>
      <c r="G133" s="254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54"/>
      <c r="U133" s="254"/>
      <c r="V133" s="255"/>
      <c r="W133" s="255"/>
      <c r="X133" s="255"/>
      <c r="Y133" s="255"/>
      <c r="Z133" s="255"/>
      <c r="AA133" s="255"/>
      <c r="AB133" s="255"/>
      <c r="AC133" s="255"/>
      <c r="AD133" s="255"/>
      <c r="AE133" s="255"/>
      <c r="AF133" s="255"/>
      <c r="AG133" s="255"/>
      <c r="AH133" s="255"/>
      <c r="AI133" s="255"/>
      <c r="AJ133" s="255"/>
    </row>
    <row r="134" spans="2:36" ht="17.25">
      <c r="B134" s="23"/>
      <c r="C134" s="23"/>
      <c r="D134" s="23"/>
      <c r="E134" s="23"/>
      <c r="F134" s="23"/>
      <c r="G134" s="254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54"/>
      <c r="U134" s="254"/>
      <c r="V134" s="255"/>
      <c r="W134" s="255"/>
      <c r="X134" s="255"/>
      <c r="Y134" s="255"/>
      <c r="Z134" s="255"/>
      <c r="AA134" s="255"/>
      <c r="AB134" s="255"/>
      <c r="AC134" s="255"/>
      <c r="AD134" s="255"/>
      <c r="AE134" s="255"/>
      <c r="AF134" s="255"/>
      <c r="AG134" s="255"/>
      <c r="AH134" s="255"/>
      <c r="AI134" s="255"/>
      <c r="AJ134" s="255"/>
    </row>
    <row r="135" spans="2:36" ht="17.25">
      <c r="B135" s="23"/>
      <c r="C135" s="23"/>
      <c r="D135" s="23"/>
      <c r="E135" s="23"/>
      <c r="F135" s="23"/>
      <c r="G135" s="254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54"/>
      <c r="U135" s="254"/>
      <c r="V135" s="255"/>
      <c r="W135" s="255"/>
      <c r="X135" s="255"/>
      <c r="Y135" s="255"/>
      <c r="Z135" s="255"/>
      <c r="AA135" s="255"/>
      <c r="AB135" s="255"/>
      <c r="AC135" s="255"/>
      <c r="AD135" s="255"/>
      <c r="AE135" s="255"/>
      <c r="AF135" s="255"/>
      <c r="AG135" s="255"/>
      <c r="AH135" s="255"/>
      <c r="AI135" s="255"/>
      <c r="AJ135" s="255"/>
    </row>
    <row r="136" spans="2:36" ht="17.25">
      <c r="B136" s="23"/>
      <c r="C136" s="23"/>
      <c r="D136" s="23"/>
      <c r="E136" s="23"/>
      <c r="F136" s="23"/>
      <c r="G136" s="254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54"/>
      <c r="U136" s="254"/>
      <c r="V136" s="255"/>
      <c r="W136" s="255"/>
      <c r="X136" s="255"/>
      <c r="Y136" s="255"/>
      <c r="Z136" s="255"/>
      <c r="AA136" s="255"/>
      <c r="AB136" s="255"/>
      <c r="AC136" s="255"/>
      <c r="AD136" s="255"/>
      <c r="AE136" s="255"/>
      <c r="AF136" s="255"/>
      <c r="AG136" s="255"/>
      <c r="AH136" s="255"/>
      <c r="AI136" s="255"/>
      <c r="AJ136" s="255"/>
    </row>
    <row r="137" spans="2:36" ht="17.25">
      <c r="B137" s="23"/>
      <c r="C137" s="23"/>
      <c r="D137" s="23"/>
      <c r="E137" s="23"/>
      <c r="F137" s="23"/>
      <c r="G137" s="254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54"/>
      <c r="U137" s="254"/>
      <c r="V137" s="255"/>
      <c r="W137" s="255"/>
      <c r="X137" s="255"/>
      <c r="Y137" s="255"/>
      <c r="Z137" s="255"/>
      <c r="AA137" s="255"/>
      <c r="AB137" s="255"/>
      <c r="AC137" s="255"/>
      <c r="AD137" s="255"/>
      <c r="AE137" s="255"/>
      <c r="AF137" s="255"/>
      <c r="AG137" s="255"/>
      <c r="AH137" s="255"/>
      <c r="AI137" s="255"/>
      <c r="AJ137" s="255"/>
    </row>
    <row r="138" spans="2:36" ht="17.25">
      <c r="B138" s="23"/>
      <c r="C138" s="23"/>
      <c r="D138" s="23"/>
      <c r="E138" s="23"/>
      <c r="F138" s="23"/>
      <c r="G138" s="254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54"/>
      <c r="U138" s="254"/>
      <c r="V138" s="255"/>
      <c r="W138" s="255"/>
      <c r="X138" s="255"/>
      <c r="Y138" s="255"/>
      <c r="Z138" s="255"/>
      <c r="AA138" s="255"/>
      <c r="AB138" s="255"/>
      <c r="AC138" s="255"/>
      <c r="AD138" s="255"/>
      <c r="AE138" s="255"/>
      <c r="AF138" s="255"/>
      <c r="AG138" s="255"/>
      <c r="AH138" s="255"/>
      <c r="AI138" s="255"/>
      <c r="AJ138" s="255"/>
    </row>
    <row r="139" spans="2:36" ht="17.25">
      <c r="B139" s="23"/>
      <c r="C139" s="23"/>
      <c r="D139" s="23"/>
      <c r="E139" s="23"/>
      <c r="F139" s="23"/>
      <c r="G139" s="254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54"/>
      <c r="U139" s="254"/>
      <c r="V139" s="255"/>
      <c r="W139" s="255"/>
      <c r="X139" s="255"/>
      <c r="Y139" s="255"/>
      <c r="Z139" s="255"/>
      <c r="AA139" s="255"/>
      <c r="AB139" s="255"/>
      <c r="AC139" s="255"/>
      <c r="AD139" s="255"/>
      <c r="AE139" s="255"/>
      <c r="AF139" s="255"/>
      <c r="AG139" s="255"/>
      <c r="AH139" s="255"/>
      <c r="AI139" s="255"/>
      <c r="AJ139" s="255"/>
    </row>
    <row r="140" spans="2:36" ht="17.25">
      <c r="B140" s="23"/>
      <c r="C140" s="23"/>
      <c r="D140" s="23"/>
      <c r="E140" s="23"/>
      <c r="F140" s="23"/>
      <c r="G140" s="254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54"/>
      <c r="U140" s="254"/>
      <c r="V140" s="255"/>
      <c r="W140" s="255"/>
      <c r="X140" s="255"/>
      <c r="Y140" s="255"/>
      <c r="Z140" s="255"/>
      <c r="AA140" s="255"/>
      <c r="AB140" s="255"/>
      <c r="AC140" s="255"/>
      <c r="AD140" s="255"/>
      <c r="AE140" s="255"/>
      <c r="AF140" s="255"/>
      <c r="AG140" s="255"/>
      <c r="AH140" s="255"/>
      <c r="AI140" s="255"/>
      <c r="AJ140" s="255"/>
    </row>
    <row r="141" spans="2:36" ht="17.25">
      <c r="B141" s="23"/>
      <c r="C141" s="23"/>
      <c r="D141" s="23"/>
      <c r="E141" s="23"/>
      <c r="F141" s="23"/>
      <c r="G141" s="254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54"/>
      <c r="U141" s="254"/>
      <c r="V141" s="255"/>
      <c r="W141" s="255"/>
      <c r="X141" s="255"/>
      <c r="Y141" s="255"/>
      <c r="Z141" s="255"/>
      <c r="AA141" s="255"/>
      <c r="AB141" s="255"/>
      <c r="AC141" s="255"/>
      <c r="AD141" s="255"/>
      <c r="AE141" s="255"/>
      <c r="AF141" s="255"/>
      <c r="AG141" s="255"/>
      <c r="AH141" s="255"/>
      <c r="AI141" s="255"/>
      <c r="AJ141" s="255"/>
    </row>
    <row r="142" spans="2:36" ht="17.25">
      <c r="B142" s="23"/>
      <c r="C142" s="23"/>
      <c r="D142" s="23"/>
      <c r="E142" s="23"/>
      <c r="F142" s="23"/>
      <c r="G142" s="254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54"/>
      <c r="U142" s="254"/>
      <c r="V142" s="255"/>
      <c r="W142" s="255"/>
      <c r="X142" s="255"/>
      <c r="Y142" s="255"/>
      <c r="Z142" s="255"/>
      <c r="AA142" s="255"/>
      <c r="AB142" s="255"/>
      <c r="AC142" s="255"/>
      <c r="AD142" s="255"/>
      <c r="AE142" s="255"/>
      <c r="AF142" s="255"/>
      <c r="AG142" s="255"/>
      <c r="AH142" s="255"/>
      <c r="AI142" s="255"/>
      <c r="AJ142" s="255"/>
    </row>
    <row r="143" spans="2:36" ht="17.25">
      <c r="B143" s="23"/>
      <c r="C143" s="23"/>
      <c r="D143" s="23"/>
      <c r="E143" s="23"/>
      <c r="F143" s="23"/>
      <c r="G143" s="254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54"/>
      <c r="U143" s="254"/>
      <c r="V143" s="255"/>
      <c r="W143" s="255"/>
      <c r="X143" s="255"/>
      <c r="Y143" s="255"/>
      <c r="Z143" s="255"/>
      <c r="AA143" s="255"/>
      <c r="AB143" s="255"/>
      <c r="AC143" s="255"/>
      <c r="AD143" s="255"/>
      <c r="AE143" s="255"/>
      <c r="AF143" s="255"/>
      <c r="AG143" s="255"/>
      <c r="AH143" s="255"/>
      <c r="AI143" s="255"/>
      <c r="AJ143" s="255"/>
    </row>
  </sheetData>
  <mergeCells count="15">
    <mergeCell ref="R4:R5"/>
    <mergeCell ref="S4:S5"/>
    <mergeCell ref="H4:H5"/>
    <mergeCell ref="I4:K4"/>
    <mergeCell ref="L4:L5"/>
    <mergeCell ref="M4:M5"/>
    <mergeCell ref="A3:A5"/>
    <mergeCell ref="N4:N5"/>
    <mergeCell ref="O4:Q4"/>
    <mergeCell ref="B3:G3"/>
    <mergeCell ref="C4:E4"/>
    <mergeCell ref="B4:B5"/>
    <mergeCell ref="F4:F5"/>
    <mergeCell ref="G4:G5"/>
    <mergeCell ref="H3:M3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78" r:id="rId2"/>
  <colBreaks count="1" manualBreakCount="1">
    <brk id="11" min="1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B63"/>
  <sheetViews>
    <sheetView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1.375" style="5" customWidth="1"/>
    <col min="2" max="9" width="7.125" style="5" customWidth="1"/>
    <col min="10" max="10" width="7.125" style="5" hidden="1" customWidth="1"/>
    <col min="11" max="12" width="7.125" style="5" customWidth="1"/>
    <col min="13" max="20" width="5.75390625" style="5" customWidth="1"/>
    <col min="21" max="24" width="5.50390625" style="5" customWidth="1"/>
    <col min="25" max="28" width="5.75390625" style="5" customWidth="1"/>
    <col min="29" max="16384" width="9.00390625" style="5" customWidth="1"/>
  </cols>
  <sheetData>
    <row r="1" s="3" customFormat="1" ht="13.5">
      <c r="A1" s="360" t="s">
        <v>428</v>
      </c>
    </row>
    <row r="2" spans="1:28" ht="13.5">
      <c r="A2" s="74" t="s">
        <v>59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</row>
    <row r="3" spans="1:28" ht="14.25" thickBot="1">
      <c r="A3" s="5" t="s">
        <v>389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 t="s">
        <v>43</v>
      </c>
      <c r="Z3" s="72"/>
      <c r="AA3" s="72"/>
      <c r="AB3" s="72"/>
    </row>
    <row r="4" spans="1:30" ht="13.5" customHeight="1" thickTop="1">
      <c r="A4" s="363" t="s">
        <v>44</v>
      </c>
      <c r="B4" s="369" t="s">
        <v>45</v>
      </c>
      <c r="C4" s="369" t="s">
        <v>46</v>
      </c>
      <c r="D4" s="371" t="s">
        <v>3</v>
      </c>
      <c r="E4" s="383" t="s">
        <v>4</v>
      </c>
      <c r="F4" s="385"/>
      <c r="G4" s="385"/>
      <c r="H4" s="385"/>
      <c r="I4" s="385"/>
      <c r="J4" s="385"/>
      <c r="K4" s="385"/>
      <c r="L4" s="386"/>
      <c r="M4" s="385"/>
      <c r="N4" s="385"/>
      <c r="O4" s="385"/>
      <c r="P4" s="385"/>
      <c r="Q4" s="387"/>
      <c r="R4" s="373" t="s">
        <v>5</v>
      </c>
      <c r="S4" s="373" t="s">
        <v>76</v>
      </c>
      <c r="T4" s="373" t="s">
        <v>77</v>
      </c>
      <c r="U4" s="383" t="s">
        <v>6</v>
      </c>
      <c r="V4" s="384"/>
      <c r="W4" s="384"/>
      <c r="X4" s="384"/>
      <c r="Y4" s="384"/>
      <c r="Z4" s="384"/>
      <c r="AA4" s="384"/>
      <c r="AB4" s="384"/>
      <c r="AC4" s="48"/>
      <c r="AD4" s="48"/>
    </row>
    <row r="5" spans="1:30" ht="30.75" customHeight="1">
      <c r="A5" s="364"/>
      <c r="B5" s="370"/>
      <c r="C5" s="370"/>
      <c r="D5" s="372"/>
      <c r="E5" s="9" t="s">
        <v>7</v>
      </c>
      <c r="F5" s="10" t="s">
        <v>8</v>
      </c>
      <c r="G5" s="9" t="s">
        <v>47</v>
      </c>
      <c r="H5" s="9" t="s">
        <v>65</v>
      </c>
      <c r="I5" s="9" t="s">
        <v>9</v>
      </c>
      <c r="J5" s="9" t="s">
        <v>10</v>
      </c>
      <c r="K5" s="82" t="s">
        <v>48</v>
      </c>
      <c r="L5" s="11" t="s">
        <v>49</v>
      </c>
      <c r="M5" s="12" t="s">
        <v>73</v>
      </c>
      <c r="N5" s="80" t="s">
        <v>74</v>
      </c>
      <c r="O5" s="12" t="s">
        <v>75</v>
      </c>
      <c r="P5" s="79" t="s">
        <v>2</v>
      </c>
      <c r="Q5" s="12" t="s">
        <v>70</v>
      </c>
      <c r="R5" s="374"/>
      <c r="S5" s="374"/>
      <c r="T5" s="374"/>
      <c r="U5" s="9" t="s">
        <v>11</v>
      </c>
      <c r="V5" s="9" t="s">
        <v>12</v>
      </c>
      <c r="W5" s="9" t="s">
        <v>13</v>
      </c>
      <c r="X5" s="9" t="s">
        <v>66</v>
      </c>
      <c r="Y5" s="9" t="s">
        <v>14</v>
      </c>
      <c r="Z5" s="78" t="s">
        <v>67</v>
      </c>
      <c r="AA5" s="9" t="s">
        <v>40</v>
      </c>
      <c r="AB5" s="13" t="s">
        <v>41</v>
      </c>
      <c r="AC5" s="48"/>
      <c r="AD5" s="48"/>
    </row>
    <row r="6" spans="1:29" ht="15" customHeight="1">
      <c r="A6" s="24"/>
      <c r="B6" s="381" t="s">
        <v>320</v>
      </c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48"/>
    </row>
    <row r="7" spans="1:29" ht="15" customHeight="1">
      <c r="A7" s="16" t="s">
        <v>388</v>
      </c>
      <c r="B7" s="298">
        <v>162.1</v>
      </c>
      <c r="C7" s="299">
        <v>164.4</v>
      </c>
      <c r="D7" s="299">
        <v>186.6</v>
      </c>
      <c r="E7" s="299">
        <v>167.6</v>
      </c>
      <c r="F7" s="299">
        <v>166.7</v>
      </c>
      <c r="G7" s="299">
        <v>172.9</v>
      </c>
      <c r="H7" s="299">
        <v>164.2</v>
      </c>
      <c r="I7" s="299">
        <v>167.5</v>
      </c>
      <c r="J7" s="299">
        <v>171.2</v>
      </c>
      <c r="K7" s="299">
        <v>171.2</v>
      </c>
      <c r="L7" s="299">
        <v>170.6</v>
      </c>
      <c r="M7" s="299">
        <v>166.2</v>
      </c>
      <c r="N7" s="299">
        <v>165.3</v>
      </c>
      <c r="O7" s="299">
        <v>163.4</v>
      </c>
      <c r="P7" s="299">
        <v>166.8</v>
      </c>
      <c r="Q7" s="299">
        <v>171.6</v>
      </c>
      <c r="R7" s="299">
        <v>171.3</v>
      </c>
      <c r="S7" s="299">
        <v>143.6</v>
      </c>
      <c r="T7" s="299">
        <v>150.6</v>
      </c>
      <c r="U7" s="299">
        <v>156.3</v>
      </c>
      <c r="V7" s="299">
        <v>175.5</v>
      </c>
      <c r="W7" s="299">
        <v>166</v>
      </c>
      <c r="X7" s="299">
        <v>169.4</v>
      </c>
      <c r="Y7" s="299">
        <v>162.6</v>
      </c>
      <c r="Z7" s="299">
        <v>148.8</v>
      </c>
      <c r="AA7" s="299">
        <v>133.3</v>
      </c>
      <c r="AB7" s="299">
        <v>157.8</v>
      </c>
      <c r="AC7" s="48"/>
    </row>
    <row r="8" spans="1:29" ht="15" customHeight="1">
      <c r="A8" s="16">
        <v>9</v>
      </c>
      <c r="B8" s="298">
        <v>160.9</v>
      </c>
      <c r="C8" s="299">
        <v>163.2</v>
      </c>
      <c r="D8" s="299">
        <v>183.2</v>
      </c>
      <c r="E8" s="299">
        <v>168</v>
      </c>
      <c r="F8" s="299">
        <v>170.1</v>
      </c>
      <c r="G8" s="299">
        <v>174</v>
      </c>
      <c r="H8" s="299">
        <v>158.7</v>
      </c>
      <c r="I8" s="299">
        <v>165.3</v>
      </c>
      <c r="J8" s="299">
        <v>167.8</v>
      </c>
      <c r="K8" s="299">
        <v>167.8</v>
      </c>
      <c r="L8" s="299">
        <v>172</v>
      </c>
      <c r="M8" s="299">
        <v>165.9</v>
      </c>
      <c r="N8" s="299">
        <v>168.6</v>
      </c>
      <c r="O8" s="299">
        <v>163.8</v>
      </c>
      <c r="P8" s="299">
        <v>170.6</v>
      </c>
      <c r="Q8" s="299">
        <v>170.6</v>
      </c>
      <c r="R8" s="299">
        <v>167.1</v>
      </c>
      <c r="S8" s="299">
        <v>140.7</v>
      </c>
      <c r="T8" s="299">
        <v>149.4</v>
      </c>
      <c r="U8" s="299">
        <v>154.9</v>
      </c>
      <c r="V8" s="299">
        <v>179.3</v>
      </c>
      <c r="W8" s="299">
        <v>160.2</v>
      </c>
      <c r="X8" s="299">
        <v>160</v>
      </c>
      <c r="Y8" s="299">
        <v>162.4</v>
      </c>
      <c r="Z8" s="299">
        <v>142.6</v>
      </c>
      <c r="AA8" s="299">
        <v>132.2</v>
      </c>
      <c r="AB8" s="299">
        <v>154.7</v>
      </c>
      <c r="AC8" s="48"/>
    </row>
    <row r="9" spans="1:29" ht="15" customHeight="1">
      <c r="A9" s="302">
        <v>10</v>
      </c>
      <c r="B9" s="300">
        <v>158.3</v>
      </c>
      <c r="C9" s="301">
        <v>159.5</v>
      </c>
      <c r="D9" s="301">
        <v>181.4</v>
      </c>
      <c r="E9" s="301">
        <v>154.7</v>
      </c>
      <c r="F9" s="301">
        <v>173</v>
      </c>
      <c r="G9" s="301">
        <v>166.3</v>
      </c>
      <c r="H9" s="301">
        <v>148.3</v>
      </c>
      <c r="I9" s="301">
        <v>158.1</v>
      </c>
      <c r="J9" s="301">
        <v>167</v>
      </c>
      <c r="K9" s="301">
        <v>167</v>
      </c>
      <c r="L9" s="301">
        <v>164.2</v>
      </c>
      <c r="M9" s="301">
        <v>162.8</v>
      </c>
      <c r="N9" s="301">
        <v>169.9</v>
      </c>
      <c r="O9" s="301">
        <v>162.6</v>
      </c>
      <c r="P9" s="301">
        <v>169.6</v>
      </c>
      <c r="Q9" s="301">
        <v>166.5</v>
      </c>
      <c r="R9" s="301">
        <v>157.2</v>
      </c>
      <c r="S9" s="301">
        <v>136.5</v>
      </c>
      <c r="T9" s="301">
        <v>150.2</v>
      </c>
      <c r="U9" s="301">
        <v>155.3</v>
      </c>
      <c r="V9" s="301">
        <v>185.5</v>
      </c>
      <c r="W9" s="301">
        <v>159.8</v>
      </c>
      <c r="X9" s="301">
        <v>154.2</v>
      </c>
      <c r="Y9" s="301">
        <v>162.2</v>
      </c>
      <c r="Z9" s="301">
        <v>149.7</v>
      </c>
      <c r="AA9" s="301">
        <v>133.7</v>
      </c>
      <c r="AB9" s="301">
        <v>155.4</v>
      </c>
      <c r="AC9" s="48"/>
    </row>
    <row r="10" spans="1:29" ht="15" customHeight="1">
      <c r="A10" s="327">
        <v>11</v>
      </c>
      <c r="B10" s="303">
        <v>160.9</v>
      </c>
      <c r="C10" s="304">
        <v>163.2</v>
      </c>
      <c r="D10" s="304">
        <v>183.2</v>
      </c>
      <c r="E10" s="304">
        <v>168</v>
      </c>
      <c r="F10" s="304">
        <v>170.1</v>
      </c>
      <c r="G10" s="304">
        <v>174</v>
      </c>
      <c r="H10" s="304">
        <v>158.7</v>
      </c>
      <c r="I10" s="304">
        <v>165.3</v>
      </c>
      <c r="J10" s="304">
        <v>167.8</v>
      </c>
      <c r="K10" s="304">
        <v>167.8</v>
      </c>
      <c r="L10" s="304">
        <v>172</v>
      </c>
      <c r="M10" s="304">
        <v>165.9</v>
      </c>
      <c r="N10" s="304">
        <v>168.6</v>
      </c>
      <c r="O10" s="304">
        <v>163.8</v>
      </c>
      <c r="P10" s="304">
        <v>170.6</v>
      </c>
      <c r="Q10" s="304">
        <v>170.6</v>
      </c>
      <c r="R10" s="304">
        <v>167.1</v>
      </c>
      <c r="S10" s="304">
        <v>140.7</v>
      </c>
      <c r="T10" s="304">
        <v>149.4</v>
      </c>
      <c r="U10" s="304">
        <v>154.9</v>
      </c>
      <c r="V10" s="304">
        <v>179.3</v>
      </c>
      <c r="W10" s="304">
        <v>160.2</v>
      </c>
      <c r="X10" s="304">
        <v>160</v>
      </c>
      <c r="Y10" s="304">
        <v>162.4</v>
      </c>
      <c r="Z10" s="304">
        <v>142.6</v>
      </c>
      <c r="AA10" s="304">
        <v>132.2</v>
      </c>
      <c r="AB10" s="304">
        <v>154.7</v>
      </c>
      <c r="AC10" s="48"/>
    </row>
    <row r="11" spans="1:29" s="90" customFormat="1" ht="15" customHeight="1">
      <c r="A11" s="327">
        <v>12</v>
      </c>
      <c r="B11" s="305">
        <v>164</v>
      </c>
      <c r="C11" s="306">
        <v>164.5</v>
      </c>
      <c r="D11" s="306">
        <v>181.1</v>
      </c>
      <c r="E11" s="306">
        <v>171.3</v>
      </c>
      <c r="F11" s="306">
        <v>175.1</v>
      </c>
      <c r="G11" s="306">
        <v>174.1</v>
      </c>
      <c r="H11" s="306">
        <v>147.4</v>
      </c>
      <c r="I11" s="306">
        <v>173.6</v>
      </c>
      <c r="J11" s="306">
        <v>168.9</v>
      </c>
      <c r="K11" s="306">
        <v>168.9</v>
      </c>
      <c r="L11" s="306">
        <v>168.6</v>
      </c>
      <c r="M11" s="306">
        <v>171.6</v>
      </c>
      <c r="N11" s="306">
        <v>175.4</v>
      </c>
      <c r="O11" s="306">
        <v>177.4</v>
      </c>
      <c r="P11" s="306">
        <v>178.4</v>
      </c>
      <c r="Q11" s="306">
        <v>163.3</v>
      </c>
      <c r="R11" s="306">
        <v>184</v>
      </c>
      <c r="S11" s="306">
        <v>144.8</v>
      </c>
      <c r="T11" s="306">
        <v>139.9</v>
      </c>
      <c r="U11" s="306">
        <v>162.4</v>
      </c>
      <c r="V11" s="306">
        <v>182.5</v>
      </c>
      <c r="W11" s="306">
        <v>147.5</v>
      </c>
      <c r="X11" s="306">
        <v>171.9</v>
      </c>
      <c r="Y11" s="306">
        <v>162.3</v>
      </c>
      <c r="Z11" s="306">
        <v>156.9</v>
      </c>
      <c r="AA11" s="306">
        <v>158.3</v>
      </c>
      <c r="AB11" s="306">
        <v>169.8</v>
      </c>
      <c r="AC11" s="89"/>
    </row>
    <row r="12" spans="1:29" ht="15" customHeight="1">
      <c r="A12" s="16"/>
      <c r="B12" s="307"/>
      <c r="C12" s="308"/>
      <c r="D12" s="308"/>
      <c r="E12" s="304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48"/>
    </row>
    <row r="13" spans="1:29" ht="15" customHeight="1">
      <c r="A13" s="335" t="s">
        <v>411</v>
      </c>
      <c r="B13" s="300">
        <v>147.3</v>
      </c>
      <c r="C13" s="301">
        <v>146.5</v>
      </c>
      <c r="D13" s="301">
        <v>146.9</v>
      </c>
      <c r="E13" s="308">
        <v>150.5</v>
      </c>
      <c r="F13" s="301">
        <v>154.1</v>
      </c>
      <c r="G13" s="301">
        <v>139.6</v>
      </c>
      <c r="H13" s="301">
        <v>118.4</v>
      </c>
      <c r="I13" s="301">
        <v>162.2</v>
      </c>
      <c r="J13" s="301">
        <v>152</v>
      </c>
      <c r="K13" s="301">
        <v>152</v>
      </c>
      <c r="L13" s="301">
        <v>151.2</v>
      </c>
      <c r="M13" s="301">
        <v>152.1</v>
      </c>
      <c r="N13" s="301">
        <v>163.7</v>
      </c>
      <c r="O13" s="301">
        <v>154.3</v>
      </c>
      <c r="P13" s="301">
        <v>136.1</v>
      </c>
      <c r="Q13" s="301">
        <v>136.4</v>
      </c>
      <c r="R13" s="301">
        <v>165.2</v>
      </c>
      <c r="S13" s="301">
        <v>134.8</v>
      </c>
      <c r="T13" s="301">
        <v>126.8</v>
      </c>
      <c r="U13" s="301">
        <v>149.7</v>
      </c>
      <c r="V13" s="301">
        <v>182.9</v>
      </c>
      <c r="W13" s="301">
        <v>128</v>
      </c>
      <c r="X13" s="301">
        <v>146.2</v>
      </c>
      <c r="Y13" s="301">
        <v>148.3</v>
      </c>
      <c r="Z13" s="301">
        <v>150.7</v>
      </c>
      <c r="AA13" s="301">
        <v>133.9</v>
      </c>
      <c r="AB13" s="301">
        <v>162</v>
      </c>
      <c r="AC13" s="48"/>
    </row>
    <row r="14" spans="1:29" ht="15" customHeight="1">
      <c r="A14" s="16">
        <v>2</v>
      </c>
      <c r="B14" s="300">
        <v>158.1</v>
      </c>
      <c r="C14" s="301">
        <v>160.2</v>
      </c>
      <c r="D14" s="301">
        <v>157.7</v>
      </c>
      <c r="E14" s="301">
        <v>169.8</v>
      </c>
      <c r="F14" s="301">
        <v>166.9</v>
      </c>
      <c r="G14" s="301">
        <v>177.7</v>
      </c>
      <c r="H14" s="301">
        <v>158.7</v>
      </c>
      <c r="I14" s="301">
        <v>164.7</v>
      </c>
      <c r="J14" s="301">
        <v>180.6</v>
      </c>
      <c r="K14" s="301">
        <v>180.6</v>
      </c>
      <c r="L14" s="301">
        <v>162.7</v>
      </c>
      <c r="M14" s="301">
        <v>173.8</v>
      </c>
      <c r="N14" s="301">
        <v>179.2</v>
      </c>
      <c r="O14" s="301">
        <v>181.5</v>
      </c>
      <c r="P14" s="301">
        <v>173.2</v>
      </c>
      <c r="Q14" s="301">
        <v>159.6</v>
      </c>
      <c r="R14" s="301">
        <v>171.2</v>
      </c>
      <c r="S14" s="301">
        <v>145.2</v>
      </c>
      <c r="T14" s="301">
        <v>128.4</v>
      </c>
      <c r="U14" s="301">
        <v>152.2</v>
      </c>
      <c r="V14" s="301">
        <v>163.4</v>
      </c>
      <c r="W14" s="301">
        <v>111.1</v>
      </c>
      <c r="X14" s="301">
        <v>166.8</v>
      </c>
      <c r="Y14" s="301">
        <v>160.3</v>
      </c>
      <c r="Z14" s="301">
        <v>156.6</v>
      </c>
      <c r="AA14" s="301">
        <v>152.7</v>
      </c>
      <c r="AB14" s="301">
        <v>158.4</v>
      </c>
      <c r="AC14" s="48"/>
    </row>
    <row r="15" spans="1:29" ht="15" customHeight="1">
      <c r="A15" s="16">
        <v>3</v>
      </c>
      <c r="B15" s="300">
        <v>165</v>
      </c>
      <c r="C15" s="301">
        <v>165</v>
      </c>
      <c r="D15" s="301">
        <v>195.2</v>
      </c>
      <c r="E15" s="301">
        <v>173.4</v>
      </c>
      <c r="F15" s="301">
        <v>172.1</v>
      </c>
      <c r="G15" s="301">
        <v>180.4</v>
      </c>
      <c r="H15" s="301">
        <v>153.4</v>
      </c>
      <c r="I15" s="301">
        <v>175.6</v>
      </c>
      <c r="J15" s="301">
        <v>187</v>
      </c>
      <c r="K15" s="301">
        <v>187</v>
      </c>
      <c r="L15" s="301">
        <v>175.8</v>
      </c>
      <c r="M15" s="301">
        <v>173.1</v>
      </c>
      <c r="N15" s="301">
        <v>180.2</v>
      </c>
      <c r="O15" s="301">
        <v>180.1</v>
      </c>
      <c r="P15" s="301">
        <v>173.2</v>
      </c>
      <c r="Q15" s="301">
        <v>158</v>
      </c>
      <c r="R15" s="301">
        <v>183.9</v>
      </c>
      <c r="S15" s="301">
        <v>138.1</v>
      </c>
      <c r="T15" s="301">
        <v>137.6</v>
      </c>
      <c r="U15" s="301">
        <v>165.1</v>
      </c>
      <c r="V15" s="301">
        <v>173</v>
      </c>
      <c r="W15" s="301">
        <v>131.9</v>
      </c>
      <c r="X15" s="301">
        <v>175.5</v>
      </c>
      <c r="Y15" s="301">
        <v>167.5</v>
      </c>
      <c r="Z15" s="301">
        <v>172.9</v>
      </c>
      <c r="AA15" s="301">
        <v>162.2</v>
      </c>
      <c r="AB15" s="301">
        <v>173.4</v>
      </c>
      <c r="AC15" s="48"/>
    </row>
    <row r="16" spans="1:29" ht="15" customHeight="1">
      <c r="A16" s="16">
        <v>4</v>
      </c>
      <c r="B16" s="300">
        <v>171.2</v>
      </c>
      <c r="C16" s="301">
        <v>170.5</v>
      </c>
      <c r="D16" s="301">
        <v>171</v>
      </c>
      <c r="E16" s="301">
        <v>181.2</v>
      </c>
      <c r="F16" s="301">
        <v>187.5</v>
      </c>
      <c r="G16" s="301">
        <v>186.9</v>
      </c>
      <c r="H16" s="301">
        <v>150.3</v>
      </c>
      <c r="I16" s="301">
        <v>177.3</v>
      </c>
      <c r="J16" s="301">
        <v>180</v>
      </c>
      <c r="K16" s="301">
        <v>180</v>
      </c>
      <c r="L16" s="301">
        <v>175.1</v>
      </c>
      <c r="M16" s="301">
        <v>182.9</v>
      </c>
      <c r="N16" s="301">
        <v>187.7</v>
      </c>
      <c r="O16" s="301">
        <v>189</v>
      </c>
      <c r="P16" s="301">
        <v>191.2</v>
      </c>
      <c r="Q16" s="301">
        <v>172.2</v>
      </c>
      <c r="R16" s="301">
        <v>184.3</v>
      </c>
      <c r="S16" s="301">
        <v>154.2</v>
      </c>
      <c r="T16" s="301">
        <v>132</v>
      </c>
      <c r="U16" s="301">
        <v>173.1</v>
      </c>
      <c r="V16" s="301">
        <v>197.2</v>
      </c>
      <c r="W16" s="301">
        <v>183.4</v>
      </c>
      <c r="X16" s="301">
        <v>185.6</v>
      </c>
      <c r="Y16" s="301">
        <v>172.3</v>
      </c>
      <c r="Z16" s="301">
        <v>162.1</v>
      </c>
      <c r="AA16" s="301">
        <v>166.4</v>
      </c>
      <c r="AB16" s="301">
        <v>169.9</v>
      </c>
      <c r="AC16" s="48"/>
    </row>
    <row r="17" spans="1:29" ht="15" customHeight="1">
      <c r="A17" s="16">
        <v>5</v>
      </c>
      <c r="B17" s="300">
        <v>156.6</v>
      </c>
      <c r="C17" s="301">
        <v>155.2</v>
      </c>
      <c r="D17" s="301">
        <v>152.3</v>
      </c>
      <c r="E17" s="301">
        <v>157.1</v>
      </c>
      <c r="F17" s="301">
        <v>159.4</v>
      </c>
      <c r="G17" s="301">
        <v>159.6</v>
      </c>
      <c r="H17" s="301">
        <v>125</v>
      </c>
      <c r="I17" s="301">
        <v>172.5</v>
      </c>
      <c r="J17" s="301">
        <v>144.2</v>
      </c>
      <c r="K17" s="301">
        <v>144.2</v>
      </c>
      <c r="L17" s="301">
        <v>158.7</v>
      </c>
      <c r="M17" s="301">
        <v>155.1</v>
      </c>
      <c r="N17" s="301">
        <v>165.5</v>
      </c>
      <c r="O17" s="301">
        <v>161.5</v>
      </c>
      <c r="P17" s="301">
        <v>160.6</v>
      </c>
      <c r="Q17" s="301">
        <v>147.5</v>
      </c>
      <c r="R17" s="301">
        <v>200.2</v>
      </c>
      <c r="S17" s="301">
        <v>141.3</v>
      </c>
      <c r="T17" s="301">
        <v>134.4</v>
      </c>
      <c r="U17" s="301">
        <v>160.2</v>
      </c>
      <c r="V17" s="301">
        <v>181.2</v>
      </c>
      <c r="W17" s="301">
        <v>151.6</v>
      </c>
      <c r="X17" s="301">
        <v>160.1</v>
      </c>
      <c r="Y17" s="301">
        <v>151.9</v>
      </c>
      <c r="Z17" s="301">
        <v>158.4</v>
      </c>
      <c r="AA17" s="301">
        <v>164.1</v>
      </c>
      <c r="AB17" s="301">
        <v>166.3</v>
      </c>
      <c r="AC17" s="48"/>
    </row>
    <row r="18" spans="1:54" ht="15" customHeight="1">
      <c r="A18" s="16">
        <v>6</v>
      </c>
      <c r="B18" s="300">
        <v>170.9</v>
      </c>
      <c r="C18" s="301">
        <v>170.7</v>
      </c>
      <c r="D18" s="301">
        <v>187.7</v>
      </c>
      <c r="E18" s="301">
        <v>177.6</v>
      </c>
      <c r="F18" s="301">
        <v>184.5</v>
      </c>
      <c r="G18" s="301">
        <v>191.8</v>
      </c>
      <c r="H18" s="301">
        <v>165</v>
      </c>
      <c r="I18" s="301">
        <v>174.8</v>
      </c>
      <c r="J18" s="301">
        <v>176</v>
      </c>
      <c r="K18" s="301">
        <v>176</v>
      </c>
      <c r="L18" s="301">
        <v>174.8</v>
      </c>
      <c r="M18" s="301">
        <v>179.8</v>
      </c>
      <c r="N18" s="301">
        <v>160.3</v>
      </c>
      <c r="O18" s="301">
        <v>184.4</v>
      </c>
      <c r="P18" s="301">
        <v>195.8</v>
      </c>
      <c r="Q18" s="301">
        <v>170.8</v>
      </c>
      <c r="R18" s="301">
        <v>189.6</v>
      </c>
      <c r="S18" s="301">
        <v>150.9</v>
      </c>
      <c r="T18" s="301">
        <v>144.8</v>
      </c>
      <c r="U18" s="301">
        <v>171.4</v>
      </c>
      <c r="V18" s="301">
        <v>179.5</v>
      </c>
      <c r="W18" s="301">
        <v>154.8</v>
      </c>
      <c r="X18" s="301">
        <v>187</v>
      </c>
      <c r="Y18" s="301">
        <v>176.8</v>
      </c>
      <c r="Z18" s="301">
        <v>157.8</v>
      </c>
      <c r="AA18" s="301">
        <v>180.6</v>
      </c>
      <c r="AB18" s="301">
        <v>173</v>
      </c>
      <c r="AC18" s="48"/>
      <c r="AE18" s="75"/>
      <c r="AF18" s="75"/>
      <c r="AG18" s="75"/>
      <c r="AH18" s="75"/>
      <c r="AI18" s="75"/>
      <c r="AJ18" s="75"/>
      <c r="AK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</row>
    <row r="19" spans="1:54" ht="15" customHeight="1">
      <c r="A19" s="16">
        <v>7</v>
      </c>
      <c r="B19" s="300">
        <v>166.9</v>
      </c>
      <c r="C19" s="301">
        <v>167.6</v>
      </c>
      <c r="D19" s="301">
        <v>191.6</v>
      </c>
      <c r="E19" s="301">
        <v>176.5</v>
      </c>
      <c r="F19" s="301">
        <v>179.6</v>
      </c>
      <c r="G19" s="301">
        <v>179.1</v>
      </c>
      <c r="H19" s="301">
        <v>149.2</v>
      </c>
      <c r="I19" s="301">
        <v>180.6</v>
      </c>
      <c r="J19" s="301">
        <v>169</v>
      </c>
      <c r="K19" s="301">
        <v>169</v>
      </c>
      <c r="L19" s="301">
        <v>171.9</v>
      </c>
      <c r="M19" s="301">
        <v>176.9</v>
      </c>
      <c r="N19" s="301">
        <v>182.8</v>
      </c>
      <c r="O19" s="301">
        <v>184.3</v>
      </c>
      <c r="P19" s="301">
        <v>187.5</v>
      </c>
      <c r="Q19" s="301">
        <v>169.5</v>
      </c>
      <c r="R19" s="301">
        <v>182.3</v>
      </c>
      <c r="S19" s="301">
        <v>146.3</v>
      </c>
      <c r="T19" s="301">
        <v>135.7</v>
      </c>
      <c r="U19" s="301">
        <v>164.8</v>
      </c>
      <c r="V19" s="301">
        <v>183.7</v>
      </c>
      <c r="W19" s="301">
        <v>152</v>
      </c>
      <c r="X19" s="301">
        <v>176</v>
      </c>
      <c r="Y19" s="301">
        <v>162.1</v>
      </c>
      <c r="Z19" s="301">
        <v>152.9</v>
      </c>
      <c r="AA19" s="301">
        <v>163</v>
      </c>
      <c r="AB19" s="301">
        <v>173.5</v>
      </c>
      <c r="AC19" s="48"/>
      <c r="AE19" s="75"/>
      <c r="AF19" s="75"/>
      <c r="AG19" s="75"/>
      <c r="AH19" s="75"/>
      <c r="AI19" s="75"/>
      <c r="AJ19" s="75"/>
      <c r="AK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</row>
    <row r="20" spans="1:29" ht="15" customHeight="1">
      <c r="A20" s="16">
        <v>8</v>
      </c>
      <c r="B20" s="300">
        <v>164.2</v>
      </c>
      <c r="C20" s="301">
        <v>165.2</v>
      </c>
      <c r="D20" s="301">
        <v>194.6</v>
      </c>
      <c r="E20" s="301">
        <v>166.2</v>
      </c>
      <c r="F20" s="301">
        <v>172.3</v>
      </c>
      <c r="G20" s="301">
        <v>162.2</v>
      </c>
      <c r="H20" s="301">
        <v>123.1</v>
      </c>
      <c r="I20" s="301">
        <v>180</v>
      </c>
      <c r="J20" s="301">
        <v>153.4</v>
      </c>
      <c r="K20" s="301">
        <v>153.4</v>
      </c>
      <c r="L20" s="301">
        <v>161.2</v>
      </c>
      <c r="M20" s="301">
        <v>161.2</v>
      </c>
      <c r="N20" s="301">
        <v>181.3</v>
      </c>
      <c r="O20" s="301">
        <v>176.9</v>
      </c>
      <c r="P20" s="301">
        <v>174.7</v>
      </c>
      <c r="Q20" s="301">
        <v>164.6</v>
      </c>
      <c r="R20" s="301">
        <v>196.9</v>
      </c>
      <c r="S20" s="301">
        <v>143.1</v>
      </c>
      <c r="T20" s="301">
        <v>160</v>
      </c>
      <c r="U20" s="301">
        <v>162</v>
      </c>
      <c r="V20" s="301">
        <v>193</v>
      </c>
      <c r="W20" s="301">
        <v>158.1</v>
      </c>
      <c r="X20" s="301">
        <v>173.2</v>
      </c>
      <c r="Y20" s="301">
        <v>167.5</v>
      </c>
      <c r="Z20" s="301">
        <v>154.5</v>
      </c>
      <c r="AA20" s="301">
        <v>129.8</v>
      </c>
      <c r="AB20" s="301">
        <v>172.3</v>
      </c>
      <c r="AC20" s="48"/>
    </row>
    <row r="21" spans="1:29" ht="15" customHeight="1">
      <c r="A21" s="16">
        <v>9</v>
      </c>
      <c r="B21" s="300">
        <v>167.7</v>
      </c>
      <c r="C21" s="301">
        <v>168.2</v>
      </c>
      <c r="D21" s="301">
        <v>194</v>
      </c>
      <c r="E21" s="301">
        <v>172.9</v>
      </c>
      <c r="F21" s="301">
        <v>182.9</v>
      </c>
      <c r="G21" s="301">
        <v>186.1</v>
      </c>
      <c r="H21" s="301">
        <v>156.2</v>
      </c>
      <c r="I21" s="301">
        <v>159</v>
      </c>
      <c r="J21" s="301">
        <v>166.8</v>
      </c>
      <c r="K21" s="301">
        <v>166.8</v>
      </c>
      <c r="L21" s="301">
        <v>174.1</v>
      </c>
      <c r="M21" s="301">
        <v>177.4</v>
      </c>
      <c r="N21" s="301">
        <v>161.3</v>
      </c>
      <c r="O21" s="301">
        <v>172.9</v>
      </c>
      <c r="P21" s="301">
        <v>174.7</v>
      </c>
      <c r="Q21" s="301">
        <v>164.2</v>
      </c>
      <c r="R21" s="301">
        <v>192.7</v>
      </c>
      <c r="S21" s="301">
        <v>150.6</v>
      </c>
      <c r="T21" s="301">
        <v>140.9</v>
      </c>
      <c r="U21" s="301">
        <v>166.3</v>
      </c>
      <c r="V21" s="301">
        <v>184.9</v>
      </c>
      <c r="W21" s="301">
        <v>155.8</v>
      </c>
      <c r="X21" s="301">
        <v>184</v>
      </c>
      <c r="Y21" s="301">
        <v>159.4</v>
      </c>
      <c r="Z21" s="301">
        <v>156.7</v>
      </c>
      <c r="AA21" s="301">
        <v>167.1</v>
      </c>
      <c r="AB21" s="301">
        <v>174.3</v>
      </c>
      <c r="AC21" s="48"/>
    </row>
    <row r="22" spans="1:29" ht="15" customHeight="1">
      <c r="A22" s="16">
        <v>10</v>
      </c>
      <c r="B22" s="300">
        <v>166.5</v>
      </c>
      <c r="C22" s="301">
        <v>167.1</v>
      </c>
      <c r="D22" s="301">
        <v>200</v>
      </c>
      <c r="E22" s="301">
        <v>174.4</v>
      </c>
      <c r="F22" s="301">
        <v>178.6</v>
      </c>
      <c r="G22" s="301">
        <v>170.4</v>
      </c>
      <c r="H22" s="301">
        <v>146.2</v>
      </c>
      <c r="I22" s="301">
        <v>176.1</v>
      </c>
      <c r="J22" s="301">
        <v>161</v>
      </c>
      <c r="K22" s="301">
        <v>161</v>
      </c>
      <c r="L22" s="301">
        <v>168.4</v>
      </c>
      <c r="M22" s="301">
        <v>176.3</v>
      </c>
      <c r="N22" s="301">
        <v>179.2</v>
      </c>
      <c r="O22" s="301">
        <v>180.4</v>
      </c>
      <c r="P22" s="301">
        <v>190</v>
      </c>
      <c r="Q22" s="301">
        <v>169.5</v>
      </c>
      <c r="R22" s="301">
        <v>170.9</v>
      </c>
      <c r="S22" s="301">
        <v>144.7</v>
      </c>
      <c r="T22" s="301">
        <v>151.1</v>
      </c>
      <c r="U22" s="301">
        <v>164.8</v>
      </c>
      <c r="V22" s="301">
        <v>183.3</v>
      </c>
      <c r="W22" s="301">
        <v>155.5</v>
      </c>
      <c r="X22" s="301">
        <v>169.3</v>
      </c>
      <c r="Y22" s="301">
        <v>158.5</v>
      </c>
      <c r="Z22" s="301">
        <v>154.1</v>
      </c>
      <c r="AA22" s="301">
        <v>163.6</v>
      </c>
      <c r="AB22" s="301">
        <v>173.8</v>
      </c>
      <c r="AC22" s="48"/>
    </row>
    <row r="23" spans="1:29" ht="15" customHeight="1">
      <c r="A23" s="16">
        <v>11</v>
      </c>
      <c r="B23" s="300">
        <v>167.9</v>
      </c>
      <c r="C23" s="301">
        <v>169.2</v>
      </c>
      <c r="D23" s="301">
        <v>196.6</v>
      </c>
      <c r="E23" s="301">
        <v>177.8</v>
      </c>
      <c r="F23" s="301">
        <v>177</v>
      </c>
      <c r="G23" s="301">
        <v>174.6</v>
      </c>
      <c r="H23" s="301">
        <v>160.6</v>
      </c>
      <c r="I23" s="301">
        <v>181.2</v>
      </c>
      <c r="J23" s="301">
        <v>182.5</v>
      </c>
      <c r="K23" s="301">
        <v>182.5</v>
      </c>
      <c r="L23" s="301">
        <v>176.7</v>
      </c>
      <c r="M23" s="301">
        <v>172.6</v>
      </c>
      <c r="N23" s="301">
        <v>184.8</v>
      </c>
      <c r="O23" s="301">
        <v>180.5</v>
      </c>
      <c r="P23" s="301">
        <v>195.2</v>
      </c>
      <c r="Q23" s="301">
        <v>178.1</v>
      </c>
      <c r="R23" s="301">
        <v>188.4</v>
      </c>
      <c r="S23" s="301">
        <v>143.6</v>
      </c>
      <c r="T23" s="301">
        <v>141.7</v>
      </c>
      <c r="U23" s="301">
        <v>164.6</v>
      </c>
      <c r="V23" s="301">
        <v>183.3</v>
      </c>
      <c r="W23" s="301">
        <v>152</v>
      </c>
      <c r="X23" s="301">
        <v>174.1</v>
      </c>
      <c r="Y23" s="301">
        <v>164.2</v>
      </c>
      <c r="Z23" s="301">
        <v>152.1</v>
      </c>
      <c r="AA23" s="301">
        <v>160.8</v>
      </c>
      <c r="AB23" s="301">
        <v>172.8</v>
      </c>
      <c r="AC23" s="48"/>
    </row>
    <row r="24" spans="1:28" s="48" customFormat="1" ht="15" customHeight="1">
      <c r="A24" s="16">
        <v>12</v>
      </c>
      <c r="B24" s="300">
        <v>165</v>
      </c>
      <c r="C24" s="301">
        <v>168.8</v>
      </c>
      <c r="D24" s="301">
        <v>185.6</v>
      </c>
      <c r="E24" s="301">
        <v>177.4</v>
      </c>
      <c r="F24" s="301">
        <v>186.6</v>
      </c>
      <c r="G24" s="301">
        <v>181.5</v>
      </c>
      <c r="H24" s="301">
        <v>164.3</v>
      </c>
      <c r="I24" s="301">
        <v>180.1</v>
      </c>
      <c r="J24" s="301">
        <v>175.3</v>
      </c>
      <c r="K24" s="301">
        <v>175.3</v>
      </c>
      <c r="L24" s="301">
        <v>173.5</v>
      </c>
      <c r="M24" s="301">
        <v>177</v>
      </c>
      <c r="N24" s="301">
        <v>177.9</v>
      </c>
      <c r="O24" s="301">
        <v>182.6</v>
      </c>
      <c r="P24" s="301">
        <v>189.2</v>
      </c>
      <c r="Q24" s="301">
        <v>169.2</v>
      </c>
      <c r="R24" s="301">
        <v>186</v>
      </c>
      <c r="S24" s="301">
        <v>144.6</v>
      </c>
      <c r="T24" s="301">
        <v>146.1</v>
      </c>
      <c r="U24" s="301">
        <v>155.1</v>
      </c>
      <c r="V24" s="301">
        <v>183.3</v>
      </c>
      <c r="W24" s="301">
        <v>116</v>
      </c>
      <c r="X24" s="301">
        <v>165.3</v>
      </c>
      <c r="Y24" s="301">
        <v>159.1</v>
      </c>
      <c r="Z24" s="301">
        <v>155</v>
      </c>
      <c r="AA24" s="301">
        <v>156.1</v>
      </c>
      <c r="AB24" s="301">
        <v>168.1</v>
      </c>
    </row>
    <row r="25" spans="1:30" ht="20.25" customHeight="1">
      <c r="A25" s="24"/>
      <c r="B25" s="377" t="s">
        <v>321</v>
      </c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  <c r="T25" s="378"/>
      <c r="U25" s="378"/>
      <c r="V25" s="378"/>
      <c r="W25" s="378"/>
      <c r="X25" s="378"/>
      <c r="Y25" s="378"/>
      <c r="Z25" s="378"/>
      <c r="AA25" s="378"/>
      <c r="AB25" s="378"/>
      <c r="AC25" s="48"/>
      <c r="AD25" s="48"/>
    </row>
    <row r="26" spans="1:30" ht="20.25" customHeight="1">
      <c r="A26" s="16" t="s">
        <v>388</v>
      </c>
      <c r="B26" s="298">
        <v>170.2</v>
      </c>
      <c r="C26" s="299">
        <v>172.6</v>
      </c>
      <c r="D26" s="299">
        <v>190.1</v>
      </c>
      <c r="E26" s="299">
        <v>174.8</v>
      </c>
      <c r="F26" s="299">
        <v>185.4</v>
      </c>
      <c r="G26" s="299">
        <v>185.5</v>
      </c>
      <c r="H26" s="299">
        <v>173.7</v>
      </c>
      <c r="I26" s="299">
        <v>177.3</v>
      </c>
      <c r="J26" s="299">
        <v>175.9</v>
      </c>
      <c r="K26" s="299">
        <v>175.9</v>
      </c>
      <c r="L26" s="299">
        <v>176.1</v>
      </c>
      <c r="M26" s="299">
        <v>173</v>
      </c>
      <c r="N26" s="299">
        <v>168.8</v>
      </c>
      <c r="O26" s="299">
        <v>171</v>
      </c>
      <c r="P26" s="299">
        <v>175.1</v>
      </c>
      <c r="Q26" s="299">
        <v>176.8</v>
      </c>
      <c r="R26" s="299">
        <v>176</v>
      </c>
      <c r="S26" s="299">
        <v>153.8</v>
      </c>
      <c r="T26" s="299">
        <v>153.7</v>
      </c>
      <c r="U26" s="299">
        <v>161.8</v>
      </c>
      <c r="V26" s="299">
        <v>184.2</v>
      </c>
      <c r="W26" s="299">
        <v>184.1</v>
      </c>
      <c r="X26" s="299">
        <v>170.5</v>
      </c>
      <c r="Y26" s="299">
        <v>177.8</v>
      </c>
      <c r="Z26" s="299">
        <v>160.3</v>
      </c>
      <c r="AA26" s="299">
        <v>135.1</v>
      </c>
      <c r="AB26" s="299">
        <v>161.5</v>
      </c>
      <c r="AC26" s="48"/>
      <c r="AD26" s="48"/>
    </row>
    <row r="27" spans="1:30" ht="20.25" customHeight="1">
      <c r="A27" s="16">
        <v>9</v>
      </c>
      <c r="B27" s="298">
        <v>160.9</v>
      </c>
      <c r="C27" s="299">
        <v>172.31</v>
      </c>
      <c r="D27" s="299">
        <v>187</v>
      </c>
      <c r="E27" s="299">
        <v>174.8</v>
      </c>
      <c r="F27" s="299">
        <v>179.4</v>
      </c>
      <c r="G27" s="299">
        <v>179.8</v>
      </c>
      <c r="H27" s="299">
        <v>170.5</v>
      </c>
      <c r="I27" s="299">
        <v>178.4</v>
      </c>
      <c r="J27" s="299">
        <v>172</v>
      </c>
      <c r="K27" s="299">
        <v>172</v>
      </c>
      <c r="L27" s="299">
        <v>177.3</v>
      </c>
      <c r="M27" s="299">
        <v>172.3</v>
      </c>
      <c r="N27" s="299">
        <v>171.9</v>
      </c>
      <c r="O27" s="299">
        <v>170.6</v>
      </c>
      <c r="P27" s="299">
        <v>180.8</v>
      </c>
      <c r="Q27" s="299">
        <v>177.2</v>
      </c>
      <c r="R27" s="299">
        <v>172.1</v>
      </c>
      <c r="S27" s="299">
        <v>156.3</v>
      </c>
      <c r="T27" s="299">
        <v>152.9</v>
      </c>
      <c r="U27" s="299">
        <v>159.4</v>
      </c>
      <c r="V27" s="299">
        <v>181.5</v>
      </c>
      <c r="W27" s="299">
        <v>176.9</v>
      </c>
      <c r="X27" s="299">
        <v>162.2</v>
      </c>
      <c r="Y27" s="299">
        <v>175.1</v>
      </c>
      <c r="Z27" s="299">
        <v>147</v>
      </c>
      <c r="AA27" s="299">
        <v>133.3</v>
      </c>
      <c r="AB27" s="299">
        <v>159.9</v>
      </c>
      <c r="AC27" s="48"/>
      <c r="AD27" s="48"/>
    </row>
    <row r="28" spans="1:30" ht="20.25" customHeight="1">
      <c r="A28" s="302">
        <v>10</v>
      </c>
      <c r="B28" s="300">
        <v>166.5</v>
      </c>
      <c r="C28" s="301">
        <v>168.4</v>
      </c>
      <c r="D28" s="301">
        <v>182.4</v>
      </c>
      <c r="E28" s="301">
        <v>170.9</v>
      </c>
      <c r="F28" s="301">
        <v>184.5</v>
      </c>
      <c r="G28" s="301">
        <v>171.3</v>
      </c>
      <c r="H28" s="301">
        <v>172.8</v>
      </c>
      <c r="I28" s="301">
        <v>169.9</v>
      </c>
      <c r="J28" s="301">
        <v>171.2</v>
      </c>
      <c r="K28" s="301">
        <v>171.2</v>
      </c>
      <c r="L28" s="301">
        <v>168.3</v>
      </c>
      <c r="M28" s="301">
        <v>169.2</v>
      </c>
      <c r="N28" s="301">
        <v>174.6</v>
      </c>
      <c r="O28" s="301">
        <v>169.2</v>
      </c>
      <c r="P28" s="301">
        <v>179</v>
      </c>
      <c r="Q28" s="301">
        <v>171.8</v>
      </c>
      <c r="R28" s="301">
        <v>162.7</v>
      </c>
      <c r="S28" s="301">
        <v>154.2</v>
      </c>
      <c r="T28" s="301">
        <v>156.6</v>
      </c>
      <c r="U28" s="301">
        <v>159.8</v>
      </c>
      <c r="V28" s="301">
        <v>186.5</v>
      </c>
      <c r="W28" s="301">
        <v>177.5</v>
      </c>
      <c r="X28" s="301">
        <v>156.2</v>
      </c>
      <c r="Y28" s="301">
        <v>172.4</v>
      </c>
      <c r="Z28" s="301">
        <v>147.5</v>
      </c>
      <c r="AA28" s="301">
        <v>134.4</v>
      </c>
      <c r="AB28" s="301">
        <v>162.1</v>
      </c>
      <c r="AC28" s="48"/>
      <c r="AD28" s="48"/>
    </row>
    <row r="29" spans="1:30" ht="20.25" customHeight="1">
      <c r="A29" s="327">
        <v>11</v>
      </c>
      <c r="B29" s="303">
        <v>169.3</v>
      </c>
      <c r="C29" s="304">
        <v>172.31</v>
      </c>
      <c r="D29" s="304">
        <v>187</v>
      </c>
      <c r="E29" s="304">
        <v>174.8</v>
      </c>
      <c r="F29" s="304">
        <v>179.4</v>
      </c>
      <c r="G29" s="304">
        <v>179.8</v>
      </c>
      <c r="H29" s="304">
        <v>170.5</v>
      </c>
      <c r="I29" s="304">
        <v>178.4</v>
      </c>
      <c r="J29" s="304">
        <v>172</v>
      </c>
      <c r="K29" s="304">
        <v>172</v>
      </c>
      <c r="L29" s="304">
        <v>177.3</v>
      </c>
      <c r="M29" s="304">
        <v>172.3</v>
      </c>
      <c r="N29" s="304">
        <v>171.9</v>
      </c>
      <c r="O29" s="304">
        <v>170.6</v>
      </c>
      <c r="P29" s="304">
        <v>180.8</v>
      </c>
      <c r="Q29" s="304">
        <v>177.2</v>
      </c>
      <c r="R29" s="304">
        <v>172.1</v>
      </c>
      <c r="S29" s="304">
        <v>156.3</v>
      </c>
      <c r="T29" s="304">
        <v>152.9</v>
      </c>
      <c r="U29" s="304">
        <v>159.4</v>
      </c>
      <c r="V29" s="304">
        <v>181.5</v>
      </c>
      <c r="W29" s="304">
        <v>176.9</v>
      </c>
      <c r="X29" s="304">
        <v>162.2</v>
      </c>
      <c r="Y29" s="304">
        <v>175.1</v>
      </c>
      <c r="Z29" s="304">
        <v>147</v>
      </c>
      <c r="AA29" s="304">
        <v>133.3</v>
      </c>
      <c r="AB29" s="304">
        <v>159.9</v>
      </c>
      <c r="AC29" s="48"/>
      <c r="AD29" s="48"/>
    </row>
    <row r="30" spans="1:30" s="90" customFormat="1" ht="20.25" customHeight="1">
      <c r="A30" s="327">
        <v>12</v>
      </c>
      <c r="B30" s="305">
        <v>173.9</v>
      </c>
      <c r="C30" s="306">
        <v>175.6</v>
      </c>
      <c r="D30" s="306">
        <v>182.7</v>
      </c>
      <c r="E30" s="306">
        <v>177.2</v>
      </c>
      <c r="F30" s="306">
        <v>187.7</v>
      </c>
      <c r="G30" s="306">
        <v>179.5</v>
      </c>
      <c r="H30" s="306">
        <v>162.6</v>
      </c>
      <c r="I30" s="306">
        <v>187.1</v>
      </c>
      <c r="J30" s="306">
        <v>172</v>
      </c>
      <c r="K30" s="306">
        <v>172</v>
      </c>
      <c r="L30" s="306">
        <v>171.7</v>
      </c>
      <c r="M30" s="306">
        <v>178.9</v>
      </c>
      <c r="N30" s="306">
        <v>183.9</v>
      </c>
      <c r="O30" s="306">
        <v>184.7</v>
      </c>
      <c r="P30" s="306">
        <v>183.2</v>
      </c>
      <c r="Q30" s="306">
        <v>166.6</v>
      </c>
      <c r="R30" s="306">
        <v>191.8</v>
      </c>
      <c r="S30" s="306">
        <v>165.9</v>
      </c>
      <c r="T30" s="306">
        <v>153.2</v>
      </c>
      <c r="U30" s="306">
        <v>168.5</v>
      </c>
      <c r="V30" s="306">
        <v>181.9</v>
      </c>
      <c r="W30" s="306">
        <v>162.3</v>
      </c>
      <c r="X30" s="306">
        <v>177.9</v>
      </c>
      <c r="Y30" s="306">
        <v>165.5</v>
      </c>
      <c r="Z30" s="306">
        <v>153.9</v>
      </c>
      <c r="AA30" s="306">
        <v>163.1</v>
      </c>
      <c r="AB30" s="306">
        <v>171.8</v>
      </c>
      <c r="AC30" s="89"/>
      <c r="AD30" s="89"/>
    </row>
    <row r="31" spans="1:30" ht="20.25" customHeight="1">
      <c r="A31" s="16"/>
      <c r="B31" s="307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48"/>
      <c r="AD31" s="48"/>
    </row>
    <row r="32" spans="1:30" ht="20.25" customHeight="1">
      <c r="A32" s="335" t="s">
        <v>411</v>
      </c>
      <c r="B32" s="300">
        <v>157.4</v>
      </c>
      <c r="C32" s="301">
        <v>157.3</v>
      </c>
      <c r="D32" s="301">
        <v>147</v>
      </c>
      <c r="E32" s="301">
        <v>156.3</v>
      </c>
      <c r="F32" s="301">
        <v>165</v>
      </c>
      <c r="G32" s="301">
        <v>144.7</v>
      </c>
      <c r="H32" s="301">
        <v>132.5</v>
      </c>
      <c r="I32" s="301">
        <v>180.7</v>
      </c>
      <c r="J32" s="301">
        <v>157.6</v>
      </c>
      <c r="K32" s="301">
        <v>157.6</v>
      </c>
      <c r="L32" s="301">
        <v>153.7</v>
      </c>
      <c r="M32" s="301">
        <v>159.4</v>
      </c>
      <c r="N32" s="301">
        <v>171.2</v>
      </c>
      <c r="O32" s="301">
        <v>161.8</v>
      </c>
      <c r="P32" s="301">
        <v>140.3</v>
      </c>
      <c r="Q32" s="301">
        <v>138.1</v>
      </c>
      <c r="R32" s="301">
        <v>183.7</v>
      </c>
      <c r="S32" s="301">
        <v>152.3</v>
      </c>
      <c r="T32" s="301">
        <v>143.4</v>
      </c>
      <c r="U32" s="301">
        <v>157.5</v>
      </c>
      <c r="V32" s="301">
        <v>183.4</v>
      </c>
      <c r="W32" s="301">
        <v>166.4</v>
      </c>
      <c r="X32" s="301">
        <v>152.2</v>
      </c>
      <c r="Y32" s="301">
        <v>152</v>
      </c>
      <c r="Z32" s="301">
        <v>146.3</v>
      </c>
      <c r="AA32" s="301">
        <v>137</v>
      </c>
      <c r="AB32" s="301">
        <v>163.5</v>
      </c>
      <c r="AC32" s="48"/>
      <c r="AD32" s="48"/>
    </row>
    <row r="33" spans="1:30" ht="20.25" customHeight="1">
      <c r="A33" s="16">
        <v>2</v>
      </c>
      <c r="B33" s="300">
        <v>169.8</v>
      </c>
      <c r="C33" s="301">
        <v>172.8</v>
      </c>
      <c r="D33" s="301">
        <v>158.7</v>
      </c>
      <c r="E33" s="301">
        <v>175.4</v>
      </c>
      <c r="F33" s="301">
        <v>180.9</v>
      </c>
      <c r="G33" s="301">
        <v>184.7</v>
      </c>
      <c r="H33" s="301">
        <v>172.8</v>
      </c>
      <c r="I33" s="301">
        <v>171.5</v>
      </c>
      <c r="J33" s="301">
        <v>184.7</v>
      </c>
      <c r="K33" s="301">
        <v>184.7</v>
      </c>
      <c r="L33" s="301">
        <v>165.7</v>
      </c>
      <c r="M33" s="301">
        <v>180</v>
      </c>
      <c r="N33" s="301">
        <v>185.4</v>
      </c>
      <c r="O33" s="301">
        <v>186.9</v>
      </c>
      <c r="P33" s="301">
        <v>186.9</v>
      </c>
      <c r="Q33" s="301">
        <v>163.4</v>
      </c>
      <c r="R33" s="301">
        <v>188.5</v>
      </c>
      <c r="S33" s="301">
        <v>168.9</v>
      </c>
      <c r="T33" s="301">
        <v>152.3</v>
      </c>
      <c r="U33" s="301">
        <v>159.3</v>
      </c>
      <c r="V33" s="301">
        <v>164.6</v>
      </c>
      <c r="W33" s="301">
        <v>153.9</v>
      </c>
      <c r="X33" s="301">
        <v>172.8</v>
      </c>
      <c r="Y33" s="301">
        <v>163.1</v>
      </c>
      <c r="Z33" s="301">
        <v>155.4</v>
      </c>
      <c r="AA33" s="301">
        <v>154.9</v>
      </c>
      <c r="AB33" s="301">
        <v>159.9</v>
      </c>
      <c r="AC33" s="48"/>
      <c r="AD33" s="48"/>
    </row>
    <row r="34" spans="1:30" ht="20.25" customHeight="1">
      <c r="A34" s="16">
        <v>3</v>
      </c>
      <c r="B34" s="300">
        <v>176.8</v>
      </c>
      <c r="C34" s="301">
        <v>178.1</v>
      </c>
      <c r="D34" s="301">
        <v>198</v>
      </c>
      <c r="E34" s="301">
        <v>180.5</v>
      </c>
      <c r="F34" s="301">
        <v>184.5</v>
      </c>
      <c r="G34" s="301">
        <v>187.1</v>
      </c>
      <c r="H34" s="301">
        <v>166.9</v>
      </c>
      <c r="I34" s="301">
        <v>191.4</v>
      </c>
      <c r="J34" s="301">
        <v>192.6</v>
      </c>
      <c r="K34" s="301">
        <v>192.6</v>
      </c>
      <c r="L34" s="301">
        <v>179.2</v>
      </c>
      <c r="M34" s="301">
        <v>180.4</v>
      </c>
      <c r="N34" s="301">
        <v>191.9</v>
      </c>
      <c r="O34" s="301">
        <v>188.5</v>
      </c>
      <c r="P34" s="301">
        <v>187.6</v>
      </c>
      <c r="Q34" s="301">
        <v>161.3</v>
      </c>
      <c r="R34" s="301">
        <v>191.6</v>
      </c>
      <c r="S34" s="301">
        <v>159.6</v>
      </c>
      <c r="T34" s="301">
        <v>155.5</v>
      </c>
      <c r="U34" s="301">
        <v>172.6</v>
      </c>
      <c r="V34" s="301">
        <v>175.3</v>
      </c>
      <c r="W34" s="301">
        <v>169.7</v>
      </c>
      <c r="X34" s="301">
        <v>182.4</v>
      </c>
      <c r="Y34" s="301">
        <v>170.7</v>
      </c>
      <c r="Z34" s="301">
        <v>171.4</v>
      </c>
      <c r="AA34" s="301">
        <v>166.3</v>
      </c>
      <c r="AB34" s="301">
        <v>175.2</v>
      </c>
      <c r="AC34" s="48"/>
      <c r="AD34" s="48"/>
    </row>
    <row r="35" spans="1:30" ht="20.25" customHeight="1">
      <c r="A35" s="16">
        <v>4</v>
      </c>
      <c r="B35" s="300">
        <v>180.1</v>
      </c>
      <c r="C35" s="301">
        <v>181.8</v>
      </c>
      <c r="D35" s="301">
        <v>171.2</v>
      </c>
      <c r="E35" s="301">
        <v>186.5</v>
      </c>
      <c r="F35" s="301">
        <v>199.5</v>
      </c>
      <c r="G35" s="301">
        <v>192.3</v>
      </c>
      <c r="H35" s="301">
        <v>167.8</v>
      </c>
      <c r="I35" s="301">
        <v>191.9</v>
      </c>
      <c r="J35" s="301">
        <v>185.6</v>
      </c>
      <c r="K35" s="301">
        <v>185.6</v>
      </c>
      <c r="L35" s="301">
        <v>178.3</v>
      </c>
      <c r="M35" s="301">
        <v>188.7</v>
      </c>
      <c r="N35" s="301">
        <v>199.2</v>
      </c>
      <c r="O35" s="301">
        <v>194.9</v>
      </c>
      <c r="P35" s="301">
        <v>190.5</v>
      </c>
      <c r="Q35" s="301">
        <v>176.3</v>
      </c>
      <c r="R35" s="301">
        <v>188.8</v>
      </c>
      <c r="S35" s="301">
        <v>180.7</v>
      </c>
      <c r="T35" s="301">
        <v>149.7</v>
      </c>
      <c r="U35" s="301">
        <v>174.6</v>
      </c>
      <c r="V35" s="301">
        <v>195.9</v>
      </c>
      <c r="W35" s="301">
        <v>182.1</v>
      </c>
      <c r="X35" s="301">
        <v>191</v>
      </c>
      <c r="Y35" s="301">
        <v>175.7</v>
      </c>
      <c r="Z35" s="301">
        <v>169.4</v>
      </c>
      <c r="AA35" s="301">
        <v>169.5</v>
      </c>
      <c r="AB35" s="301">
        <v>171.8</v>
      </c>
      <c r="AC35" s="48"/>
      <c r="AD35" s="48"/>
    </row>
    <row r="36" spans="1:30" ht="20.25" customHeight="1">
      <c r="A36" s="16">
        <v>5</v>
      </c>
      <c r="B36" s="300">
        <v>165.4</v>
      </c>
      <c r="C36" s="301">
        <v>165.3</v>
      </c>
      <c r="D36" s="301">
        <v>152.3</v>
      </c>
      <c r="E36" s="301">
        <v>163.2</v>
      </c>
      <c r="F36" s="301">
        <v>171.9</v>
      </c>
      <c r="G36" s="301">
        <v>162.6</v>
      </c>
      <c r="H36" s="301">
        <v>133.1</v>
      </c>
      <c r="I36" s="301">
        <v>189.3</v>
      </c>
      <c r="J36" s="301">
        <v>148.1</v>
      </c>
      <c r="K36" s="301">
        <v>148.1</v>
      </c>
      <c r="L36" s="301">
        <v>162</v>
      </c>
      <c r="M36" s="301">
        <v>163.9</v>
      </c>
      <c r="N36" s="301">
        <v>175.1</v>
      </c>
      <c r="O36" s="301">
        <v>166.5</v>
      </c>
      <c r="P36" s="301">
        <v>159.5</v>
      </c>
      <c r="Q36" s="301">
        <v>150.1</v>
      </c>
      <c r="R36" s="301">
        <v>204.7</v>
      </c>
      <c r="S36" s="301">
        <v>158.2</v>
      </c>
      <c r="T36" s="301">
        <v>150</v>
      </c>
      <c r="U36" s="301">
        <v>165.4</v>
      </c>
      <c r="V36" s="301">
        <v>181.2</v>
      </c>
      <c r="W36" s="301">
        <v>157.5</v>
      </c>
      <c r="X36" s="301">
        <v>166.6</v>
      </c>
      <c r="Y36" s="301">
        <v>157.8</v>
      </c>
      <c r="Z36" s="301">
        <v>150.1</v>
      </c>
      <c r="AA36" s="301">
        <v>167.4</v>
      </c>
      <c r="AB36" s="301">
        <v>167.5</v>
      </c>
      <c r="AC36" s="48"/>
      <c r="AD36" s="48"/>
    </row>
    <row r="37" spans="1:30" ht="20.25" customHeight="1">
      <c r="A37" s="16">
        <v>6</v>
      </c>
      <c r="B37" s="300">
        <v>180.4</v>
      </c>
      <c r="C37" s="301">
        <v>181.9</v>
      </c>
      <c r="D37" s="301">
        <v>188.8</v>
      </c>
      <c r="E37" s="301">
        <v>183.7</v>
      </c>
      <c r="F37" s="301">
        <v>198.1</v>
      </c>
      <c r="G37" s="301">
        <v>198</v>
      </c>
      <c r="H37" s="301">
        <v>184.3</v>
      </c>
      <c r="I37" s="301">
        <v>185.2</v>
      </c>
      <c r="J37" s="301">
        <v>179.3</v>
      </c>
      <c r="K37" s="301">
        <v>179.3</v>
      </c>
      <c r="L37" s="301">
        <v>177.6</v>
      </c>
      <c r="M37" s="301">
        <v>186.7</v>
      </c>
      <c r="N37" s="301">
        <v>167.7</v>
      </c>
      <c r="O37" s="301">
        <v>190.4</v>
      </c>
      <c r="P37" s="301">
        <v>200.1</v>
      </c>
      <c r="Q37" s="301">
        <v>174.2</v>
      </c>
      <c r="R37" s="301">
        <v>195.2</v>
      </c>
      <c r="S37" s="301">
        <v>171.1</v>
      </c>
      <c r="T37" s="301">
        <v>165.7</v>
      </c>
      <c r="U37" s="301">
        <v>175.5</v>
      </c>
      <c r="V37" s="301">
        <v>180.8</v>
      </c>
      <c r="W37" s="301">
        <v>162.9</v>
      </c>
      <c r="X37" s="301">
        <v>194.2</v>
      </c>
      <c r="Y37" s="301">
        <v>175.7</v>
      </c>
      <c r="Z37" s="301">
        <v>152.1</v>
      </c>
      <c r="AA37" s="301">
        <v>185.7</v>
      </c>
      <c r="AB37" s="301">
        <v>174.5</v>
      </c>
      <c r="AC37" s="48"/>
      <c r="AD37" s="48"/>
    </row>
    <row r="38" spans="1:30" ht="20.25" customHeight="1">
      <c r="A38" s="16">
        <v>7</v>
      </c>
      <c r="B38" s="300">
        <v>177</v>
      </c>
      <c r="C38" s="301">
        <v>179.5</v>
      </c>
      <c r="D38" s="301">
        <v>193.8</v>
      </c>
      <c r="E38" s="301">
        <v>182.5</v>
      </c>
      <c r="F38" s="301">
        <v>192.3</v>
      </c>
      <c r="G38" s="301">
        <v>185.4</v>
      </c>
      <c r="H38" s="301">
        <v>166.2</v>
      </c>
      <c r="I38" s="301">
        <v>192.9</v>
      </c>
      <c r="J38" s="301">
        <v>170.9</v>
      </c>
      <c r="K38" s="301">
        <v>170.9</v>
      </c>
      <c r="L38" s="301">
        <v>175.4</v>
      </c>
      <c r="M38" s="301">
        <v>184.6</v>
      </c>
      <c r="N38" s="301">
        <v>192.4</v>
      </c>
      <c r="O38" s="301">
        <v>192.2</v>
      </c>
      <c r="P38" s="301">
        <v>191.1</v>
      </c>
      <c r="Q38" s="301">
        <v>173.4</v>
      </c>
      <c r="R38" s="301">
        <v>186.5</v>
      </c>
      <c r="S38" s="301">
        <v>169.2</v>
      </c>
      <c r="T38" s="301">
        <v>151.1</v>
      </c>
      <c r="U38" s="301">
        <v>169.6</v>
      </c>
      <c r="V38" s="301">
        <v>185.1</v>
      </c>
      <c r="W38" s="301">
        <v>150.3</v>
      </c>
      <c r="X38" s="301">
        <v>181.4</v>
      </c>
      <c r="Y38" s="301">
        <v>163.8</v>
      </c>
      <c r="Z38" s="301">
        <v>148.8</v>
      </c>
      <c r="AA38" s="301">
        <v>167.7</v>
      </c>
      <c r="AB38" s="301">
        <v>175.8</v>
      </c>
      <c r="AC38" s="48"/>
      <c r="AD38" s="48"/>
    </row>
    <row r="39" spans="1:30" ht="20.25" customHeight="1">
      <c r="A39" s="16">
        <v>8</v>
      </c>
      <c r="B39" s="300">
        <v>173.3</v>
      </c>
      <c r="C39" s="301">
        <v>175.6</v>
      </c>
      <c r="D39" s="301">
        <v>197.2</v>
      </c>
      <c r="E39" s="301">
        <v>172</v>
      </c>
      <c r="F39" s="301">
        <v>188.4</v>
      </c>
      <c r="G39" s="301">
        <v>167.3</v>
      </c>
      <c r="H39" s="301">
        <v>145.9</v>
      </c>
      <c r="I39" s="301">
        <v>192.8</v>
      </c>
      <c r="J39" s="301">
        <v>155</v>
      </c>
      <c r="K39" s="301">
        <v>155</v>
      </c>
      <c r="L39" s="301">
        <v>164.5</v>
      </c>
      <c r="M39" s="301">
        <v>168.6</v>
      </c>
      <c r="N39" s="301">
        <v>186.9</v>
      </c>
      <c r="O39" s="301">
        <v>185.9</v>
      </c>
      <c r="P39" s="301">
        <v>182.2</v>
      </c>
      <c r="Q39" s="301">
        <v>166.9</v>
      </c>
      <c r="R39" s="301">
        <v>201.3</v>
      </c>
      <c r="S39" s="301">
        <v>163.4</v>
      </c>
      <c r="T39" s="301">
        <v>167.3</v>
      </c>
      <c r="U39" s="301">
        <v>165.7</v>
      </c>
      <c r="V39" s="301">
        <v>186</v>
      </c>
      <c r="W39" s="301">
        <v>175.3</v>
      </c>
      <c r="X39" s="301">
        <v>181</v>
      </c>
      <c r="Y39" s="301">
        <v>171.6</v>
      </c>
      <c r="Z39" s="301">
        <v>146.8</v>
      </c>
      <c r="AA39" s="301">
        <v>133.9</v>
      </c>
      <c r="AB39" s="301">
        <v>172.9</v>
      </c>
      <c r="AC39" s="48"/>
      <c r="AD39" s="48"/>
    </row>
    <row r="40" spans="1:30" ht="20.25" customHeight="1">
      <c r="A40" s="16">
        <v>9</v>
      </c>
      <c r="B40" s="300">
        <v>177.7</v>
      </c>
      <c r="C40" s="301">
        <v>178.4</v>
      </c>
      <c r="D40" s="301">
        <v>197.5</v>
      </c>
      <c r="E40" s="301">
        <v>178.5</v>
      </c>
      <c r="F40" s="301">
        <v>194.8</v>
      </c>
      <c r="G40" s="301">
        <v>191.5</v>
      </c>
      <c r="H40" s="301">
        <v>171.3</v>
      </c>
      <c r="I40" s="301">
        <v>171.2</v>
      </c>
      <c r="J40" s="301">
        <v>167.6</v>
      </c>
      <c r="K40" s="301">
        <v>167.6</v>
      </c>
      <c r="L40" s="301">
        <v>176.8</v>
      </c>
      <c r="M40" s="301">
        <v>183.5</v>
      </c>
      <c r="N40" s="301">
        <v>168.4</v>
      </c>
      <c r="O40" s="301">
        <v>181.8</v>
      </c>
      <c r="P40" s="301">
        <v>176.2</v>
      </c>
      <c r="Q40" s="301">
        <v>166.6</v>
      </c>
      <c r="R40" s="301">
        <v>197.5</v>
      </c>
      <c r="S40" s="301">
        <v>171.2</v>
      </c>
      <c r="T40" s="301">
        <v>143.7</v>
      </c>
      <c r="U40" s="301">
        <v>175.6</v>
      </c>
      <c r="V40" s="301">
        <v>181</v>
      </c>
      <c r="W40" s="301">
        <v>174</v>
      </c>
      <c r="X40" s="301">
        <v>193.1</v>
      </c>
      <c r="Y40" s="301">
        <v>163</v>
      </c>
      <c r="Z40" s="301">
        <v>148.1</v>
      </c>
      <c r="AA40" s="301">
        <v>172.6</v>
      </c>
      <c r="AB40" s="301">
        <v>180.2</v>
      </c>
      <c r="AC40" s="48"/>
      <c r="AD40" s="48"/>
    </row>
    <row r="41" spans="1:30" ht="20.25" customHeight="1">
      <c r="A41" s="16">
        <v>10</v>
      </c>
      <c r="B41" s="300">
        <v>175.8</v>
      </c>
      <c r="C41" s="301">
        <v>177.2</v>
      </c>
      <c r="D41" s="301">
        <v>202.8</v>
      </c>
      <c r="E41" s="301">
        <v>180.4</v>
      </c>
      <c r="F41" s="301">
        <v>191.3</v>
      </c>
      <c r="G41" s="301">
        <v>172.9</v>
      </c>
      <c r="H41" s="301">
        <v>161.1</v>
      </c>
      <c r="I41" s="301">
        <v>188.4</v>
      </c>
      <c r="J41" s="301">
        <v>163</v>
      </c>
      <c r="K41" s="301">
        <v>163</v>
      </c>
      <c r="L41" s="301">
        <v>171.2</v>
      </c>
      <c r="M41" s="301">
        <v>184.4</v>
      </c>
      <c r="N41" s="301">
        <v>186.8</v>
      </c>
      <c r="O41" s="301">
        <v>189.1</v>
      </c>
      <c r="P41" s="301">
        <v>194</v>
      </c>
      <c r="Q41" s="301">
        <v>172.9</v>
      </c>
      <c r="R41" s="301">
        <v>174.3</v>
      </c>
      <c r="S41" s="301">
        <v>165.3</v>
      </c>
      <c r="T41" s="301">
        <v>158</v>
      </c>
      <c r="U41" s="301">
        <v>171.4</v>
      </c>
      <c r="V41" s="301">
        <v>181.7</v>
      </c>
      <c r="W41" s="301">
        <v>165.9</v>
      </c>
      <c r="X41" s="301">
        <v>172.3</v>
      </c>
      <c r="Y41" s="301">
        <v>163</v>
      </c>
      <c r="Z41" s="301">
        <v>150</v>
      </c>
      <c r="AA41" s="301">
        <v>168.5</v>
      </c>
      <c r="AB41" s="301">
        <v>175.7</v>
      </c>
      <c r="AC41" s="48"/>
      <c r="AD41" s="48"/>
    </row>
    <row r="42" spans="1:30" ht="20.25" customHeight="1">
      <c r="A42" s="16">
        <v>11</v>
      </c>
      <c r="B42" s="300">
        <v>178.1</v>
      </c>
      <c r="C42" s="301">
        <v>180.5</v>
      </c>
      <c r="D42" s="301">
        <v>198.1</v>
      </c>
      <c r="E42" s="301">
        <v>184</v>
      </c>
      <c r="F42" s="301">
        <v>190.2</v>
      </c>
      <c r="G42" s="301">
        <v>181.9</v>
      </c>
      <c r="H42" s="301">
        <v>175.1</v>
      </c>
      <c r="I42" s="301">
        <v>196.3</v>
      </c>
      <c r="J42" s="301">
        <v>183.9</v>
      </c>
      <c r="K42" s="301">
        <v>183.9</v>
      </c>
      <c r="L42" s="301">
        <v>179.7</v>
      </c>
      <c r="M42" s="301">
        <v>180.5</v>
      </c>
      <c r="N42" s="301">
        <v>193.5</v>
      </c>
      <c r="O42" s="301">
        <v>188.2</v>
      </c>
      <c r="P42" s="301">
        <v>197.1</v>
      </c>
      <c r="Q42" s="301">
        <v>182.7</v>
      </c>
      <c r="R42" s="301">
        <v>194.7</v>
      </c>
      <c r="S42" s="301">
        <v>165.5</v>
      </c>
      <c r="T42" s="301">
        <v>148.4</v>
      </c>
      <c r="U42" s="301">
        <v>170.4</v>
      </c>
      <c r="V42" s="301">
        <v>184.1</v>
      </c>
      <c r="W42" s="301">
        <v>156</v>
      </c>
      <c r="X42" s="301">
        <v>177.2</v>
      </c>
      <c r="Y42" s="301">
        <v>166.8</v>
      </c>
      <c r="Z42" s="301">
        <v>153.4</v>
      </c>
      <c r="AA42" s="301">
        <v>167.5</v>
      </c>
      <c r="AB42" s="301">
        <v>175.4</v>
      </c>
      <c r="AC42" s="48"/>
      <c r="AD42" s="48"/>
    </row>
    <row r="43" spans="1:30" ht="20.25" customHeight="1">
      <c r="A43" s="122">
        <v>12</v>
      </c>
      <c r="B43" s="301">
        <v>175.6</v>
      </c>
      <c r="C43" s="301">
        <v>179.2</v>
      </c>
      <c r="D43" s="301">
        <v>187.6</v>
      </c>
      <c r="E43" s="301">
        <v>183.1</v>
      </c>
      <c r="F43" s="301">
        <v>195.8</v>
      </c>
      <c r="G43" s="301">
        <v>186.5</v>
      </c>
      <c r="H43" s="301">
        <v>176.4</v>
      </c>
      <c r="I43" s="301">
        <v>194</v>
      </c>
      <c r="J43" s="301">
        <v>177.5</v>
      </c>
      <c r="K43" s="301">
        <v>177.5</v>
      </c>
      <c r="L43" s="301">
        <v>176.8</v>
      </c>
      <c r="M43" s="301">
        <v>184.6</v>
      </c>
      <c r="N43" s="301">
        <v>188.9</v>
      </c>
      <c r="O43" s="301">
        <v>190.2</v>
      </c>
      <c r="P43" s="301">
        <v>189.4</v>
      </c>
      <c r="Q43" s="301">
        <v>173.4</v>
      </c>
      <c r="R43" s="301">
        <v>192.7</v>
      </c>
      <c r="S43" s="301">
        <v>165.2</v>
      </c>
      <c r="T43" s="301">
        <v>152.8</v>
      </c>
      <c r="U43" s="301">
        <v>164.5</v>
      </c>
      <c r="V43" s="301">
        <v>184.1</v>
      </c>
      <c r="W43" s="301">
        <v>140.7</v>
      </c>
      <c r="X43" s="301">
        <v>170.1</v>
      </c>
      <c r="Y43" s="301">
        <v>162.8</v>
      </c>
      <c r="Z43" s="301">
        <v>155</v>
      </c>
      <c r="AA43" s="301">
        <v>163.5</v>
      </c>
      <c r="AB43" s="301">
        <v>170</v>
      </c>
      <c r="AC43" s="48"/>
      <c r="AD43" s="48"/>
    </row>
    <row r="44" spans="1:30" ht="20.25" customHeight="1">
      <c r="A44" s="16"/>
      <c r="B44" s="379" t="s">
        <v>319</v>
      </c>
      <c r="C44" s="380"/>
      <c r="D44" s="380"/>
      <c r="E44" s="380"/>
      <c r="F44" s="380"/>
      <c r="G44" s="380"/>
      <c r="H44" s="380"/>
      <c r="I44" s="380"/>
      <c r="J44" s="380"/>
      <c r="K44" s="380"/>
      <c r="L44" s="380"/>
      <c r="M44" s="380"/>
      <c r="N44" s="380"/>
      <c r="O44" s="380"/>
      <c r="P44" s="380"/>
      <c r="Q44" s="380"/>
      <c r="R44" s="380"/>
      <c r="S44" s="380"/>
      <c r="T44" s="380"/>
      <c r="U44" s="380"/>
      <c r="V44" s="380"/>
      <c r="W44" s="380"/>
      <c r="X44" s="380"/>
      <c r="Y44" s="380"/>
      <c r="Z44" s="380"/>
      <c r="AA44" s="380"/>
      <c r="AB44" s="380"/>
      <c r="AC44" s="48"/>
      <c r="AD44" s="48"/>
    </row>
    <row r="45" spans="1:30" ht="20.25" customHeight="1">
      <c r="A45" s="16" t="s">
        <v>388</v>
      </c>
      <c r="B45" s="298">
        <v>150</v>
      </c>
      <c r="C45" s="299">
        <v>149.2</v>
      </c>
      <c r="D45" s="299">
        <v>169.2</v>
      </c>
      <c r="E45" s="299">
        <v>154</v>
      </c>
      <c r="F45" s="299">
        <v>158.5</v>
      </c>
      <c r="G45" s="299">
        <v>150</v>
      </c>
      <c r="H45" s="299">
        <v>160.9</v>
      </c>
      <c r="I45" s="299">
        <v>150.3</v>
      </c>
      <c r="J45" s="299">
        <v>160.3</v>
      </c>
      <c r="K45" s="299">
        <v>160.3</v>
      </c>
      <c r="L45" s="299">
        <v>153.3</v>
      </c>
      <c r="M45" s="299">
        <v>149.4</v>
      </c>
      <c r="N45" s="299">
        <v>156</v>
      </c>
      <c r="O45" s="299">
        <v>149.9</v>
      </c>
      <c r="P45" s="299">
        <v>154</v>
      </c>
      <c r="Q45" s="299">
        <v>156.7</v>
      </c>
      <c r="R45" s="299">
        <v>151.2</v>
      </c>
      <c r="S45" s="299">
        <v>133.5</v>
      </c>
      <c r="T45" s="299">
        <v>148.1</v>
      </c>
      <c r="U45" s="299">
        <v>151.2</v>
      </c>
      <c r="V45" s="299">
        <v>162.7</v>
      </c>
      <c r="W45" s="299">
        <v>155.9</v>
      </c>
      <c r="X45" s="299">
        <v>167.2</v>
      </c>
      <c r="Y45" s="299">
        <v>156.9</v>
      </c>
      <c r="Z45" s="299">
        <v>145.5</v>
      </c>
      <c r="AA45" s="299">
        <v>130.6</v>
      </c>
      <c r="AB45" s="299">
        <v>151.3</v>
      </c>
      <c r="AC45" s="48"/>
      <c r="AD45" s="48"/>
    </row>
    <row r="46" spans="1:30" ht="20.25" customHeight="1">
      <c r="A46" s="16">
        <v>9</v>
      </c>
      <c r="B46" s="298">
        <v>148.6</v>
      </c>
      <c r="C46" s="299">
        <v>147.2</v>
      </c>
      <c r="D46" s="299">
        <v>164.5</v>
      </c>
      <c r="E46" s="299">
        <v>154.6</v>
      </c>
      <c r="F46" s="299">
        <v>166.1</v>
      </c>
      <c r="G46" s="299">
        <v>156</v>
      </c>
      <c r="H46" s="299">
        <v>154.4</v>
      </c>
      <c r="I46" s="299">
        <v>142.9</v>
      </c>
      <c r="J46" s="299">
        <v>159.7</v>
      </c>
      <c r="K46" s="299">
        <v>159.7</v>
      </c>
      <c r="L46" s="299">
        <v>153.7</v>
      </c>
      <c r="M46" s="299">
        <v>148.3</v>
      </c>
      <c r="N46" s="299">
        <v>158.5</v>
      </c>
      <c r="O46" s="299">
        <v>151.5</v>
      </c>
      <c r="P46" s="299">
        <v>154.5</v>
      </c>
      <c r="Q46" s="299">
        <v>152.5</v>
      </c>
      <c r="R46" s="299">
        <v>144.7</v>
      </c>
      <c r="S46" s="299">
        <v>128.7</v>
      </c>
      <c r="T46" s="299">
        <v>146.6</v>
      </c>
      <c r="U46" s="299">
        <v>151</v>
      </c>
      <c r="V46" s="299">
        <v>175.9</v>
      </c>
      <c r="W46" s="299">
        <v>150.4</v>
      </c>
      <c r="X46" s="299">
        <v>155.4</v>
      </c>
      <c r="Y46" s="299">
        <v>157.7</v>
      </c>
      <c r="Z46" s="299">
        <v>141.2</v>
      </c>
      <c r="AA46" s="299">
        <v>130.8</v>
      </c>
      <c r="AB46" s="299">
        <v>146.5</v>
      </c>
      <c r="AC46" s="48"/>
      <c r="AD46" s="48"/>
    </row>
    <row r="47" spans="1:30" ht="20.25" customHeight="1">
      <c r="A47" s="302">
        <v>10</v>
      </c>
      <c r="B47" s="300">
        <v>146.6</v>
      </c>
      <c r="C47" s="301">
        <v>144</v>
      </c>
      <c r="D47" s="301">
        <v>160.6</v>
      </c>
      <c r="E47" s="301">
        <v>153.1</v>
      </c>
      <c r="F47" s="301">
        <v>168.4</v>
      </c>
      <c r="G47" s="301">
        <v>150.3</v>
      </c>
      <c r="H47" s="301">
        <v>141.5</v>
      </c>
      <c r="I47" s="301">
        <v>137.4</v>
      </c>
      <c r="J47" s="301">
        <v>159.1</v>
      </c>
      <c r="K47" s="301">
        <v>159.1</v>
      </c>
      <c r="L47" s="301">
        <v>150.8</v>
      </c>
      <c r="M47" s="301">
        <v>145.7</v>
      </c>
      <c r="N47" s="301">
        <v>157.7</v>
      </c>
      <c r="O47" s="301">
        <v>150.4</v>
      </c>
      <c r="P47" s="301">
        <v>154.3</v>
      </c>
      <c r="Q47" s="308">
        <v>151.4</v>
      </c>
      <c r="R47" s="301">
        <v>131.4</v>
      </c>
      <c r="S47" s="301">
        <v>123.1</v>
      </c>
      <c r="T47" s="301">
        <v>145.2</v>
      </c>
      <c r="U47" s="301">
        <v>151.4</v>
      </c>
      <c r="V47" s="301">
        <v>183.7</v>
      </c>
      <c r="W47" s="301">
        <v>148.7</v>
      </c>
      <c r="X47" s="301">
        <v>149.6</v>
      </c>
      <c r="Y47" s="301">
        <v>158.5</v>
      </c>
      <c r="Z47" s="301">
        <v>150.4</v>
      </c>
      <c r="AA47" s="301">
        <v>132.8</v>
      </c>
      <c r="AB47" s="301">
        <v>145.1</v>
      </c>
      <c r="AC47" s="48"/>
      <c r="AD47" s="48"/>
    </row>
    <row r="48" spans="1:30" ht="20.25" customHeight="1">
      <c r="A48" s="327">
        <v>11</v>
      </c>
      <c r="B48" s="303">
        <v>148.6</v>
      </c>
      <c r="C48" s="304">
        <v>147.2</v>
      </c>
      <c r="D48" s="304">
        <v>164.5</v>
      </c>
      <c r="E48" s="304">
        <v>154.6</v>
      </c>
      <c r="F48" s="304">
        <v>166.1</v>
      </c>
      <c r="G48" s="304">
        <v>156</v>
      </c>
      <c r="H48" s="304">
        <v>154.4</v>
      </c>
      <c r="I48" s="304">
        <v>142.9</v>
      </c>
      <c r="J48" s="304">
        <v>159.7</v>
      </c>
      <c r="K48" s="304">
        <v>159.7</v>
      </c>
      <c r="L48" s="304">
        <v>153.7</v>
      </c>
      <c r="M48" s="304">
        <v>148.3</v>
      </c>
      <c r="N48" s="304">
        <v>158.5</v>
      </c>
      <c r="O48" s="304">
        <v>151.5</v>
      </c>
      <c r="P48" s="304">
        <v>154.5</v>
      </c>
      <c r="Q48" s="304">
        <v>152.5</v>
      </c>
      <c r="R48" s="304">
        <v>144.7</v>
      </c>
      <c r="S48" s="304">
        <v>128.7</v>
      </c>
      <c r="T48" s="304">
        <v>146.6</v>
      </c>
      <c r="U48" s="304">
        <v>151</v>
      </c>
      <c r="V48" s="304">
        <v>175.9</v>
      </c>
      <c r="W48" s="304">
        <v>150.4</v>
      </c>
      <c r="X48" s="304">
        <v>155.4</v>
      </c>
      <c r="Y48" s="304">
        <v>157.7</v>
      </c>
      <c r="Z48" s="304">
        <v>141.2</v>
      </c>
      <c r="AA48" s="304">
        <v>130.8</v>
      </c>
      <c r="AB48" s="304">
        <v>146.5</v>
      </c>
      <c r="AC48" s="48"/>
      <c r="AD48" s="48"/>
    </row>
    <row r="49" spans="1:30" s="90" customFormat="1" ht="20.25" customHeight="1">
      <c r="A49" s="327">
        <v>12</v>
      </c>
      <c r="B49" s="305">
        <v>145.8</v>
      </c>
      <c r="C49" s="306">
        <v>140.8</v>
      </c>
      <c r="D49" s="306">
        <v>168.6</v>
      </c>
      <c r="E49" s="306">
        <v>156</v>
      </c>
      <c r="F49" s="306">
        <v>155.3</v>
      </c>
      <c r="G49" s="306">
        <v>164.5</v>
      </c>
      <c r="H49" s="306">
        <v>134.7</v>
      </c>
      <c r="I49" s="306">
        <v>149.2</v>
      </c>
      <c r="J49" s="306">
        <v>154.1</v>
      </c>
      <c r="K49" s="306">
        <v>154.1</v>
      </c>
      <c r="L49" s="306">
        <v>150.3</v>
      </c>
      <c r="M49" s="306">
        <v>150.5</v>
      </c>
      <c r="N49" s="306">
        <v>167.4</v>
      </c>
      <c r="O49" s="306">
        <v>164.1</v>
      </c>
      <c r="P49" s="306">
        <v>169.4</v>
      </c>
      <c r="Q49" s="306">
        <v>154.1</v>
      </c>
      <c r="R49" s="306">
        <v>141.8</v>
      </c>
      <c r="S49" s="306">
        <v>122.2</v>
      </c>
      <c r="T49" s="306">
        <v>127.7</v>
      </c>
      <c r="U49" s="306">
        <v>155.1</v>
      </c>
      <c r="V49" s="306">
        <v>183.7</v>
      </c>
      <c r="W49" s="306">
        <v>138.3</v>
      </c>
      <c r="X49" s="306">
        <v>163.3</v>
      </c>
      <c r="Y49" s="306">
        <v>161.3</v>
      </c>
      <c r="Z49" s="306">
        <v>157.9</v>
      </c>
      <c r="AA49" s="306">
        <v>147.8</v>
      </c>
      <c r="AB49" s="306">
        <v>161.7</v>
      </c>
      <c r="AC49" s="89"/>
      <c r="AD49" s="89"/>
    </row>
    <row r="50" spans="1:30" ht="20.25" customHeight="1">
      <c r="A50" s="16"/>
      <c r="B50" s="307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8"/>
      <c r="Y50" s="308"/>
      <c r="Z50" s="308"/>
      <c r="AA50" s="308"/>
      <c r="AB50" s="308"/>
      <c r="AC50" s="48"/>
      <c r="AD50" s="48"/>
    </row>
    <row r="51" spans="1:30" ht="20.25" customHeight="1">
      <c r="A51" s="335" t="s">
        <v>425</v>
      </c>
      <c r="B51" s="300">
        <v>129.5</v>
      </c>
      <c r="C51" s="301">
        <v>124.1</v>
      </c>
      <c r="D51" s="301">
        <v>146.1</v>
      </c>
      <c r="E51" s="301">
        <v>135.8</v>
      </c>
      <c r="F51" s="301">
        <v>136.8</v>
      </c>
      <c r="G51" s="301">
        <v>130.8</v>
      </c>
      <c r="H51" s="301">
        <v>106.7</v>
      </c>
      <c r="I51" s="301">
        <v>130.1</v>
      </c>
      <c r="J51" s="301">
        <v>129.7</v>
      </c>
      <c r="K51" s="301">
        <v>129.7</v>
      </c>
      <c r="L51" s="301">
        <v>137.1</v>
      </c>
      <c r="M51" s="301">
        <v>132.2</v>
      </c>
      <c r="N51" s="301">
        <v>155.8</v>
      </c>
      <c r="O51" s="301">
        <v>140.3</v>
      </c>
      <c r="P51" s="301">
        <v>129.9</v>
      </c>
      <c r="Q51" s="308">
        <v>131.2</v>
      </c>
      <c r="R51" s="301">
        <v>90.9</v>
      </c>
      <c r="S51" s="301">
        <v>116.9</v>
      </c>
      <c r="T51" s="301">
        <v>112.7</v>
      </c>
      <c r="U51" s="301">
        <v>140.2</v>
      </c>
      <c r="V51" s="301">
        <v>182</v>
      </c>
      <c r="W51" s="301">
        <v>113.7</v>
      </c>
      <c r="X51" s="301">
        <v>138.1</v>
      </c>
      <c r="Y51" s="301">
        <v>146.9</v>
      </c>
      <c r="Z51" s="301">
        <v>152.3</v>
      </c>
      <c r="AA51" s="301">
        <v>128.5</v>
      </c>
      <c r="AB51" s="301">
        <v>155.9</v>
      </c>
      <c r="AC51" s="48"/>
      <c r="AD51" s="48"/>
    </row>
    <row r="52" spans="1:30" ht="20.25" customHeight="1">
      <c r="A52" s="16">
        <v>2</v>
      </c>
      <c r="B52" s="300">
        <v>137.5</v>
      </c>
      <c r="C52" s="301">
        <v>134.6</v>
      </c>
      <c r="D52" s="301">
        <v>150.4</v>
      </c>
      <c r="E52" s="301">
        <v>156.4</v>
      </c>
      <c r="F52" s="301">
        <v>149</v>
      </c>
      <c r="G52" s="301">
        <v>165.7</v>
      </c>
      <c r="H52" s="301">
        <v>147</v>
      </c>
      <c r="I52" s="301">
        <v>152.8</v>
      </c>
      <c r="J52" s="301">
        <v>163.7</v>
      </c>
      <c r="K52" s="301">
        <v>163.7</v>
      </c>
      <c r="L52" s="301">
        <v>145.3</v>
      </c>
      <c r="M52" s="301">
        <v>156.6</v>
      </c>
      <c r="N52" s="301">
        <v>172.9</v>
      </c>
      <c r="O52" s="301">
        <v>172.3</v>
      </c>
      <c r="P52" s="301">
        <v>152.3</v>
      </c>
      <c r="Q52" s="308">
        <v>149.1</v>
      </c>
      <c r="R52" s="301">
        <v>82.4</v>
      </c>
      <c r="S52" s="301">
        <v>119.1</v>
      </c>
      <c r="T52" s="301">
        <v>110</v>
      </c>
      <c r="U52" s="301">
        <v>143.6</v>
      </c>
      <c r="V52" s="301">
        <v>161.4</v>
      </c>
      <c r="W52" s="301">
        <v>90.6</v>
      </c>
      <c r="X52" s="301">
        <v>158.8</v>
      </c>
      <c r="Y52" s="301">
        <v>159.3</v>
      </c>
      <c r="Z52" s="301">
        <v>157.1</v>
      </c>
      <c r="AA52" s="301">
        <v>148.7</v>
      </c>
      <c r="AB52" s="301">
        <v>152.3</v>
      </c>
      <c r="AC52" s="48"/>
      <c r="AD52" s="48"/>
    </row>
    <row r="53" spans="1:30" ht="20.25" customHeight="1">
      <c r="A53" s="16">
        <v>3</v>
      </c>
      <c r="B53" s="300">
        <v>143.5</v>
      </c>
      <c r="C53" s="301">
        <v>137.5</v>
      </c>
      <c r="D53" s="301">
        <v>173</v>
      </c>
      <c r="E53" s="301">
        <v>155.6</v>
      </c>
      <c r="F53" s="301">
        <v>152</v>
      </c>
      <c r="G53" s="301">
        <v>168.5</v>
      </c>
      <c r="H53" s="301">
        <v>142.1</v>
      </c>
      <c r="I53" s="301">
        <v>148.6</v>
      </c>
      <c r="J53" s="301">
        <v>163</v>
      </c>
      <c r="K53" s="301">
        <v>163</v>
      </c>
      <c r="L53" s="301">
        <v>156.2</v>
      </c>
      <c r="M53" s="301">
        <v>153.3</v>
      </c>
      <c r="N53" s="301">
        <v>168.1</v>
      </c>
      <c r="O53" s="301">
        <v>165.5</v>
      </c>
      <c r="P53" s="301">
        <v>150.6</v>
      </c>
      <c r="Q53" s="308">
        <v>148.7</v>
      </c>
      <c r="R53" s="301">
        <v>129.5</v>
      </c>
      <c r="S53" s="301">
        <v>115.2</v>
      </c>
      <c r="T53" s="301">
        <v>122.9</v>
      </c>
      <c r="U53" s="301">
        <v>155.6</v>
      </c>
      <c r="V53" s="301">
        <v>169</v>
      </c>
      <c r="W53" s="301">
        <v>112.5</v>
      </c>
      <c r="X53" s="301">
        <v>166</v>
      </c>
      <c r="Y53" s="301">
        <v>166.4</v>
      </c>
      <c r="Z53" s="301">
        <v>173.4</v>
      </c>
      <c r="AA53" s="301">
        <v>154.9</v>
      </c>
      <c r="AB53" s="301">
        <v>165.4</v>
      </c>
      <c r="AC53" s="48"/>
      <c r="AD53" s="48"/>
    </row>
    <row r="54" spans="1:30" ht="20.25" customHeight="1">
      <c r="A54" s="16">
        <v>4</v>
      </c>
      <c r="B54" s="300">
        <v>154.6</v>
      </c>
      <c r="C54" s="301">
        <v>146.1</v>
      </c>
      <c r="D54" s="301">
        <v>169</v>
      </c>
      <c r="E54" s="301">
        <v>167.3</v>
      </c>
      <c r="F54" s="301">
        <v>168.2</v>
      </c>
      <c r="G54" s="301">
        <v>177.2</v>
      </c>
      <c r="H54" s="301">
        <v>135.6</v>
      </c>
      <c r="I54" s="301">
        <v>152</v>
      </c>
      <c r="J54" s="301">
        <v>155.6</v>
      </c>
      <c r="K54" s="301">
        <v>155.6</v>
      </c>
      <c r="L54" s="301">
        <v>156.3</v>
      </c>
      <c r="M54" s="301">
        <v>166.7</v>
      </c>
      <c r="N54" s="301">
        <v>176</v>
      </c>
      <c r="O54" s="301">
        <v>178.1</v>
      </c>
      <c r="P54" s="301">
        <v>192.6</v>
      </c>
      <c r="Q54" s="308">
        <v>160.5</v>
      </c>
      <c r="R54" s="301">
        <v>161.7</v>
      </c>
      <c r="S54" s="301">
        <v>123.4</v>
      </c>
      <c r="T54" s="301">
        <v>117.5</v>
      </c>
      <c r="U54" s="301">
        <v>171.2</v>
      </c>
      <c r="V54" s="301">
        <v>199.3</v>
      </c>
      <c r="W54" s="301">
        <v>184.2</v>
      </c>
      <c r="X54" s="301">
        <v>177.4</v>
      </c>
      <c r="Y54" s="301">
        <v>171.1</v>
      </c>
      <c r="Z54" s="301">
        <v>159.7</v>
      </c>
      <c r="AA54" s="301">
        <v>159.6</v>
      </c>
      <c r="AB54" s="301">
        <v>161.5</v>
      </c>
      <c r="AC54" s="48"/>
      <c r="AD54" s="48"/>
    </row>
    <row r="55" spans="1:30" ht="20.25" customHeight="1">
      <c r="A55" s="16">
        <v>5</v>
      </c>
      <c r="B55" s="300">
        <v>140.6</v>
      </c>
      <c r="C55" s="301">
        <v>133</v>
      </c>
      <c r="D55" s="301">
        <v>153.2</v>
      </c>
      <c r="E55" s="301">
        <v>141.1</v>
      </c>
      <c r="F55" s="301">
        <v>139.1</v>
      </c>
      <c r="G55" s="301">
        <v>154.1</v>
      </c>
      <c r="H55" s="301">
        <v>118.1</v>
      </c>
      <c r="I55" s="301">
        <v>142.5</v>
      </c>
      <c r="J55" s="301">
        <v>126</v>
      </c>
      <c r="K55" s="301">
        <v>126</v>
      </c>
      <c r="L55" s="301">
        <v>138.8</v>
      </c>
      <c r="M55" s="301">
        <v>129.5</v>
      </c>
      <c r="N55" s="301">
        <v>155.9</v>
      </c>
      <c r="O55" s="301">
        <v>152</v>
      </c>
      <c r="P55" s="301">
        <v>162.8</v>
      </c>
      <c r="Q55" s="308">
        <v>140.3</v>
      </c>
      <c r="R55" s="301">
        <v>157.6</v>
      </c>
      <c r="S55" s="301">
        <v>122.7</v>
      </c>
      <c r="T55" s="301">
        <v>121.5</v>
      </c>
      <c r="U55" s="301">
        <v>153.9</v>
      </c>
      <c r="V55" s="301">
        <v>181.1</v>
      </c>
      <c r="W55" s="301">
        <v>147.8</v>
      </c>
      <c r="X55" s="301">
        <v>150.7</v>
      </c>
      <c r="Y55" s="301">
        <v>150</v>
      </c>
      <c r="Z55" s="301">
        <v>161.1</v>
      </c>
      <c r="AA55" s="301">
        <v>156.3</v>
      </c>
      <c r="AB55" s="301">
        <v>161.3</v>
      </c>
      <c r="AC55" s="48"/>
      <c r="AD55" s="48"/>
    </row>
    <row r="56" spans="1:30" ht="20.25" customHeight="1">
      <c r="A56" s="16">
        <v>6</v>
      </c>
      <c r="B56" s="300">
        <v>153.9</v>
      </c>
      <c r="C56" s="301">
        <v>146.9</v>
      </c>
      <c r="D56" s="301">
        <v>178.8</v>
      </c>
      <c r="E56" s="301">
        <v>161.9</v>
      </c>
      <c r="F56" s="301">
        <v>162.6</v>
      </c>
      <c r="G56" s="301">
        <v>180.7</v>
      </c>
      <c r="H56" s="301">
        <v>148.7</v>
      </c>
      <c r="I56" s="301">
        <v>155.6</v>
      </c>
      <c r="J56" s="301">
        <v>159.6</v>
      </c>
      <c r="K56" s="301">
        <v>159.6</v>
      </c>
      <c r="L56" s="301">
        <v>158.6</v>
      </c>
      <c r="M56" s="301">
        <v>158.3</v>
      </c>
      <c r="N56" s="301">
        <v>153.1</v>
      </c>
      <c r="O56" s="301">
        <v>173.4</v>
      </c>
      <c r="P56" s="301">
        <v>187.3</v>
      </c>
      <c r="Q56" s="308">
        <v>161.4</v>
      </c>
      <c r="R56" s="301">
        <v>161.8</v>
      </c>
      <c r="S56" s="301">
        <v>130</v>
      </c>
      <c r="T56" s="301">
        <v>127.4</v>
      </c>
      <c r="U56" s="301">
        <v>166.5</v>
      </c>
      <c r="V56" s="301">
        <v>177.2</v>
      </c>
      <c r="W56" s="301">
        <v>149.7</v>
      </c>
      <c r="X56" s="301">
        <v>176.8</v>
      </c>
      <c r="Y56" s="301">
        <v>177.1</v>
      </c>
      <c r="Z56" s="301">
        <v>159.6</v>
      </c>
      <c r="AA56" s="301">
        <v>168.8</v>
      </c>
      <c r="AB56" s="301">
        <v>167.2</v>
      </c>
      <c r="AC56" s="48"/>
      <c r="AD56" s="48"/>
    </row>
    <row r="57" spans="1:30" ht="20.25" customHeight="1">
      <c r="A57" s="16">
        <v>7</v>
      </c>
      <c r="B57" s="300">
        <v>148.6</v>
      </c>
      <c r="C57" s="301">
        <v>142.9</v>
      </c>
      <c r="D57" s="301">
        <v>174</v>
      </c>
      <c r="E57" s="301">
        <v>160.5</v>
      </c>
      <c r="F57" s="301">
        <v>158.6</v>
      </c>
      <c r="G57" s="301">
        <v>167.9</v>
      </c>
      <c r="H57" s="301">
        <v>135.2</v>
      </c>
      <c r="I57" s="301">
        <v>157.8</v>
      </c>
      <c r="J57" s="301">
        <v>159.3</v>
      </c>
      <c r="K57" s="301">
        <v>159.3</v>
      </c>
      <c r="L57" s="301">
        <v>150.9</v>
      </c>
      <c r="M57" s="301">
        <v>154.3</v>
      </c>
      <c r="N57" s="301">
        <v>173.5</v>
      </c>
      <c r="O57" s="301">
        <v>169.7</v>
      </c>
      <c r="P57" s="301">
        <v>180.4</v>
      </c>
      <c r="Q57" s="308">
        <v>158.2</v>
      </c>
      <c r="R57" s="301">
        <v>158</v>
      </c>
      <c r="S57" s="301">
        <v>123</v>
      </c>
      <c r="T57" s="301">
        <v>122.9</v>
      </c>
      <c r="U57" s="301">
        <v>159.1</v>
      </c>
      <c r="V57" s="301">
        <v>181</v>
      </c>
      <c r="W57" s="301">
        <v>153.4</v>
      </c>
      <c r="X57" s="301">
        <v>168.1</v>
      </c>
      <c r="Y57" s="301">
        <v>161.5</v>
      </c>
      <c r="Z57" s="301">
        <v>154.3</v>
      </c>
      <c r="AA57" s="301">
        <v>152.4</v>
      </c>
      <c r="AB57" s="301">
        <v>164.2</v>
      </c>
      <c r="AC57" s="48"/>
      <c r="AD57" s="48"/>
    </row>
    <row r="58" spans="1:30" ht="20.25" customHeight="1">
      <c r="A58" s="16">
        <v>8</v>
      </c>
      <c r="B58" s="300">
        <v>147.8</v>
      </c>
      <c r="C58" s="301">
        <v>142.1</v>
      </c>
      <c r="D58" s="301">
        <v>174.5</v>
      </c>
      <c r="E58" s="301">
        <v>151.4</v>
      </c>
      <c r="F58" s="301">
        <v>145.4</v>
      </c>
      <c r="G58" s="301">
        <v>153.2</v>
      </c>
      <c r="H58" s="301">
        <v>104.6</v>
      </c>
      <c r="I58" s="301">
        <v>156.4</v>
      </c>
      <c r="J58" s="301">
        <v>145</v>
      </c>
      <c r="K58" s="301">
        <v>145</v>
      </c>
      <c r="L58" s="301">
        <v>141.7</v>
      </c>
      <c r="M58" s="301">
        <v>139.5</v>
      </c>
      <c r="N58" s="301">
        <v>176.6</v>
      </c>
      <c r="O58" s="301">
        <v>160.3</v>
      </c>
      <c r="P58" s="301">
        <v>160.3</v>
      </c>
      <c r="Q58" s="308">
        <v>157.7</v>
      </c>
      <c r="R58" s="301">
        <v>158.6</v>
      </c>
      <c r="S58" s="301">
        <v>120.9</v>
      </c>
      <c r="T58" s="301">
        <v>152</v>
      </c>
      <c r="U58" s="301">
        <v>157.6</v>
      </c>
      <c r="V58" s="301">
        <v>206.2</v>
      </c>
      <c r="W58" s="301">
        <v>147.5</v>
      </c>
      <c r="X58" s="301">
        <v>161.8</v>
      </c>
      <c r="Y58" s="301">
        <v>166</v>
      </c>
      <c r="Z58" s="301">
        <v>157</v>
      </c>
      <c r="AA58" s="301">
        <v>121.3</v>
      </c>
      <c r="AB58" s="301">
        <v>170.3</v>
      </c>
      <c r="AC58" s="48"/>
      <c r="AD58" s="48"/>
    </row>
    <row r="59" spans="1:30" ht="20.25" customHeight="1">
      <c r="A59" s="16">
        <v>9</v>
      </c>
      <c r="B59" s="300">
        <v>149.9</v>
      </c>
      <c r="C59" s="301">
        <v>146.5</v>
      </c>
      <c r="D59" s="301">
        <v>166.6</v>
      </c>
      <c r="E59" s="301">
        <v>158.2</v>
      </c>
      <c r="F59" s="301">
        <v>162.8</v>
      </c>
      <c r="G59" s="301">
        <v>176.8</v>
      </c>
      <c r="H59" s="301">
        <v>144.1</v>
      </c>
      <c r="I59" s="301">
        <v>136.1</v>
      </c>
      <c r="J59" s="301">
        <v>163.4</v>
      </c>
      <c r="K59" s="301">
        <v>163.4</v>
      </c>
      <c r="L59" s="301">
        <v>157.3</v>
      </c>
      <c r="M59" s="301">
        <v>159.5</v>
      </c>
      <c r="N59" s="301">
        <v>155.1</v>
      </c>
      <c r="O59" s="301">
        <v>156.7</v>
      </c>
      <c r="P59" s="301">
        <v>171.7</v>
      </c>
      <c r="Q59" s="308">
        <v>157.6</v>
      </c>
      <c r="R59" s="301">
        <v>165.4</v>
      </c>
      <c r="S59" s="301">
        <v>130.3</v>
      </c>
      <c r="T59" s="301">
        <v>137.8</v>
      </c>
      <c r="U59" s="301">
        <v>155.8</v>
      </c>
      <c r="V59" s="301">
        <v>191.9</v>
      </c>
      <c r="W59" s="301">
        <v>144.5</v>
      </c>
      <c r="X59" s="301">
        <v>171</v>
      </c>
      <c r="Y59" s="301">
        <v>158.2</v>
      </c>
      <c r="Z59" s="301">
        <v>159.4</v>
      </c>
      <c r="AA59" s="301">
        <v>154.3</v>
      </c>
      <c r="AB59" s="301">
        <v>156</v>
      </c>
      <c r="AC59" s="48"/>
      <c r="AD59" s="48"/>
    </row>
    <row r="60" spans="1:30" ht="20.25" customHeight="1">
      <c r="A60" s="16">
        <v>10</v>
      </c>
      <c r="B60" s="300">
        <v>149.8</v>
      </c>
      <c r="C60" s="301">
        <v>145.9</v>
      </c>
      <c r="D60" s="301">
        <v>180.6</v>
      </c>
      <c r="E60" s="301">
        <v>159.3</v>
      </c>
      <c r="F60" s="301">
        <v>157</v>
      </c>
      <c r="G60" s="301">
        <v>166.2</v>
      </c>
      <c r="H60" s="301">
        <v>134.4</v>
      </c>
      <c r="I60" s="301">
        <v>153.3</v>
      </c>
      <c r="J60" s="301">
        <v>150.6</v>
      </c>
      <c r="K60" s="301">
        <v>150.6</v>
      </c>
      <c r="L60" s="301">
        <v>151.1</v>
      </c>
      <c r="M60" s="301">
        <v>152.5</v>
      </c>
      <c r="N60" s="301">
        <v>172.8</v>
      </c>
      <c r="O60" s="301">
        <v>164.6</v>
      </c>
      <c r="P60" s="301">
        <v>181.6</v>
      </c>
      <c r="Q60" s="308">
        <v>160.4</v>
      </c>
      <c r="R60" s="301">
        <v>158.2</v>
      </c>
      <c r="S60" s="301">
        <v>122</v>
      </c>
      <c r="T60" s="301">
        <v>143.8</v>
      </c>
      <c r="U60" s="301">
        <v>156.8</v>
      </c>
      <c r="V60" s="301">
        <v>186</v>
      </c>
      <c r="W60" s="301">
        <v>149.3</v>
      </c>
      <c r="X60" s="301">
        <v>164.9</v>
      </c>
      <c r="Y60" s="301">
        <v>157</v>
      </c>
      <c r="Z60" s="301">
        <v>155.4</v>
      </c>
      <c r="AA60" s="301">
        <v>151.9</v>
      </c>
      <c r="AB60" s="301">
        <v>166.1</v>
      </c>
      <c r="AC60" s="48"/>
      <c r="AD60" s="48"/>
    </row>
    <row r="61" spans="1:30" ht="20.25" customHeight="1">
      <c r="A61" s="16">
        <v>11</v>
      </c>
      <c r="B61" s="300">
        <v>149.4</v>
      </c>
      <c r="C61" s="301">
        <v>144.9</v>
      </c>
      <c r="D61" s="301">
        <v>183.9</v>
      </c>
      <c r="E61" s="301">
        <v>161.7</v>
      </c>
      <c r="F61" s="301">
        <v>158.3</v>
      </c>
      <c r="G61" s="301">
        <v>161.9</v>
      </c>
      <c r="H61" s="301">
        <v>148.8</v>
      </c>
      <c r="I61" s="301">
        <v>152.8</v>
      </c>
      <c r="J61" s="301">
        <v>175.4</v>
      </c>
      <c r="K61" s="301">
        <v>175.4</v>
      </c>
      <c r="L61" s="301">
        <v>157.6</v>
      </c>
      <c r="M61" s="301">
        <v>149.4</v>
      </c>
      <c r="N61" s="301">
        <v>177.7</v>
      </c>
      <c r="O61" s="301">
        <v>166.7</v>
      </c>
      <c r="P61" s="301">
        <v>191.2</v>
      </c>
      <c r="Q61" s="308">
        <v>164.7</v>
      </c>
      <c r="R61" s="301">
        <v>157.2</v>
      </c>
      <c r="S61" s="301">
        <v>119.6</v>
      </c>
      <c r="T61" s="301">
        <v>134.6</v>
      </c>
      <c r="U61" s="301">
        <v>157.5</v>
      </c>
      <c r="V61" s="301">
        <v>182</v>
      </c>
      <c r="W61" s="301">
        <v>149</v>
      </c>
      <c r="X61" s="301">
        <v>169.4</v>
      </c>
      <c r="Y61" s="301">
        <v>163.4</v>
      </c>
      <c r="Z61" s="301">
        <v>151.7</v>
      </c>
      <c r="AA61" s="301">
        <v>144.3</v>
      </c>
      <c r="AB61" s="301">
        <v>162</v>
      </c>
      <c r="AC61" s="48"/>
      <c r="AD61" s="48"/>
    </row>
    <row r="62" spans="1:30" ht="20.25" customHeight="1">
      <c r="A62" s="27">
        <v>12</v>
      </c>
      <c r="B62" s="309">
        <v>145.5</v>
      </c>
      <c r="C62" s="310">
        <v>146.8</v>
      </c>
      <c r="D62" s="310">
        <v>171</v>
      </c>
      <c r="E62" s="310">
        <v>163</v>
      </c>
      <c r="F62" s="310">
        <v>173.4</v>
      </c>
      <c r="G62" s="310">
        <v>173</v>
      </c>
      <c r="H62" s="310">
        <v>154.3</v>
      </c>
      <c r="I62" s="310">
        <v>154</v>
      </c>
      <c r="J62" s="310">
        <v>163.8</v>
      </c>
      <c r="K62" s="310">
        <v>163.8</v>
      </c>
      <c r="L62" s="310">
        <v>153</v>
      </c>
      <c r="M62" s="310">
        <v>154.2</v>
      </c>
      <c r="N62" s="310">
        <v>169.2</v>
      </c>
      <c r="O62" s="310">
        <v>169.1</v>
      </c>
      <c r="P62" s="310">
        <v>189</v>
      </c>
      <c r="Q62" s="311">
        <v>157.9</v>
      </c>
      <c r="R62" s="310">
        <v>153</v>
      </c>
      <c r="S62" s="310">
        <v>123</v>
      </c>
      <c r="T62" s="310">
        <v>138.9</v>
      </c>
      <c r="U62" s="310">
        <v>143.3</v>
      </c>
      <c r="V62" s="310">
        <v>182</v>
      </c>
      <c r="W62" s="310">
        <v>98.1</v>
      </c>
      <c r="X62" s="310">
        <v>157.9</v>
      </c>
      <c r="Y62" s="310">
        <v>157.8</v>
      </c>
      <c r="Z62" s="310">
        <v>155</v>
      </c>
      <c r="AA62" s="310">
        <v>137.9</v>
      </c>
      <c r="AB62" s="310">
        <v>160.2</v>
      </c>
      <c r="AC62" s="48"/>
      <c r="AD62" s="48"/>
    </row>
    <row r="63" spans="1:30" ht="15" customHeight="1">
      <c r="A63" s="33"/>
      <c r="B63" s="34"/>
      <c r="C63" s="34"/>
      <c r="D63" s="35"/>
      <c r="E63" s="35"/>
      <c r="F63" s="36"/>
      <c r="G63" s="35"/>
      <c r="H63" s="35"/>
      <c r="I63" s="35"/>
      <c r="J63" s="35"/>
      <c r="K63" s="35"/>
      <c r="L63" s="36"/>
      <c r="M63" s="36"/>
      <c r="N63" s="36"/>
      <c r="O63" s="36"/>
      <c r="P63" s="36"/>
      <c r="Q63" s="36"/>
      <c r="R63" s="36"/>
      <c r="S63" s="36"/>
      <c r="T63" s="36"/>
      <c r="U63" s="76" t="s">
        <v>50</v>
      </c>
      <c r="V63" s="35"/>
      <c r="W63" s="77"/>
      <c r="X63" s="77"/>
      <c r="Y63" s="35"/>
      <c r="Z63" s="35"/>
      <c r="AA63" s="35"/>
      <c r="AB63" s="36"/>
      <c r="AC63" s="48"/>
      <c r="AD63" s="48"/>
    </row>
  </sheetData>
  <mergeCells count="12">
    <mergeCell ref="R4:R5"/>
    <mergeCell ref="S4:S5"/>
    <mergeCell ref="B25:AB25"/>
    <mergeCell ref="B44:AB44"/>
    <mergeCell ref="T4:T5"/>
    <mergeCell ref="B6:AB6"/>
    <mergeCell ref="U4:AB4"/>
    <mergeCell ref="E4:Q4"/>
    <mergeCell ref="A4:A5"/>
    <mergeCell ref="B4:B5"/>
    <mergeCell ref="C4:C5"/>
    <mergeCell ref="D4:D5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89" r:id="rId3"/>
  <rowBreaks count="1" manualBreakCount="1">
    <brk id="43" max="27" man="1"/>
  </rowBreaks>
  <colBreaks count="1" manualBreakCount="1">
    <brk id="13" min="1" max="6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796"/>
  <sheetViews>
    <sheetView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8.625" style="3" customWidth="1"/>
    <col min="2" max="17" width="10.25390625" style="3" customWidth="1"/>
    <col min="18" max="16384" width="9.00390625" style="3" customWidth="1"/>
  </cols>
  <sheetData>
    <row r="1" ht="13.5">
      <c r="A1" s="360" t="s">
        <v>428</v>
      </c>
    </row>
    <row r="2" ht="13.5">
      <c r="A2" s="32" t="s">
        <v>316</v>
      </c>
    </row>
    <row r="3" spans="2:17" ht="18" customHeight="1" thickBo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 t="s">
        <v>51</v>
      </c>
      <c r="P3" s="28"/>
      <c r="Q3" s="28"/>
    </row>
    <row r="4" spans="1:17" s="6" customFormat="1" ht="14.25" customHeight="1" thickTop="1">
      <c r="A4" s="352" t="s">
        <v>26</v>
      </c>
      <c r="B4" s="353" t="s">
        <v>61</v>
      </c>
      <c r="C4" s="357"/>
      <c r="D4" s="353" t="s">
        <v>60</v>
      </c>
      <c r="E4" s="357"/>
      <c r="F4" s="353" t="s">
        <v>3</v>
      </c>
      <c r="G4" s="353"/>
      <c r="H4" s="353" t="s">
        <v>4</v>
      </c>
      <c r="I4" s="354"/>
      <c r="J4" s="358" t="s">
        <v>0</v>
      </c>
      <c r="K4" s="353"/>
      <c r="L4" s="353" t="s">
        <v>52</v>
      </c>
      <c r="M4" s="357"/>
      <c r="N4" s="353" t="s">
        <v>27</v>
      </c>
      <c r="O4" s="353"/>
      <c r="P4" s="353" t="s">
        <v>6</v>
      </c>
      <c r="Q4" s="354"/>
    </row>
    <row r="5" spans="1:17" s="6" customFormat="1" ht="14.25" customHeight="1">
      <c r="A5" s="346"/>
      <c r="B5" s="355"/>
      <c r="C5" s="355"/>
      <c r="D5" s="355"/>
      <c r="E5" s="355"/>
      <c r="F5" s="355"/>
      <c r="G5" s="355"/>
      <c r="H5" s="355"/>
      <c r="I5" s="356"/>
      <c r="J5" s="359"/>
      <c r="K5" s="355"/>
      <c r="L5" s="355"/>
      <c r="M5" s="355"/>
      <c r="N5" s="355"/>
      <c r="O5" s="355"/>
      <c r="P5" s="355"/>
      <c r="Q5" s="356"/>
    </row>
    <row r="6" spans="1:17" s="6" customFormat="1" ht="14.25" customHeight="1">
      <c r="A6" s="347"/>
      <c r="B6" s="37" t="s">
        <v>53</v>
      </c>
      <c r="C6" s="38" t="s">
        <v>54</v>
      </c>
      <c r="D6" s="37" t="s">
        <v>53</v>
      </c>
      <c r="E6" s="38" t="s">
        <v>54</v>
      </c>
      <c r="F6" s="39" t="s">
        <v>53</v>
      </c>
      <c r="G6" s="38" t="s">
        <v>54</v>
      </c>
      <c r="H6" s="37" t="s">
        <v>53</v>
      </c>
      <c r="I6" s="38" t="s">
        <v>54</v>
      </c>
      <c r="J6" s="40" t="s">
        <v>53</v>
      </c>
      <c r="K6" s="41" t="s">
        <v>54</v>
      </c>
      <c r="L6" s="39" t="s">
        <v>53</v>
      </c>
      <c r="M6" s="38" t="s">
        <v>54</v>
      </c>
      <c r="N6" s="37" t="s">
        <v>53</v>
      </c>
      <c r="O6" s="38" t="s">
        <v>54</v>
      </c>
      <c r="P6" s="39" t="s">
        <v>53</v>
      </c>
      <c r="Q6" s="38" t="s">
        <v>54</v>
      </c>
    </row>
    <row r="7" spans="1:17" s="6" customFormat="1" ht="18.75" customHeight="1">
      <c r="A7" s="42"/>
      <c r="B7" s="348" t="s">
        <v>322</v>
      </c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</row>
    <row r="8" spans="1:18" s="6" customFormat="1" ht="18.75" customHeight="1">
      <c r="A8" s="16" t="s">
        <v>390</v>
      </c>
      <c r="B8" s="312">
        <v>100.73333333333335</v>
      </c>
      <c r="C8" s="313">
        <v>100.6</v>
      </c>
      <c r="D8" s="313">
        <v>99.55</v>
      </c>
      <c r="E8" s="313">
        <v>99.45833333333333</v>
      </c>
      <c r="F8" s="313">
        <v>87.19166666666668</v>
      </c>
      <c r="G8" s="313">
        <v>87.1</v>
      </c>
      <c r="H8" s="313">
        <v>100.25</v>
      </c>
      <c r="I8" s="313">
        <v>100.15833333333332</v>
      </c>
      <c r="J8" s="313">
        <v>105.59166666666668</v>
      </c>
      <c r="K8" s="313">
        <v>105.50833333333334</v>
      </c>
      <c r="L8" s="313">
        <v>94.44166666666666</v>
      </c>
      <c r="M8" s="313">
        <v>94.35</v>
      </c>
      <c r="N8" s="313">
        <v>98.43333333333334</v>
      </c>
      <c r="O8" s="313">
        <v>98.35</v>
      </c>
      <c r="P8" s="313">
        <v>103.71666666666668</v>
      </c>
      <c r="Q8" s="313">
        <v>103.60833333333333</v>
      </c>
      <c r="R8" s="45"/>
    </row>
    <row r="9" spans="1:18" s="6" customFormat="1" ht="18.75" customHeight="1">
      <c r="A9" s="16">
        <v>9</v>
      </c>
      <c r="B9" s="312">
        <v>102.81666666666666</v>
      </c>
      <c r="C9" s="313">
        <v>100.9</v>
      </c>
      <c r="D9" s="313">
        <v>101.86666666666667</v>
      </c>
      <c r="E9" s="313">
        <v>99.975</v>
      </c>
      <c r="F9" s="313">
        <v>84.69166666666668</v>
      </c>
      <c r="G9" s="313">
        <v>83.11666666666666</v>
      </c>
      <c r="H9" s="313">
        <v>104.7</v>
      </c>
      <c r="I9" s="313">
        <v>102.74166666666666</v>
      </c>
      <c r="J9" s="313">
        <v>101.58333333333333</v>
      </c>
      <c r="K9" s="313">
        <v>99.70833333333333</v>
      </c>
      <c r="L9" s="313">
        <v>99.10833333333333</v>
      </c>
      <c r="M9" s="313">
        <v>97.24166666666667</v>
      </c>
      <c r="N9" s="313">
        <v>97.66666666666664</v>
      </c>
      <c r="O9" s="313">
        <v>95.88333333333333</v>
      </c>
      <c r="P9" s="313">
        <v>105.175</v>
      </c>
      <c r="Q9" s="313">
        <v>103.225</v>
      </c>
      <c r="R9" s="45"/>
    </row>
    <row r="10" spans="1:18" s="6" customFormat="1" ht="18.75" customHeight="1">
      <c r="A10" s="302">
        <v>10</v>
      </c>
      <c r="B10" s="314">
        <v>101.4</v>
      </c>
      <c r="C10" s="315">
        <v>98.6</v>
      </c>
      <c r="D10" s="315">
        <v>99.2</v>
      </c>
      <c r="E10" s="315">
        <v>96.6</v>
      </c>
      <c r="F10" s="315">
        <v>84.1</v>
      </c>
      <c r="G10" s="315">
        <v>81.8</v>
      </c>
      <c r="H10" s="315">
        <v>102.7</v>
      </c>
      <c r="I10" s="315">
        <v>99.9</v>
      </c>
      <c r="J10" s="315">
        <v>98.2</v>
      </c>
      <c r="K10" s="315">
        <v>95.6</v>
      </c>
      <c r="L10" s="315">
        <v>92.4</v>
      </c>
      <c r="M10" s="315">
        <v>90</v>
      </c>
      <c r="N10" s="315">
        <v>100</v>
      </c>
      <c r="O10" s="315">
        <v>97.3</v>
      </c>
      <c r="P10" s="315">
        <v>106.7</v>
      </c>
      <c r="Q10" s="315">
        <v>103.8</v>
      </c>
      <c r="R10" s="45"/>
    </row>
    <row r="11" spans="1:18" s="6" customFormat="1" ht="18.75" customHeight="1">
      <c r="A11" s="328">
        <v>11</v>
      </c>
      <c r="B11" s="312">
        <v>102.7</v>
      </c>
      <c r="C11" s="313">
        <v>100.3</v>
      </c>
      <c r="D11" s="313">
        <v>98.4</v>
      </c>
      <c r="E11" s="313">
        <v>96.1</v>
      </c>
      <c r="F11" s="313">
        <v>74.5</v>
      </c>
      <c r="G11" s="313">
        <v>72.7</v>
      </c>
      <c r="H11" s="313">
        <v>103.1</v>
      </c>
      <c r="I11" s="313">
        <v>100.7</v>
      </c>
      <c r="J11" s="313">
        <v>89.5</v>
      </c>
      <c r="K11" s="313">
        <v>87.3</v>
      </c>
      <c r="L11" s="313">
        <v>92.7</v>
      </c>
      <c r="M11" s="313">
        <v>90.5</v>
      </c>
      <c r="N11" s="313">
        <v>105.6</v>
      </c>
      <c r="O11" s="313">
        <v>103.1</v>
      </c>
      <c r="P11" s="313">
        <v>113.8</v>
      </c>
      <c r="Q11" s="313">
        <v>111.1</v>
      </c>
      <c r="R11" s="45"/>
    </row>
    <row r="12" spans="1:18" s="95" customFormat="1" ht="18.75" customHeight="1">
      <c r="A12" s="93">
        <v>12</v>
      </c>
      <c r="B12" s="305">
        <v>105.4</v>
      </c>
      <c r="C12" s="306">
        <v>103.7</v>
      </c>
      <c r="D12" s="306">
        <v>102.3</v>
      </c>
      <c r="E12" s="306">
        <v>100.6</v>
      </c>
      <c r="F12" s="306">
        <v>72.8</v>
      </c>
      <c r="G12" s="306">
        <v>71.6</v>
      </c>
      <c r="H12" s="306">
        <v>107.7</v>
      </c>
      <c r="I12" s="306">
        <v>106</v>
      </c>
      <c r="J12" s="306">
        <v>87.3</v>
      </c>
      <c r="K12" s="306">
        <v>85.9</v>
      </c>
      <c r="L12" s="306">
        <v>98.8</v>
      </c>
      <c r="M12" s="306">
        <v>97.3</v>
      </c>
      <c r="N12" s="306">
        <v>115</v>
      </c>
      <c r="O12" s="306">
        <v>113.2</v>
      </c>
      <c r="P12" s="306">
        <v>113.6</v>
      </c>
      <c r="Q12" s="306">
        <v>111.8</v>
      </c>
      <c r="R12" s="94"/>
    </row>
    <row r="13" spans="1:18" ht="18.75" customHeight="1">
      <c r="A13" s="16"/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7"/>
    </row>
    <row r="14" spans="1:40" ht="18.75" customHeight="1">
      <c r="A14" s="335" t="s">
        <v>411</v>
      </c>
      <c r="B14" s="316">
        <v>88.5</v>
      </c>
      <c r="C14" s="317">
        <v>87.5</v>
      </c>
      <c r="D14" s="317">
        <v>88</v>
      </c>
      <c r="E14" s="317">
        <v>87</v>
      </c>
      <c r="F14" s="317">
        <v>63</v>
      </c>
      <c r="G14" s="317">
        <v>62.3</v>
      </c>
      <c r="H14" s="317">
        <v>90.9</v>
      </c>
      <c r="I14" s="317">
        <v>89.9</v>
      </c>
      <c r="J14" s="317">
        <v>63.7</v>
      </c>
      <c r="K14" s="317">
        <v>63</v>
      </c>
      <c r="L14" s="317">
        <v>115.8</v>
      </c>
      <c r="M14" s="317">
        <v>114.5</v>
      </c>
      <c r="N14" s="317">
        <v>73</v>
      </c>
      <c r="O14" s="317">
        <v>72.2</v>
      </c>
      <c r="P14" s="317">
        <v>89.8</v>
      </c>
      <c r="Q14" s="317">
        <v>88.8</v>
      </c>
      <c r="R14" s="7"/>
      <c r="T14" s="4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46"/>
      <c r="AF14" s="7"/>
      <c r="AG14" s="7"/>
      <c r="AH14" s="7"/>
      <c r="AI14" s="7"/>
      <c r="AJ14" s="7"/>
      <c r="AK14" s="7"/>
      <c r="AL14" s="7"/>
      <c r="AM14" s="7"/>
      <c r="AN14" s="7"/>
    </row>
    <row r="15" spans="1:40" ht="18.75" customHeight="1">
      <c r="A15" s="16">
        <v>2</v>
      </c>
      <c r="B15" s="316">
        <v>81.9</v>
      </c>
      <c r="C15" s="317">
        <v>81.1</v>
      </c>
      <c r="D15" s="317">
        <v>78.6</v>
      </c>
      <c r="E15" s="317">
        <v>77.8</v>
      </c>
      <c r="F15" s="317">
        <v>66.2</v>
      </c>
      <c r="G15" s="317">
        <v>65.5</v>
      </c>
      <c r="H15" s="317">
        <v>82.1</v>
      </c>
      <c r="I15" s="317">
        <v>81.3</v>
      </c>
      <c r="J15" s="317">
        <v>68</v>
      </c>
      <c r="K15" s="317">
        <v>67.3</v>
      </c>
      <c r="L15" s="317">
        <v>82.3</v>
      </c>
      <c r="M15" s="317">
        <v>81.5</v>
      </c>
      <c r="N15" s="317">
        <v>69.2</v>
      </c>
      <c r="O15" s="317">
        <v>68.5</v>
      </c>
      <c r="P15" s="317">
        <v>91.1</v>
      </c>
      <c r="Q15" s="317">
        <v>90.2</v>
      </c>
      <c r="T15" s="7"/>
      <c r="U15" s="7"/>
      <c r="V15" s="7"/>
      <c r="W15" s="7"/>
      <c r="X15" s="7"/>
      <c r="Y15" s="7"/>
      <c r="Z15" s="7"/>
      <c r="AA15" s="7"/>
      <c r="AB15" s="47"/>
      <c r="AC15" s="48"/>
      <c r="AD15" s="7"/>
      <c r="AE15" s="7"/>
      <c r="AF15" s="7"/>
      <c r="AG15" s="7"/>
      <c r="AH15" s="7"/>
      <c r="AI15" s="7"/>
      <c r="AJ15" s="7"/>
      <c r="AK15" s="7"/>
      <c r="AL15" s="7"/>
      <c r="AM15" s="47"/>
      <c r="AN15" s="48"/>
    </row>
    <row r="16" spans="1:48" ht="18.75" customHeight="1">
      <c r="A16" s="16">
        <v>3</v>
      </c>
      <c r="B16" s="316">
        <v>87.7</v>
      </c>
      <c r="C16" s="317">
        <v>86.4</v>
      </c>
      <c r="D16" s="317">
        <v>82.3</v>
      </c>
      <c r="E16" s="317">
        <v>81.1</v>
      </c>
      <c r="F16" s="317">
        <v>64.3</v>
      </c>
      <c r="G16" s="317">
        <v>63.3</v>
      </c>
      <c r="H16" s="317">
        <v>86.2</v>
      </c>
      <c r="I16" s="317">
        <v>84.9</v>
      </c>
      <c r="J16" s="317">
        <v>81.3</v>
      </c>
      <c r="K16" s="317">
        <v>80.1</v>
      </c>
      <c r="L16" s="317">
        <v>81.7</v>
      </c>
      <c r="M16" s="317">
        <v>80.5</v>
      </c>
      <c r="N16" s="317">
        <v>74.7</v>
      </c>
      <c r="O16" s="317">
        <v>73.6</v>
      </c>
      <c r="P16" s="317">
        <v>102.9</v>
      </c>
      <c r="Q16" s="317">
        <v>101.4</v>
      </c>
      <c r="T16" s="49"/>
      <c r="U16" s="49"/>
      <c r="V16" s="24"/>
      <c r="W16" s="24"/>
      <c r="X16" s="50"/>
      <c r="Y16" s="50"/>
      <c r="Z16" s="51"/>
      <c r="AA16" s="50"/>
      <c r="AB16" s="51"/>
      <c r="AC16" s="51"/>
      <c r="AD16" s="48"/>
      <c r="AE16" s="49"/>
      <c r="AF16" s="49"/>
      <c r="AG16" s="24"/>
      <c r="AH16" s="24"/>
      <c r="AI16" s="50"/>
      <c r="AJ16" s="50"/>
      <c r="AK16" s="51"/>
      <c r="AL16" s="50"/>
      <c r="AM16" s="51"/>
      <c r="AN16" s="51"/>
      <c r="AO16" s="5"/>
      <c r="AP16" s="5"/>
      <c r="AQ16" s="5"/>
      <c r="AR16" s="5"/>
      <c r="AS16" s="5"/>
      <c r="AT16" s="5"/>
      <c r="AU16" s="5"/>
      <c r="AV16" s="5"/>
    </row>
    <row r="17" spans="1:48" ht="18.75" customHeight="1">
      <c r="A17" s="16">
        <v>4</v>
      </c>
      <c r="B17" s="316">
        <v>84.8</v>
      </c>
      <c r="C17" s="317">
        <v>83.1</v>
      </c>
      <c r="D17" s="317">
        <v>81.3</v>
      </c>
      <c r="E17" s="317">
        <v>79.7</v>
      </c>
      <c r="F17" s="317">
        <v>60.1</v>
      </c>
      <c r="G17" s="317">
        <v>58.9</v>
      </c>
      <c r="H17" s="317">
        <v>85.6</v>
      </c>
      <c r="I17" s="317">
        <v>83.9</v>
      </c>
      <c r="J17" s="317">
        <v>69.3</v>
      </c>
      <c r="K17" s="317">
        <v>67.9</v>
      </c>
      <c r="L17" s="317">
        <v>87</v>
      </c>
      <c r="M17" s="317">
        <v>85.3</v>
      </c>
      <c r="N17" s="317">
        <v>75.2</v>
      </c>
      <c r="O17" s="317">
        <v>73.7</v>
      </c>
      <c r="P17" s="317">
        <v>94.2</v>
      </c>
      <c r="Q17" s="317">
        <v>92.4</v>
      </c>
      <c r="T17" s="49"/>
      <c r="U17" s="49"/>
      <c r="V17" s="24"/>
      <c r="W17" s="24"/>
      <c r="X17" s="50"/>
      <c r="Y17" s="50"/>
      <c r="Z17" s="51"/>
      <c r="AA17" s="50"/>
      <c r="AB17" s="51"/>
      <c r="AC17" s="51"/>
      <c r="AD17" s="48"/>
      <c r="AE17" s="49"/>
      <c r="AF17" s="49"/>
      <c r="AG17" s="24"/>
      <c r="AH17" s="24"/>
      <c r="AI17" s="50"/>
      <c r="AJ17" s="50"/>
      <c r="AK17" s="51"/>
      <c r="AL17" s="50"/>
      <c r="AM17" s="51"/>
      <c r="AN17" s="51"/>
      <c r="AO17" s="5"/>
      <c r="AP17" s="5"/>
      <c r="AQ17" s="5"/>
      <c r="AR17" s="5"/>
      <c r="AS17" s="5"/>
      <c r="AT17" s="5"/>
      <c r="AU17" s="5"/>
      <c r="AV17" s="5"/>
    </row>
    <row r="18" spans="1:48" ht="18.75" customHeight="1">
      <c r="A18" s="16">
        <v>5</v>
      </c>
      <c r="B18" s="316">
        <v>82.9</v>
      </c>
      <c r="C18" s="317">
        <v>81.3</v>
      </c>
      <c r="D18" s="317">
        <v>80.5</v>
      </c>
      <c r="E18" s="317">
        <v>78.9</v>
      </c>
      <c r="F18" s="317">
        <v>58.5</v>
      </c>
      <c r="G18" s="317">
        <v>57.4</v>
      </c>
      <c r="H18" s="317">
        <v>84.1</v>
      </c>
      <c r="I18" s="317">
        <v>82.5</v>
      </c>
      <c r="J18" s="317">
        <v>73.8</v>
      </c>
      <c r="K18" s="317">
        <v>72.4</v>
      </c>
      <c r="L18" s="317">
        <v>84.3</v>
      </c>
      <c r="M18" s="317">
        <v>82.6</v>
      </c>
      <c r="N18" s="317">
        <v>76.3</v>
      </c>
      <c r="O18" s="317">
        <v>74.8</v>
      </c>
      <c r="P18" s="317">
        <v>89.1</v>
      </c>
      <c r="Q18" s="317">
        <v>87.4</v>
      </c>
      <c r="T18" s="22"/>
      <c r="U18" s="22"/>
      <c r="V18" s="51"/>
      <c r="W18" s="51"/>
      <c r="X18" s="50"/>
      <c r="Y18" s="50"/>
      <c r="Z18" s="50"/>
      <c r="AA18" s="52"/>
      <c r="AB18" s="50"/>
      <c r="AC18" s="49"/>
      <c r="AD18" s="48"/>
      <c r="AE18" s="22"/>
      <c r="AF18" s="22"/>
      <c r="AG18" s="51"/>
      <c r="AH18" s="51"/>
      <c r="AI18" s="50"/>
      <c r="AJ18" s="50"/>
      <c r="AK18" s="50"/>
      <c r="AL18" s="52"/>
      <c r="AM18" s="50"/>
      <c r="AN18" s="49"/>
      <c r="AO18" s="5"/>
      <c r="AP18" s="5"/>
      <c r="AQ18" s="5"/>
      <c r="AR18" s="5"/>
      <c r="AS18" s="5"/>
      <c r="AT18" s="5"/>
      <c r="AU18" s="5"/>
      <c r="AV18" s="5"/>
    </row>
    <row r="19" spans="1:48" ht="18.75" customHeight="1">
      <c r="A19" s="16">
        <v>6</v>
      </c>
      <c r="B19" s="316">
        <v>162.6</v>
      </c>
      <c r="C19" s="317">
        <v>159.7</v>
      </c>
      <c r="D19" s="317">
        <v>155.8</v>
      </c>
      <c r="E19" s="317">
        <v>153</v>
      </c>
      <c r="F19" s="317">
        <v>105</v>
      </c>
      <c r="G19" s="317">
        <v>103.1</v>
      </c>
      <c r="H19" s="317">
        <v>161.6</v>
      </c>
      <c r="I19" s="317">
        <v>158.7</v>
      </c>
      <c r="J19" s="317">
        <v>152.1</v>
      </c>
      <c r="K19" s="317">
        <v>149.4</v>
      </c>
      <c r="L19" s="317">
        <v>96.9</v>
      </c>
      <c r="M19" s="317">
        <v>95.2</v>
      </c>
      <c r="N19" s="317">
        <v>249.2</v>
      </c>
      <c r="O19" s="317">
        <v>244.8</v>
      </c>
      <c r="P19" s="317">
        <v>180.2</v>
      </c>
      <c r="Q19" s="317">
        <v>177</v>
      </c>
      <c r="T19" s="22"/>
      <c r="U19" s="22"/>
      <c r="V19" s="51"/>
      <c r="W19" s="51"/>
      <c r="X19" s="50"/>
      <c r="Y19" s="50"/>
      <c r="Z19" s="50"/>
      <c r="AA19" s="52"/>
      <c r="AB19" s="50"/>
      <c r="AC19" s="49"/>
      <c r="AD19" s="48"/>
      <c r="AE19" s="22"/>
      <c r="AF19" s="22"/>
      <c r="AG19" s="51"/>
      <c r="AH19" s="51"/>
      <c r="AI19" s="50"/>
      <c r="AJ19" s="50"/>
      <c r="AK19" s="50"/>
      <c r="AL19" s="52"/>
      <c r="AM19" s="50"/>
      <c r="AN19" s="49"/>
      <c r="AO19" s="5"/>
      <c r="AP19" s="5"/>
      <c r="AQ19" s="5"/>
      <c r="AR19" s="5"/>
      <c r="AS19" s="5"/>
      <c r="AT19" s="5"/>
      <c r="AU19" s="5"/>
      <c r="AV19" s="5"/>
    </row>
    <row r="20" spans="1:40" ht="18.75" customHeight="1">
      <c r="A20" s="16">
        <v>7</v>
      </c>
      <c r="B20" s="316">
        <v>122.5</v>
      </c>
      <c r="C20" s="317">
        <v>120.5</v>
      </c>
      <c r="D20" s="317">
        <v>122.2</v>
      </c>
      <c r="E20" s="317">
        <v>120.2</v>
      </c>
      <c r="F20" s="317">
        <v>81.3</v>
      </c>
      <c r="G20" s="317">
        <v>79.9</v>
      </c>
      <c r="H20" s="317">
        <v>136.5</v>
      </c>
      <c r="I20" s="317">
        <v>134.2</v>
      </c>
      <c r="J20" s="317">
        <v>83</v>
      </c>
      <c r="K20" s="317">
        <v>81.6</v>
      </c>
      <c r="L20" s="317">
        <v>133.3</v>
      </c>
      <c r="M20" s="317">
        <v>131.1</v>
      </c>
      <c r="N20" s="317">
        <v>108</v>
      </c>
      <c r="O20" s="317">
        <v>106.2</v>
      </c>
      <c r="P20" s="317">
        <v>123.2</v>
      </c>
      <c r="Q20" s="317">
        <v>121.1</v>
      </c>
      <c r="T20" s="7"/>
      <c r="U20" s="7"/>
      <c r="V20" s="7"/>
      <c r="W20" s="7"/>
      <c r="X20" s="7"/>
      <c r="Y20" s="7"/>
      <c r="Z20" s="7"/>
      <c r="AA20" s="7"/>
      <c r="AB20" s="53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ht="18.75" customHeight="1">
      <c r="A21" s="16">
        <v>8</v>
      </c>
      <c r="B21" s="316">
        <v>89</v>
      </c>
      <c r="C21" s="317">
        <v>87.6</v>
      </c>
      <c r="D21" s="317">
        <v>87.9</v>
      </c>
      <c r="E21" s="317">
        <v>86.5</v>
      </c>
      <c r="F21" s="317">
        <v>66.3</v>
      </c>
      <c r="G21" s="317">
        <v>65.3</v>
      </c>
      <c r="H21" s="317">
        <v>91</v>
      </c>
      <c r="I21" s="317">
        <v>89.6</v>
      </c>
      <c r="J21" s="317">
        <v>73.4</v>
      </c>
      <c r="K21" s="317">
        <v>72.2</v>
      </c>
      <c r="L21" s="317">
        <v>97.9</v>
      </c>
      <c r="M21" s="317">
        <v>96.4</v>
      </c>
      <c r="N21" s="317">
        <v>86.3</v>
      </c>
      <c r="O21" s="317">
        <v>84.9</v>
      </c>
      <c r="P21" s="317">
        <v>91.6</v>
      </c>
      <c r="Q21" s="317">
        <v>90.2</v>
      </c>
      <c r="T21" s="54"/>
      <c r="U21" s="54"/>
      <c r="V21" s="55"/>
      <c r="W21" s="55"/>
      <c r="X21" s="55"/>
      <c r="Y21" s="55"/>
      <c r="Z21" s="55"/>
      <c r="AA21" s="55"/>
      <c r="AB21" s="55"/>
      <c r="AC21" s="55"/>
      <c r="AD21" s="7"/>
      <c r="AE21" s="54"/>
      <c r="AF21" s="54"/>
      <c r="AG21" s="55"/>
      <c r="AH21" s="55"/>
      <c r="AI21" s="55"/>
      <c r="AJ21" s="55"/>
      <c r="AK21" s="55"/>
      <c r="AL21" s="55"/>
      <c r="AM21" s="55"/>
      <c r="AN21" s="55"/>
    </row>
    <row r="22" spans="1:40" ht="18.75" customHeight="1">
      <c r="A22" s="16">
        <v>9</v>
      </c>
      <c r="B22" s="316">
        <v>83.7</v>
      </c>
      <c r="C22" s="317">
        <v>82</v>
      </c>
      <c r="D22" s="317">
        <v>82.7</v>
      </c>
      <c r="E22" s="317">
        <v>81</v>
      </c>
      <c r="F22" s="317">
        <v>67.6</v>
      </c>
      <c r="G22" s="317">
        <v>66.2</v>
      </c>
      <c r="H22" s="317">
        <v>84.9</v>
      </c>
      <c r="I22" s="317">
        <v>83.2</v>
      </c>
      <c r="J22" s="317">
        <v>73.9</v>
      </c>
      <c r="K22" s="317">
        <v>72.4</v>
      </c>
      <c r="L22" s="317">
        <v>84.8</v>
      </c>
      <c r="M22" s="317">
        <v>83.1</v>
      </c>
      <c r="N22" s="317">
        <v>86.3</v>
      </c>
      <c r="O22" s="317">
        <v>84.5</v>
      </c>
      <c r="P22" s="317">
        <v>86.3</v>
      </c>
      <c r="Q22" s="317">
        <v>84.5</v>
      </c>
      <c r="T22" s="56"/>
      <c r="U22" s="54"/>
      <c r="V22" s="55"/>
      <c r="W22" s="55"/>
      <c r="X22" s="55"/>
      <c r="Y22" s="55"/>
      <c r="Z22" s="55"/>
      <c r="AA22" s="55"/>
      <c r="AB22" s="55"/>
      <c r="AC22" s="55"/>
      <c r="AD22" s="7"/>
      <c r="AE22" s="56"/>
      <c r="AF22" s="54"/>
      <c r="AG22" s="55"/>
      <c r="AH22" s="55"/>
      <c r="AI22" s="55"/>
      <c r="AJ22" s="55"/>
      <c r="AK22" s="55"/>
      <c r="AL22" s="55"/>
      <c r="AM22" s="55"/>
      <c r="AN22" s="55"/>
    </row>
    <row r="23" spans="1:40" ht="18.75" customHeight="1">
      <c r="A23" s="16">
        <v>10</v>
      </c>
      <c r="B23" s="316">
        <v>84.6</v>
      </c>
      <c r="C23" s="317">
        <v>82.9</v>
      </c>
      <c r="D23" s="317">
        <v>82.4</v>
      </c>
      <c r="E23" s="317">
        <v>80.8</v>
      </c>
      <c r="F23" s="317">
        <v>65</v>
      </c>
      <c r="G23" s="317">
        <v>63.7</v>
      </c>
      <c r="H23" s="317">
        <v>85.7</v>
      </c>
      <c r="I23" s="317">
        <v>84</v>
      </c>
      <c r="J23" s="317">
        <v>72.5</v>
      </c>
      <c r="K23" s="317">
        <v>71.1</v>
      </c>
      <c r="L23" s="317">
        <v>80.5</v>
      </c>
      <c r="M23" s="317">
        <v>78.9</v>
      </c>
      <c r="N23" s="317">
        <v>90.1</v>
      </c>
      <c r="O23" s="317">
        <v>88.3</v>
      </c>
      <c r="P23" s="317">
        <v>90.4</v>
      </c>
      <c r="Q23" s="317">
        <v>88.6</v>
      </c>
      <c r="T23" s="57"/>
      <c r="U23" s="54"/>
      <c r="V23" s="55"/>
      <c r="W23" s="55"/>
      <c r="X23" s="55"/>
      <c r="Y23" s="55"/>
      <c r="Z23" s="55"/>
      <c r="AA23" s="58"/>
      <c r="AB23" s="55"/>
      <c r="AC23" s="55"/>
      <c r="AD23" s="7"/>
      <c r="AE23" s="57"/>
      <c r="AF23" s="54"/>
      <c r="AG23" s="55"/>
      <c r="AH23" s="55"/>
      <c r="AI23" s="55"/>
      <c r="AJ23" s="55"/>
      <c r="AK23" s="55"/>
      <c r="AL23" s="55"/>
      <c r="AM23" s="55"/>
      <c r="AN23" s="55"/>
    </row>
    <row r="24" spans="1:40" ht="18.75" customHeight="1">
      <c r="A24" s="16">
        <v>11</v>
      </c>
      <c r="B24" s="316">
        <v>86.4</v>
      </c>
      <c r="C24" s="317">
        <v>85.2</v>
      </c>
      <c r="D24" s="317">
        <v>85.3</v>
      </c>
      <c r="E24" s="317">
        <v>84.1</v>
      </c>
      <c r="F24" s="317">
        <v>53.8</v>
      </c>
      <c r="G24" s="317">
        <v>53.1</v>
      </c>
      <c r="H24" s="317">
        <v>91.8</v>
      </c>
      <c r="I24" s="317">
        <v>90.5</v>
      </c>
      <c r="J24" s="317">
        <v>73.6</v>
      </c>
      <c r="K24" s="317">
        <v>72.6</v>
      </c>
      <c r="L24" s="317">
        <v>81.7</v>
      </c>
      <c r="M24" s="317">
        <v>80.6</v>
      </c>
      <c r="N24" s="317">
        <v>94.9</v>
      </c>
      <c r="O24" s="317">
        <v>93.6</v>
      </c>
      <c r="P24" s="317">
        <v>89.1</v>
      </c>
      <c r="Q24" s="317">
        <v>87.9</v>
      </c>
      <c r="T24" s="57"/>
      <c r="U24" s="54"/>
      <c r="V24" s="58"/>
      <c r="W24" s="58"/>
      <c r="X24" s="58"/>
      <c r="Y24" s="58"/>
      <c r="Z24" s="58"/>
      <c r="AA24" s="58"/>
      <c r="AB24" s="58"/>
      <c r="AC24" s="58"/>
      <c r="AD24" s="7"/>
      <c r="AE24" s="57"/>
      <c r="AF24" s="54"/>
      <c r="AG24" s="58"/>
      <c r="AH24" s="58"/>
      <c r="AI24" s="58"/>
      <c r="AJ24" s="58"/>
      <c r="AK24" s="58"/>
      <c r="AL24" s="58"/>
      <c r="AM24" s="58"/>
      <c r="AN24" s="58"/>
    </row>
    <row r="25" spans="1:40" ht="18.75" customHeight="1">
      <c r="A25" s="16">
        <v>12</v>
      </c>
      <c r="B25" s="316">
        <v>210</v>
      </c>
      <c r="C25" s="317">
        <v>207.1</v>
      </c>
      <c r="D25" s="317">
        <v>200.2</v>
      </c>
      <c r="E25" s="317">
        <v>197.4</v>
      </c>
      <c r="F25" s="317">
        <v>122</v>
      </c>
      <c r="G25" s="317">
        <v>120.3</v>
      </c>
      <c r="H25" s="317">
        <v>211.9</v>
      </c>
      <c r="I25" s="317">
        <v>209</v>
      </c>
      <c r="J25" s="317">
        <v>163.3</v>
      </c>
      <c r="K25" s="317">
        <v>161</v>
      </c>
      <c r="L25" s="317">
        <v>159.5</v>
      </c>
      <c r="M25" s="317">
        <v>157.3</v>
      </c>
      <c r="N25" s="317">
        <v>297.2</v>
      </c>
      <c r="O25" s="317">
        <v>293.1</v>
      </c>
      <c r="P25" s="317">
        <v>235.4</v>
      </c>
      <c r="Q25" s="317">
        <v>232.1</v>
      </c>
      <c r="T25" s="57"/>
      <c r="U25" s="54"/>
      <c r="V25" s="58"/>
      <c r="W25" s="58"/>
      <c r="X25" s="58"/>
      <c r="Y25" s="58"/>
      <c r="Z25" s="58"/>
      <c r="AA25" s="58"/>
      <c r="AB25" s="58"/>
      <c r="AC25" s="58"/>
      <c r="AD25" s="7"/>
      <c r="AE25" s="57"/>
      <c r="AF25" s="54"/>
      <c r="AG25" s="58"/>
      <c r="AH25" s="58"/>
      <c r="AI25" s="58"/>
      <c r="AJ25" s="58"/>
      <c r="AK25" s="58"/>
      <c r="AL25" s="58"/>
      <c r="AM25" s="58"/>
      <c r="AN25" s="58"/>
    </row>
    <row r="26" spans="1:40" ht="18.75" customHeight="1">
      <c r="A26" s="42"/>
      <c r="B26" s="388" t="s">
        <v>323</v>
      </c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8.75" customHeight="1">
      <c r="A27" s="16" t="s">
        <v>390</v>
      </c>
      <c r="B27" s="312">
        <v>102.075</v>
      </c>
      <c r="C27" s="313">
        <v>102.01666666666665</v>
      </c>
      <c r="D27" s="313">
        <v>101.10833333333335</v>
      </c>
      <c r="E27" s="313">
        <v>101.05</v>
      </c>
      <c r="F27" s="313">
        <v>100.50833333333334</v>
      </c>
      <c r="G27" s="313">
        <v>100.45</v>
      </c>
      <c r="H27" s="313">
        <v>101.13333333333333</v>
      </c>
      <c r="I27" s="313">
        <v>101.075</v>
      </c>
      <c r="J27" s="313">
        <v>98.15833333333335</v>
      </c>
      <c r="K27" s="313">
        <v>98.1</v>
      </c>
      <c r="L27" s="313">
        <v>99.71666666666668</v>
      </c>
      <c r="M27" s="313">
        <v>99.65</v>
      </c>
      <c r="N27" s="313">
        <v>101.73333333333335</v>
      </c>
      <c r="O27" s="313">
        <v>101.68333333333334</v>
      </c>
      <c r="P27" s="313">
        <v>104.26666666666667</v>
      </c>
      <c r="Q27" s="313">
        <v>104.2</v>
      </c>
      <c r="T27" s="59"/>
      <c r="U27" s="7"/>
      <c r="V27" s="7"/>
      <c r="W27" s="7"/>
      <c r="X27" s="7"/>
      <c r="Y27" s="7"/>
      <c r="Z27" s="7"/>
      <c r="AA27" s="7"/>
      <c r="AB27" s="7"/>
      <c r="AC27" s="7"/>
      <c r="AD27" s="7"/>
      <c r="AE27" s="59"/>
      <c r="AF27" s="60"/>
      <c r="AG27" s="7"/>
      <c r="AH27" s="7"/>
      <c r="AI27" s="7"/>
      <c r="AJ27" s="7"/>
      <c r="AK27" s="7"/>
      <c r="AL27" s="7"/>
      <c r="AM27" s="7"/>
      <c r="AN27" s="7"/>
    </row>
    <row r="28" spans="1:40" ht="18.75" customHeight="1">
      <c r="A28" s="16">
        <v>9</v>
      </c>
      <c r="B28" s="312">
        <v>103.575</v>
      </c>
      <c r="C28" s="313">
        <v>101.71666666666665</v>
      </c>
      <c r="D28" s="313">
        <v>102.68333333333332</v>
      </c>
      <c r="E28" s="313">
        <v>100.83333333333333</v>
      </c>
      <c r="F28" s="313">
        <v>98.125</v>
      </c>
      <c r="G28" s="313">
        <v>96.35</v>
      </c>
      <c r="H28" s="313">
        <v>105.14166666666667</v>
      </c>
      <c r="I28" s="313">
        <v>103.23333333333333</v>
      </c>
      <c r="J28" s="313">
        <v>94.75</v>
      </c>
      <c r="K28" s="313">
        <v>93.01666666666667</v>
      </c>
      <c r="L28" s="313">
        <v>99.00833333333334</v>
      </c>
      <c r="M28" s="313">
        <v>97.21666666666665</v>
      </c>
      <c r="N28" s="313">
        <v>102.24166666666666</v>
      </c>
      <c r="O28" s="313">
        <v>100.4</v>
      </c>
      <c r="P28" s="313">
        <v>105.625</v>
      </c>
      <c r="Q28" s="313">
        <v>103.7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60"/>
      <c r="AG28" s="7"/>
      <c r="AH28" s="7"/>
      <c r="AI28" s="7"/>
      <c r="AJ28" s="7"/>
      <c r="AK28" s="7"/>
      <c r="AL28" s="7"/>
      <c r="AM28" s="7"/>
      <c r="AN28" s="7"/>
    </row>
    <row r="29" spans="1:40" ht="18.75" customHeight="1">
      <c r="A29" s="302">
        <v>10</v>
      </c>
      <c r="B29" s="314">
        <v>103.4</v>
      </c>
      <c r="C29" s="315">
        <v>100.6</v>
      </c>
      <c r="D29" s="315">
        <v>101.9</v>
      </c>
      <c r="E29" s="315">
        <v>99.2</v>
      </c>
      <c r="F29" s="315">
        <v>99.5</v>
      </c>
      <c r="G29" s="315">
        <v>96.9</v>
      </c>
      <c r="H29" s="315">
        <v>104.7</v>
      </c>
      <c r="I29" s="315">
        <v>102</v>
      </c>
      <c r="J29" s="315">
        <v>92</v>
      </c>
      <c r="K29" s="315">
        <v>89.5</v>
      </c>
      <c r="L29" s="315">
        <v>95.8</v>
      </c>
      <c r="M29" s="315">
        <v>93.3</v>
      </c>
      <c r="N29" s="315">
        <v>105.2</v>
      </c>
      <c r="O29" s="315">
        <v>102.4</v>
      </c>
      <c r="P29" s="315">
        <v>107</v>
      </c>
      <c r="Q29" s="315">
        <v>104.2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60"/>
      <c r="AG29" s="7"/>
      <c r="AH29" s="7"/>
      <c r="AI29" s="7"/>
      <c r="AJ29" s="7"/>
      <c r="AK29" s="7"/>
      <c r="AL29" s="7"/>
      <c r="AM29" s="7"/>
      <c r="AN29" s="7"/>
    </row>
    <row r="30" spans="1:40" ht="18.75" customHeight="1">
      <c r="A30" s="328">
        <v>11</v>
      </c>
      <c r="B30" s="312">
        <v>105.8</v>
      </c>
      <c r="C30" s="313">
        <v>103.2</v>
      </c>
      <c r="D30" s="313">
        <v>102.3</v>
      </c>
      <c r="E30" s="313">
        <v>99.8</v>
      </c>
      <c r="F30" s="313">
        <v>97.1</v>
      </c>
      <c r="G30" s="313">
        <v>94.7</v>
      </c>
      <c r="H30" s="313">
        <v>105.8</v>
      </c>
      <c r="I30" s="313">
        <v>103.3</v>
      </c>
      <c r="J30" s="313">
        <v>83.2</v>
      </c>
      <c r="K30" s="313">
        <v>81.2</v>
      </c>
      <c r="L30" s="313">
        <v>100.7</v>
      </c>
      <c r="M30" s="313">
        <v>98.2</v>
      </c>
      <c r="N30" s="313">
        <v>106.3</v>
      </c>
      <c r="O30" s="313">
        <v>103.7</v>
      </c>
      <c r="P30" s="313">
        <v>114.6</v>
      </c>
      <c r="Q30" s="313">
        <v>111.8</v>
      </c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60"/>
      <c r="AG30" s="7"/>
      <c r="AH30" s="7"/>
      <c r="AI30" s="7"/>
      <c r="AJ30" s="7"/>
      <c r="AK30" s="7"/>
      <c r="AL30" s="7"/>
      <c r="AM30" s="7"/>
      <c r="AN30" s="7"/>
    </row>
    <row r="31" spans="1:40" s="96" customFormat="1" ht="18.75" customHeight="1">
      <c r="A31" s="93">
        <v>12</v>
      </c>
      <c r="B31" s="305">
        <v>108</v>
      </c>
      <c r="C31" s="306">
        <v>106.3</v>
      </c>
      <c r="D31" s="306">
        <v>104.7</v>
      </c>
      <c r="E31" s="306">
        <v>103</v>
      </c>
      <c r="F31" s="306">
        <v>92</v>
      </c>
      <c r="G31" s="306">
        <v>90.5</v>
      </c>
      <c r="H31" s="306">
        <v>108.8</v>
      </c>
      <c r="I31" s="306">
        <v>107.1</v>
      </c>
      <c r="J31" s="306">
        <v>81.4</v>
      </c>
      <c r="K31" s="306">
        <v>80.1</v>
      </c>
      <c r="L31" s="306">
        <v>104</v>
      </c>
      <c r="M31" s="306">
        <v>102.4</v>
      </c>
      <c r="N31" s="306">
        <v>117.8</v>
      </c>
      <c r="O31" s="306">
        <v>115.9</v>
      </c>
      <c r="P31" s="306">
        <v>116.6</v>
      </c>
      <c r="Q31" s="306">
        <v>114.7</v>
      </c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8"/>
      <c r="AG31" s="97"/>
      <c r="AH31" s="97"/>
      <c r="AI31" s="97"/>
      <c r="AJ31" s="97"/>
      <c r="AK31" s="97"/>
      <c r="AL31" s="97"/>
      <c r="AM31" s="97"/>
      <c r="AN31" s="97"/>
    </row>
    <row r="32" spans="1:40" ht="18.75" customHeight="1">
      <c r="A32" s="16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60"/>
      <c r="AG32" s="7"/>
      <c r="AH32" s="7"/>
      <c r="AI32" s="7"/>
      <c r="AJ32" s="7"/>
      <c r="AK32" s="7"/>
      <c r="AL32" s="7"/>
      <c r="AM32" s="7"/>
      <c r="AN32" s="7"/>
    </row>
    <row r="33" spans="1:40" ht="18.75" customHeight="1">
      <c r="A33" s="335" t="s">
        <v>411</v>
      </c>
      <c r="B33" s="318">
        <v>104.9</v>
      </c>
      <c r="C33" s="319">
        <v>103.8</v>
      </c>
      <c r="D33" s="319">
        <v>100.3</v>
      </c>
      <c r="E33" s="319">
        <v>99.2</v>
      </c>
      <c r="F33" s="319">
        <v>91.5</v>
      </c>
      <c r="G33" s="319">
        <v>90.5</v>
      </c>
      <c r="H33" s="319">
        <v>104.9</v>
      </c>
      <c r="I33" s="319">
        <v>103.8</v>
      </c>
      <c r="J33" s="319">
        <v>72.1</v>
      </c>
      <c r="K33" s="319">
        <v>71.3</v>
      </c>
      <c r="L33" s="319">
        <v>102.4</v>
      </c>
      <c r="M33" s="319">
        <v>101.3</v>
      </c>
      <c r="N33" s="319">
        <v>107.2</v>
      </c>
      <c r="O33" s="319">
        <v>106</v>
      </c>
      <c r="P33" s="319">
        <v>117.7</v>
      </c>
      <c r="Q33" s="319">
        <v>116.4</v>
      </c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60"/>
      <c r="AG33" s="7"/>
      <c r="AH33" s="7"/>
      <c r="AI33" s="7"/>
      <c r="AJ33" s="7"/>
      <c r="AK33" s="7"/>
      <c r="AL33" s="7"/>
      <c r="AM33" s="7"/>
      <c r="AN33" s="7"/>
    </row>
    <row r="34" spans="1:40" ht="18.75" customHeight="1">
      <c r="A34" s="16">
        <v>2</v>
      </c>
      <c r="B34" s="318">
        <v>106.2</v>
      </c>
      <c r="C34" s="319">
        <v>105.1</v>
      </c>
      <c r="D34" s="319">
        <v>101.9</v>
      </c>
      <c r="E34" s="319">
        <v>100.9</v>
      </c>
      <c r="F34" s="319">
        <v>98</v>
      </c>
      <c r="G34" s="319">
        <v>97</v>
      </c>
      <c r="H34" s="319">
        <v>106.2</v>
      </c>
      <c r="I34" s="319">
        <v>105.1</v>
      </c>
      <c r="J34" s="319">
        <v>76.1</v>
      </c>
      <c r="K34" s="319">
        <v>75.3</v>
      </c>
      <c r="L34" s="319">
        <v>103.9</v>
      </c>
      <c r="M34" s="319">
        <v>102.9</v>
      </c>
      <c r="N34" s="319">
        <v>101.6</v>
      </c>
      <c r="O34" s="319">
        <v>100.6</v>
      </c>
      <c r="P34" s="319">
        <v>117.9</v>
      </c>
      <c r="Q34" s="319">
        <v>116.7</v>
      </c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60"/>
      <c r="AG34" s="7"/>
      <c r="AH34" s="7"/>
      <c r="AI34" s="7"/>
      <c r="AJ34" s="7"/>
      <c r="AK34" s="7"/>
      <c r="AL34" s="7"/>
      <c r="AM34" s="7"/>
      <c r="AN34" s="7"/>
    </row>
    <row r="35" spans="1:40" ht="18.75" customHeight="1">
      <c r="A35" s="16">
        <v>3</v>
      </c>
      <c r="B35" s="318">
        <v>107.4</v>
      </c>
      <c r="C35" s="319">
        <v>105.8</v>
      </c>
      <c r="D35" s="319">
        <v>103.1</v>
      </c>
      <c r="E35" s="319">
        <v>101.6</v>
      </c>
      <c r="F35" s="319">
        <v>95.1</v>
      </c>
      <c r="G35" s="319">
        <v>93.7</v>
      </c>
      <c r="H35" s="319">
        <v>108.4</v>
      </c>
      <c r="I35" s="319">
        <v>106.8</v>
      </c>
      <c r="J35" s="319">
        <v>80</v>
      </c>
      <c r="K35" s="319">
        <v>78.8</v>
      </c>
      <c r="L35" s="319">
        <v>100.7</v>
      </c>
      <c r="M35" s="319">
        <v>99.2</v>
      </c>
      <c r="N35" s="319">
        <v>105.1</v>
      </c>
      <c r="O35" s="319">
        <v>103.5</v>
      </c>
      <c r="P35" s="319">
        <v>119.3</v>
      </c>
      <c r="Q35" s="319">
        <v>117.5</v>
      </c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60"/>
      <c r="AG35" s="7"/>
      <c r="AH35" s="7"/>
      <c r="AI35" s="7"/>
      <c r="AJ35" s="7"/>
      <c r="AK35" s="7"/>
      <c r="AL35" s="7"/>
      <c r="AM35" s="7"/>
      <c r="AN35" s="7"/>
    </row>
    <row r="36" spans="1:40" ht="18.75" customHeight="1">
      <c r="A36" s="16">
        <v>4</v>
      </c>
      <c r="B36" s="318">
        <v>109.3</v>
      </c>
      <c r="C36" s="319">
        <v>107.2</v>
      </c>
      <c r="D36" s="319">
        <v>105.1</v>
      </c>
      <c r="E36" s="319">
        <v>103</v>
      </c>
      <c r="F36" s="319">
        <v>88.3</v>
      </c>
      <c r="G36" s="319">
        <v>86.6</v>
      </c>
      <c r="H36" s="319">
        <v>109.8</v>
      </c>
      <c r="I36" s="319">
        <v>107.6</v>
      </c>
      <c r="J36" s="319">
        <v>78.6</v>
      </c>
      <c r="K36" s="319">
        <v>77.1</v>
      </c>
      <c r="L36" s="319">
        <v>110.5</v>
      </c>
      <c r="M36" s="319">
        <v>108.3</v>
      </c>
      <c r="N36" s="319">
        <v>109.9</v>
      </c>
      <c r="O36" s="319">
        <v>107.7</v>
      </c>
      <c r="P36" s="319">
        <v>120.5</v>
      </c>
      <c r="Q36" s="319">
        <v>118.1</v>
      </c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60"/>
      <c r="AG36" s="7"/>
      <c r="AH36" s="7"/>
      <c r="AI36" s="7"/>
      <c r="AJ36" s="7"/>
      <c r="AK36" s="7"/>
      <c r="AL36" s="7"/>
      <c r="AM36" s="7"/>
      <c r="AN36" s="7"/>
    </row>
    <row r="37" spans="1:40" ht="18.75" customHeight="1">
      <c r="A37" s="16">
        <v>5</v>
      </c>
      <c r="B37" s="318">
        <v>107.1</v>
      </c>
      <c r="C37" s="319">
        <v>105</v>
      </c>
      <c r="D37" s="319">
        <v>103.3</v>
      </c>
      <c r="E37" s="319">
        <v>101.3</v>
      </c>
      <c r="F37" s="319">
        <v>83.1</v>
      </c>
      <c r="G37" s="319">
        <v>81.5</v>
      </c>
      <c r="H37" s="319">
        <v>107.6</v>
      </c>
      <c r="I37" s="319">
        <v>105.5</v>
      </c>
      <c r="J37" s="319">
        <v>83.6</v>
      </c>
      <c r="K37" s="319">
        <v>82</v>
      </c>
      <c r="L37" s="319">
        <v>105.6</v>
      </c>
      <c r="M37" s="319">
        <v>103.5</v>
      </c>
      <c r="N37" s="319">
        <v>111.8</v>
      </c>
      <c r="O37" s="319">
        <v>109.6</v>
      </c>
      <c r="P37" s="319">
        <v>116.7</v>
      </c>
      <c r="Q37" s="319">
        <v>114.4</v>
      </c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60"/>
      <c r="AG37" s="7"/>
      <c r="AH37" s="7"/>
      <c r="AI37" s="7"/>
      <c r="AJ37" s="7"/>
      <c r="AK37" s="7"/>
      <c r="AL37" s="7"/>
      <c r="AM37" s="7"/>
      <c r="AN37" s="7"/>
    </row>
    <row r="38" spans="1:44" ht="18.75" customHeight="1">
      <c r="A38" s="16">
        <v>6</v>
      </c>
      <c r="B38" s="318">
        <v>108</v>
      </c>
      <c r="C38" s="319">
        <v>106.1</v>
      </c>
      <c r="D38" s="319">
        <v>105.1</v>
      </c>
      <c r="E38" s="319">
        <v>103.2</v>
      </c>
      <c r="F38" s="319">
        <v>93.6</v>
      </c>
      <c r="G38" s="319">
        <v>91.9</v>
      </c>
      <c r="H38" s="319">
        <v>109.1</v>
      </c>
      <c r="I38" s="319">
        <v>107.2</v>
      </c>
      <c r="J38" s="319">
        <v>88.6</v>
      </c>
      <c r="K38" s="319">
        <v>87</v>
      </c>
      <c r="L38" s="319">
        <v>102.6</v>
      </c>
      <c r="M38" s="319">
        <v>100.8</v>
      </c>
      <c r="N38" s="319">
        <v>112.1</v>
      </c>
      <c r="O38" s="319">
        <v>110.1</v>
      </c>
      <c r="P38" s="319">
        <v>115.3</v>
      </c>
      <c r="Q38" s="319">
        <v>113.3</v>
      </c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61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</row>
    <row r="39" spans="1:44" ht="18.75" customHeight="1">
      <c r="A39" s="16">
        <v>7</v>
      </c>
      <c r="B39" s="318">
        <v>107.8</v>
      </c>
      <c r="C39" s="319">
        <v>106</v>
      </c>
      <c r="D39" s="319">
        <v>104.6</v>
      </c>
      <c r="E39" s="319">
        <v>102.9</v>
      </c>
      <c r="F39" s="319">
        <v>97.1</v>
      </c>
      <c r="G39" s="319">
        <v>95.5</v>
      </c>
      <c r="H39" s="319">
        <v>109.7</v>
      </c>
      <c r="I39" s="319">
        <v>107.9</v>
      </c>
      <c r="J39" s="319">
        <v>82</v>
      </c>
      <c r="K39" s="319">
        <v>80.6</v>
      </c>
      <c r="L39" s="319">
        <v>100.9</v>
      </c>
      <c r="M39" s="319">
        <v>99.2</v>
      </c>
      <c r="N39" s="319">
        <v>111.1</v>
      </c>
      <c r="O39" s="319">
        <v>109.2</v>
      </c>
      <c r="P39" s="319">
        <v>115.8</v>
      </c>
      <c r="Q39" s="319">
        <v>113.9</v>
      </c>
      <c r="S39" s="48"/>
      <c r="T39" s="48"/>
      <c r="U39" s="61"/>
      <c r="V39" s="62"/>
      <c r="W39" s="62"/>
      <c r="X39" s="62"/>
      <c r="Y39" s="62"/>
      <c r="Z39" s="62"/>
      <c r="AA39" s="62"/>
      <c r="AB39" s="62"/>
      <c r="AC39" s="62"/>
      <c r="AD39" s="48"/>
      <c r="AE39" s="48"/>
      <c r="AF39" s="61"/>
      <c r="AG39" s="62"/>
      <c r="AH39" s="62"/>
      <c r="AI39" s="62"/>
      <c r="AJ39" s="62"/>
      <c r="AK39" s="62"/>
      <c r="AL39" s="62"/>
      <c r="AM39" s="62"/>
      <c r="AN39" s="62"/>
      <c r="AO39" s="48"/>
      <c r="AP39" s="48"/>
      <c r="AQ39" s="48"/>
      <c r="AR39" s="48"/>
    </row>
    <row r="40" spans="1:44" ht="18.75" customHeight="1">
      <c r="A40" s="16">
        <v>8</v>
      </c>
      <c r="B40" s="318">
        <v>108.9</v>
      </c>
      <c r="C40" s="319">
        <v>107.2</v>
      </c>
      <c r="D40" s="319">
        <v>106.3</v>
      </c>
      <c r="E40" s="319">
        <v>104.6</v>
      </c>
      <c r="F40" s="319">
        <v>96.1</v>
      </c>
      <c r="G40" s="319">
        <v>94.6</v>
      </c>
      <c r="H40" s="319">
        <v>109.3</v>
      </c>
      <c r="I40" s="319">
        <v>107.6</v>
      </c>
      <c r="J40" s="319">
        <v>83.2</v>
      </c>
      <c r="K40" s="319">
        <v>81.9</v>
      </c>
      <c r="L40" s="319">
        <v>105</v>
      </c>
      <c r="M40" s="319">
        <v>103.3</v>
      </c>
      <c r="N40" s="319">
        <v>126.6</v>
      </c>
      <c r="O40" s="319">
        <v>124.6</v>
      </c>
      <c r="P40" s="319">
        <v>115.5</v>
      </c>
      <c r="Q40" s="319">
        <v>113.7</v>
      </c>
      <c r="S40" s="48"/>
      <c r="T40" s="63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63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</row>
    <row r="41" spans="1:44" ht="18.75" customHeight="1">
      <c r="A41" s="16">
        <v>9</v>
      </c>
      <c r="B41" s="318">
        <v>108.9</v>
      </c>
      <c r="C41" s="319">
        <v>106.7</v>
      </c>
      <c r="D41" s="319">
        <v>107.4</v>
      </c>
      <c r="E41" s="319">
        <v>105.2</v>
      </c>
      <c r="F41" s="319">
        <v>100</v>
      </c>
      <c r="G41" s="319">
        <v>97.9</v>
      </c>
      <c r="H41" s="319">
        <v>109.7</v>
      </c>
      <c r="I41" s="319">
        <v>107.4</v>
      </c>
      <c r="J41" s="319">
        <v>83.8</v>
      </c>
      <c r="K41" s="319">
        <v>82.1</v>
      </c>
      <c r="L41" s="319">
        <v>107.6</v>
      </c>
      <c r="M41" s="319">
        <v>105.4</v>
      </c>
      <c r="N41" s="319">
        <v>126.7</v>
      </c>
      <c r="O41" s="319">
        <v>124.1</v>
      </c>
      <c r="P41" s="319">
        <v>112.8</v>
      </c>
      <c r="Q41" s="319">
        <v>110.5</v>
      </c>
      <c r="S41" s="48"/>
      <c r="T41" s="48"/>
      <c r="U41" s="48"/>
      <c r="V41" s="48"/>
      <c r="W41" s="48"/>
      <c r="X41" s="48"/>
      <c r="Y41" s="48"/>
      <c r="Z41" s="48"/>
      <c r="AA41" s="48"/>
      <c r="AB41" s="47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7"/>
      <c r="AN41" s="48"/>
      <c r="AO41" s="48"/>
      <c r="AP41" s="48"/>
      <c r="AQ41" s="48"/>
      <c r="AR41" s="48"/>
    </row>
    <row r="42" spans="1:44" ht="18.75" customHeight="1">
      <c r="A42" s="16">
        <v>10</v>
      </c>
      <c r="B42" s="318">
        <v>109.7</v>
      </c>
      <c r="C42" s="319">
        <v>107.5</v>
      </c>
      <c r="D42" s="319">
        <v>106.9</v>
      </c>
      <c r="E42" s="319">
        <v>104.8</v>
      </c>
      <c r="F42" s="319">
        <v>96.3</v>
      </c>
      <c r="G42" s="319">
        <v>94.4</v>
      </c>
      <c r="H42" s="319">
        <v>110.6</v>
      </c>
      <c r="I42" s="319">
        <v>108.4</v>
      </c>
      <c r="J42" s="319">
        <v>82.1</v>
      </c>
      <c r="K42" s="319">
        <v>80.5</v>
      </c>
      <c r="L42" s="319">
        <v>102.3</v>
      </c>
      <c r="M42" s="319">
        <v>100.3</v>
      </c>
      <c r="N42" s="319">
        <v>131.8</v>
      </c>
      <c r="O42" s="319">
        <v>129.2</v>
      </c>
      <c r="P42" s="319">
        <v>117</v>
      </c>
      <c r="Q42" s="319">
        <v>114.7</v>
      </c>
      <c r="S42" s="48"/>
      <c r="T42" s="49"/>
      <c r="U42" s="49"/>
      <c r="V42" s="24"/>
      <c r="W42" s="24"/>
      <c r="X42" s="50"/>
      <c r="Y42" s="50"/>
      <c r="Z42" s="51"/>
      <c r="AA42" s="50"/>
      <c r="AB42" s="51"/>
      <c r="AC42" s="51"/>
      <c r="AD42" s="48"/>
      <c r="AE42" s="49"/>
      <c r="AF42" s="49"/>
      <c r="AG42" s="24"/>
      <c r="AH42" s="24"/>
      <c r="AI42" s="50"/>
      <c r="AJ42" s="50"/>
      <c r="AK42" s="51"/>
      <c r="AL42" s="50"/>
      <c r="AM42" s="51"/>
      <c r="AN42" s="51"/>
      <c r="AO42" s="48"/>
      <c r="AP42" s="48"/>
      <c r="AQ42" s="48"/>
      <c r="AR42" s="48"/>
    </row>
    <row r="43" spans="1:44" ht="18.75" customHeight="1">
      <c r="A43" s="16">
        <v>11</v>
      </c>
      <c r="B43" s="318">
        <v>109.1</v>
      </c>
      <c r="C43" s="319">
        <v>107.6</v>
      </c>
      <c r="D43" s="319">
        <v>106.1</v>
      </c>
      <c r="E43" s="319">
        <v>104.6</v>
      </c>
      <c r="F43" s="319">
        <v>79.6</v>
      </c>
      <c r="G43" s="319">
        <v>78.5</v>
      </c>
      <c r="H43" s="319">
        <v>109.9</v>
      </c>
      <c r="I43" s="319">
        <v>108.4</v>
      </c>
      <c r="J43" s="319">
        <v>83.4</v>
      </c>
      <c r="K43" s="319">
        <v>82.2</v>
      </c>
      <c r="L43" s="319">
        <v>103.8</v>
      </c>
      <c r="M43" s="319">
        <v>102.4</v>
      </c>
      <c r="N43" s="319">
        <v>139.3</v>
      </c>
      <c r="O43" s="319">
        <v>137.4</v>
      </c>
      <c r="P43" s="319">
        <v>116.6</v>
      </c>
      <c r="Q43" s="319">
        <v>115</v>
      </c>
      <c r="S43" s="48"/>
      <c r="T43" s="49"/>
      <c r="U43" s="49"/>
      <c r="V43" s="24"/>
      <c r="W43" s="24"/>
      <c r="X43" s="50"/>
      <c r="Y43" s="50"/>
      <c r="Z43" s="51"/>
      <c r="AA43" s="50"/>
      <c r="AB43" s="51"/>
      <c r="AC43" s="51"/>
      <c r="AD43" s="48"/>
      <c r="AE43" s="49"/>
      <c r="AF43" s="49"/>
      <c r="AG43" s="24"/>
      <c r="AH43" s="24"/>
      <c r="AI43" s="50"/>
      <c r="AJ43" s="50"/>
      <c r="AK43" s="51"/>
      <c r="AL43" s="50"/>
      <c r="AM43" s="51"/>
      <c r="AN43" s="51"/>
      <c r="AO43" s="48"/>
      <c r="AP43" s="48"/>
      <c r="AQ43" s="48"/>
      <c r="AR43" s="48"/>
    </row>
    <row r="44" spans="1:44" ht="18.75" customHeight="1">
      <c r="A44" s="71">
        <v>12</v>
      </c>
      <c r="B44" s="320">
        <v>108.5</v>
      </c>
      <c r="C44" s="321">
        <v>107</v>
      </c>
      <c r="D44" s="321">
        <v>106.3</v>
      </c>
      <c r="E44" s="321">
        <v>104.8</v>
      </c>
      <c r="F44" s="321">
        <v>85</v>
      </c>
      <c r="G44" s="321">
        <v>83.8</v>
      </c>
      <c r="H44" s="321">
        <v>110.6</v>
      </c>
      <c r="I44" s="321">
        <v>109.1</v>
      </c>
      <c r="J44" s="321">
        <v>83.3</v>
      </c>
      <c r="K44" s="321">
        <v>82.1</v>
      </c>
      <c r="L44" s="321">
        <v>103.1</v>
      </c>
      <c r="M44" s="321">
        <v>101.7</v>
      </c>
      <c r="N44" s="321">
        <v>130.7</v>
      </c>
      <c r="O44" s="321">
        <v>128.9</v>
      </c>
      <c r="P44" s="321">
        <v>114</v>
      </c>
      <c r="Q44" s="321">
        <v>112.4</v>
      </c>
      <c r="S44" s="48"/>
      <c r="T44" s="22"/>
      <c r="U44" s="22"/>
      <c r="V44" s="51"/>
      <c r="W44" s="51"/>
      <c r="X44" s="50"/>
      <c r="Y44" s="50"/>
      <c r="Z44" s="50"/>
      <c r="AA44" s="52"/>
      <c r="AB44" s="50"/>
      <c r="AC44" s="49"/>
      <c r="AD44" s="48"/>
      <c r="AE44" s="22"/>
      <c r="AF44" s="22"/>
      <c r="AG44" s="51"/>
      <c r="AH44" s="51"/>
      <c r="AI44" s="50"/>
      <c r="AJ44" s="50"/>
      <c r="AK44" s="50"/>
      <c r="AL44" s="52"/>
      <c r="AM44" s="50"/>
      <c r="AN44" s="49"/>
      <c r="AO44" s="48"/>
      <c r="AP44" s="48"/>
      <c r="AQ44" s="48"/>
      <c r="AR44" s="48"/>
    </row>
    <row r="45" spans="1:44" ht="13.5">
      <c r="A45" s="6"/>
      <c r="B45" s="99" t="s">
        <v>79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100" t="s">
        <v>80</v>
      </c>
      <c r="N45" s="6"/>
      <c r="O45" s="6"/>
      <c r="P45" s="6"/>
      <c r="Q45" s="6"/>
      <c r="S45" s="48"/>
      <c r="T45" s="22"/>
      <c r="U45" s="22"/>
      <c r="V45" s="51"/>
      <c r="W45" s="51"/>
      <c r="X45" s="50"/>
      <c r="Y45" s="50"/>
      <c r="Z45" s="50"/>
      <c r="AA45" s="52"/>
      <c r="AB45" s="50"/>
      <c r="AC45" s="49"/>
      <c r="AD45" s="48"/>
      <c r="AE45" s="22"/>
      <c r="AF45" s="22"/>
      <c r="AG45" s="51"/>
      <c r="AH45" s="51"/>
      <c r="AI45" s="50"/>
      <c r="AJ45" s="50"/>
      <c r="AK45" s="50"/>
      <c r="AL45" s="52"/>
      <c r="AM45" s="50"/>
      <c r="AN45" s="49"/>
      <c r="AO45" s="48"/>
      <c r="AP45" s="48"/>
      <c r="AQ45" s="48"/>
      <c r="AR45" s="48"/>
    </row>
    <row r="46" spans="1:44" ht="13.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</row>
    <row r="47" spans="1:44" ht="13.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S47" s="48"/>
      <c r="T47" s="54"/>
      <c r="U47" s="54"/>
      <c r="V47" s="55"/>
      <c r="W47" s="55"/>
      <c r="X47" s="55"/>
      <c r="Y47" s="55"/>
      <c r="Z47" s="55"/>
      <c r="AA47" s="55"/>
      <c r="AB47" s="55"/>
      <c r="AC47" s="55"/>
      <c r="AD47" s="48"/>
      <c r="AE47" s="54"/>
      <c r="AF47" s="54"/>
      <c r="AG47" s="55"/>
      <c r="AH47" s="55"/>
      <c r="AI47" s="55"/>
      <c r="AJ47" s="55"/>
      <c r="AK47" s="55"/>
      <c r="AL47" s="55"/>
      <c r="AM47" s="55"/>
      <c r="AN47" s="55"/>
      <c r="AO47" s="48"/>
      <c r="AP47" s="48"/>
      <c r="AQ47" s="48"/>
      <c r="AR47" s="48"/>
    </row>
    <row r="48" spans="1:44" ht="13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S48" s="48"/>
      <c r="T48" s="56"/>
      <c r="U48" s="54"/>
      <c r="V48" s="55"/>
      <c r="W48" s="55"/>
      <c r="X48" s="55"/>
      <c r="Y48" s="55"/>
      <c r="Z48" s="55"/>
      <c r="AA48" s="55"/>
      <c r="AB48" s="55"/>
      <c r="AC48" s="55"/>
      <c r="AD48" s="48"/>
      <c r="AE48" s="56"/>
      <c r="AF48" s="54"/>
      <c r="AG48" s="55"/>
      <c r="AH48" s="55"/>
      <c r="AI48" s="55"/>
      <c r="AJ48" s="55"/>
      <c r="AK48" s="55"/>
      <c r="AL48" s="55"/>
      <c r="AM48" s="55"/>
      <c r="AN48" s="55"/>
      <c r="AO48" s="48"/>
      <c r="AP48" s="48"/>
      <c r="AQ48" s="48"/>
      <c r="AR48" s="48"/>
    </row>
    <row r="49" spans="1:44" ht="13.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S49" s="48"/>
      <c r="T49" s="57"/>
      <c r="U49" s="54"/>
      <c r="V49" s="55"/>
      <c r="W49" s="55"/>
      <c r="X49" s="55"/>
      <c r="Y49" s="55"/>
      <c r="Z49" s="55"/>
      <c r="AA49" s="55"/>
      <c r="AB49" s="55"/>
      <c r="AC49" s="55"/>
      <c r="AD49" s="48"/>
      <c r="AE49" s="57"/>
      <c r="AF49" s="54"/>
      <c r="AG49" s="55"/>
      <c r="AH49" s="55"/>
      <c r="AI49" s="55"/>
      <c r="AJ49" s="55"/>
      <c r="AK49" s="55"/>
      <c r="AL49" s="55"/>
      <c r="AM49" s="55"/>
      <c r="AN49" s="55"/>
      <c r="AO49" s="48"/>
      <c r="AP49" s="48"/>
      <c r="AQ49" s="48"/>
      <c r="AR49" s="48"/>
    </row>
    <row r="50" spans="1:44" ht="13.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S50" s="48"/>
      <c r="T50" s="57"/>
      <c r="U50" s="54"/>
      <c r="V50" s="62"/>
      <c r="W50" s="62"/>
      <c r="X50" s="62"/>
      <c r="Y50" s="62"/>
      <c r="Z50" s="62"/>
      <c r="AA50" s="62"/>
      <c r="AB50" s="62"/>
      <c r="AC50" s="62"/>
      <c r="AD50" s="48"/>
      <c r="AE50" s="57"/>
      <c r="AF50" s="54"/>
      <c r="AG50" s="62"/>
      <c r="AH50" s="62"/>
      <c r="AI50" s="62"/>
      <c r="AJ50" s="62"/>
      <c r="AK50" s="62"/>
      <c r="AL50" s="62"/>
      <c r="AM50" s="62"/>
      <c r="AN50" s="62"/>
      <c r="AO50" s="48"/>
      <c r="AP50" s="48"/>
      <c r="AQ50" s="48"/>
      <c r="AR50" s="48"/>
    </row>
    <row r="51" spans="19:44" ht="13.5">
      <c r="S51" s="48"/>
      <c r="T51" s="57"/>
      <c r="U51" s="54"/>
      <c r="V51" s="62"/>
      <c r="W51" s="62"/>
      <c r="X51" s="62"/>
      <c r="Y51" s="62"/>
      <c r="Z51" s="62"/>
      <c r="AA51" s="62"/>
      <c r="AB51" s="62"/>
      <c r="AC51" s="62"/>
      <c r="AD51" s="48"/>
      <c r="AE51" s="57"/>
      <c r="AF51" s="54"/>
      <c r="AG51" s="62"/>
      <c r="AH51" s="62"/>
      <c r="AI51" s="62"/>
      <c r="AJ51" s="62"/>
      <c r="AK51" s="62"/>
      <c r="AL51" s="62"/>
      <c r="AM51" s="62"/>
      <c r="AN51" s="62"/>
      <c r="AO51" s="48"/>
      <c r="AP51" s="48"/>
      <c r="AQ51" s="48"/>
      <c r="AR51" s="48"/>
    </row>
    <row r="52" spans="19:44" ht="13.5">
      <c r="S52" s="48"/>
      <c r="T52" s="57"/>
      <c r="U52" s="54"/>
      <c r="V52" s="48"/>
      <c r="W52" s="48"/>
      <c r="X52" s="48"/>
      <c r="Y52" s="48"/>
      <c r="Z52" s="48"/>
      <c r="AA52" s="48"/>
      <c r="AB52" s="48"/>
      <c r="AC52" s="48"/>
      <c r="AD52" s="48"/>
      <c r="AE52" s="57"/>
      <c r="AF52" s="54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</row>
    <row r="53" spans="19:44" ht="13.5">
      <c r="S53" s="48"/>
      <c r="T53" s="57"/>
      <c r="U53" s="54"/>
      <c r="V53" s="48"/>
      <c r="W53" s="48"/>
      <c r="X53" s="48"/>
      <c r="Y53" s="48"/>
      <c r="Z53" s="48"/>
      <c r="AA53" s="48"/>
      <c r="AB53" s="48"/>
      <c r="AC53" s="48"/>
      <c r="AD53" s="48"/>
      <c r="AE53" s="57"/>
      <c r="AF53" s="54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</row>
    <row r="54" spans="19:44" ht="13.5">
      <c r="S54" s="48"/>
      <c r="T54" s="57"/>
      <c r="U54" s="54"/>
      <c r="V54" s="48"/>
      <c r="W54" s="48"/>
      <c r="X54" s="48"/>
      <c r="Y54" s="48"/>
      <c r="Z54" s="48"/>
      <c r="AA54" s="48"/>
      <c r="AB54" s="48"/>
      <c r="AC54" s="48"/>
      <c r="AD54" s="48"/>
      <c r="AE54" s="57"/>
      <c r="AF54" s="54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</row>
    <row r="55" spans="19:44" ht="13.5">
      <c r="S55" s="48"/>
      <c r="T55" s="57"/>
      <c r="U55" s="54"/>
      <c r="V55" s="48"/>
      <c r="W55" s="48"/>
      <c r="X55" s="48"/>
      <c r="Y55" s="48"/>
      <c r="Z55" s="48"/>
      <c r="AA55" s="48"/>
      <c r="AB55" s="48"/>
      <c r="AC55" s="48"/>
      <c r="AD55" s="48"/>
      <c r="AE55" s="57"/>
      <c r="AF55" s="54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</row>
    <row r="56" spans="19:44" ht="13.5">
      <c r="S56" s="48"/>
      <c r="T56" s="57"/>
      <c r="U56" s="54"/>
      <c r="V56" s="48"/>
      <c r="W56" s="48"/>
      <c r="X56" s="48"/>
      <c r="Y56" s="48"/>
      <c r="Z56" s="48"/>
      <c r="AA56" s="48"/>
      <c r="AB56" s="48"/>
      <c r="AC56" s="48"/>
      <c r="AD56" s="48"/>
      <c r="AE56" s="57"/>
      <c r="AF56" s="54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</row>
    <row r="57" spans="19:44" ht="13.5"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</row>
    <row r="58" spans="19:44" ht="13.5">
      <c r="S58" s="48"/>
      <c r="T58" s="59"/>
      <c r="U58" s="61"/>
      <c r="V58" s="48"/>
      <c r="W58" s="48"/>
      <c r="X58" s="48"/>
      <c r="Y58" s="48"/>
      <c r="Z58" s="48"/>
      <c r="AA58" s="48"/>
      <c r="AB58" s="48"/>
      <c r="AC58" s="48"/>
      <c r="AD58" s="48"/>
      <c r="AE58" s="59"/>
      <c r="AF58" s="61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</row>
    <row r="59" spans="19:44" ht="13.5">
      <c r="S59" s="48"/>
      <c r="T59" s="48"/>
      <c r="U59" s="61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61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</row>
    <row r="60" spans="19:44" ht="13.5">
      <c r="S60" s="48"/>
      <c r="T60" s="48"/>
      <c r="U60" s="61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61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</row>
    <row r="61" spans="19:44" ht="13.5">
      <c r="S61" s="48"/>
      <c r="T61" s="48"/>
      <c r="U61" s="61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61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</row>
    <row r="62" spans="19:44" ht="13.5">
      <c r="S62" s="48"/>
      <c r="T62" s="48"/>
      <c r="U62" s="61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61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</row>
    <row r="63" spans="19:44" ht="13.5">
      <c r="S63" s="48"/>
      <c r="T63" s="48"/>
      <c r="U63" s="61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61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</row>
    <row r="64" spans="19:44" ht="13.5">
      <c r="S64" s="48"/>
      <c r="T64" s="48"/>
      <c r="U64" s="61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61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</row>
    <row r="65" spans="19:44" ht="13.5">
      <c r="S65" s="48"/>
      <c r="T65" s="48"/>
      <c r="U65" s="61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61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</row>
    <row r="66" spans="19:44" ht="13.5">
      <c r="S66" s="48"/>
      <c r="T66" s="48"/>
      <c r="U66" s="61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61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</row>
    <row r="67" spans="19:44" ht="13.5">
      <c r="S67" s="48"/>
      <c r="T67" s="48"/>
      <c r="U67" s="61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61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</row>
    <row r="68" spans="19:44" ht="13.5">
      <c r="S68" s="48"/>
      <c r="T68" s="48"/>
      <c r="U68" s="61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61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</row>
    <row r="69" spans="19:44" ht="13.5">
      <c r="S69" s="48"/>
      <c r="T69" s="48"/>
      <c r="U69" s="61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61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</row>
    <row r="70" spans="19:44" ht="13.5">
      <c r="S70" s="48"/>
      <c r="T70" s="48"/>
      <c r="U70" s="48"/>
      <c r="V70" s="62"/>
      <c r="W70" s="62"/>
      <c r="X70" s="62"/>
      <c r="Y70" s="62"/>
      <c r="Z70" s="62"/>
      <c r="AA70" s="62"/>
      <c r="AB70" s="62"/>
      <c r="AC70" s="62"/>
      <c r="AD70" s="48"/>
      <c r="AE70" s="48"/>
      <c r="AF70" s="48"/>
      <c r="AG70" s="62"/>
      <c r="AH70" s="62"/>
      <c r="AI70" s="62"/>
      <c r="AJ70" s="62"/>
      <c r="AK70" s="62"/>
      <c r="AL70" s="62"/>
      <c r="AM70" s="62"/>
      <c r="AN70" s="62"/>
      <c r="AO70" s="48"/>
      <c r="AP70" s="48"/>
      <c r="AQ70" s="48"/>
      <c r="AR70" s="48"/>
    </row>
    <row r="71" spans="19:44" ht="13.5"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</row>
    <row r="72" spans="19:44" ht="13.5"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</row>
    <row r="73" spans="19:44" ht="13.5"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</row>
    <row r="74" spans="19:44" ht="13.5"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</row>
    <row r="75" spans="19:44" ht="13.5"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</row>
    <row r="76" spans="19:44" ht="13.5"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</row>
    <row r="77" spans="19:44" ht="13.5"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</row>
    <row r="78" spans="19:44" ht="13.5"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</row>
    <row r="79" spans="19:44" ht="13.5"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</row>
    <row r="80" spans="19:44" ht="13.5"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</row>
    <row r="81" spans="19:44" ht="13.5"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</row>
    <row r="82" spans="19:44" ht="13.5"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</row>
    <row r="83" spans="19:44" ht="13.5"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</row>
    <row r="84" spans="19:44" ht="13.5"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</row>
    <row r="85" spans="19:44" ht="13.5"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</row>
    <row r="86" spans="19:44" ht="13.5"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</row>
    <row r="87" spans="19:44" ht="13.5"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</row>
    <row r="88" spans="19:44" ht="13.5"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</row>
    <row r="89" spans="19:44" ht="13.5"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</row>
    <row r="90" spans="19:44" ht="13.5"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</row>
    <row r="91" spans="19:44" ht="13.5"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</row>
    <row r="92" spans="19:44" ht="13.5"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</row>
    <row r="93" spans="19:44" ht="13.5"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</row>
    <row r="94" spans="19:44" ht="13.5"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</row>
    <row r="95" spans="19:44" ht="13.5"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</row>
    <row r="96" spans="19:44" ht="13.5"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</row>
    <row r="97" spans="19:44" ht="13.5"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</row>
    <row r="98" spans="19:44" ht="13.5"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</row>
    <row r="99" spans="19:44" ht="13.5"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</row>
    <row r="100" spans="19:44" ht="13.5"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</row>
    <row r="101" spans="19:44" ht="13.5"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</row>
    <row r="102" spans="19:44" ht="13.5"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</row>
    <row r="103" spans="19:44" ht="13.5"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</row>
    <row r="104" spans="19:44" ht="13.5"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</row>
    <row r="105" spans="19:44" ht="13.5"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</row>
    <row r="106" spans="19:44" ht="13.5"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</row>
    <row r="107" spans="19:44" ht="13.5"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</row>
    <row r="108" spans="19:44" ht="13.5"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</row>
    <row r="109" spans="19:44" ht="13.5"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</row>
    <row r="110" spans="19:44" ht="13.5"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</row>
    <row r="111" spans="19:44" ht="13.5"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</row>
    <row r="112" spans="19:44" ht="13.5"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</row>
    <row r="113" spans="19:44" ht="13.5"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</row>
    <row r="114" spans="19:44" ht="13.5"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</row>
    <row r="115" spans="19:44" ht="13.5"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</row>
    <row r="116" spans="19:44" ht="13.5"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</row>
    <row r="117" spans="19:44" ht="13.5"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</row>
    <row r="118" spans="19:44" ht="13.5"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</row>
    <row r="119" spans="19:44" ht="13.5"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</row>
    <row r="120" spans="19:44" ht="13.5"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</row>
    <row r="121" spans="19:44" ht="13.5"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</row>
    <row r="122" spans="19:44" ht="13.5"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</row>
    <row r="123" spans="19:44" ht="13.5"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</row>
    <row r="124" spans="19:44" ht="13.5"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</row>
    <row r="125" spans="19:44" ht="13.5"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</row>
    <row r="126" spans="19:44" ht="13.5"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</row>
    <row r="127" spans="19:44" ht="13.5"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</row>
    <row r="128" spans="19:44" ht="13.5"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</row>
    <row r="129" spans="19:44" ht="13.5"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</row>
    <row r="130" spans="19:44" ht="13.5"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</row>
    <row r="131" spans="19:44" ht="13.5"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</row>
    <row r="132" spans="19:44" ht="13.5"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</row>
    <row r="133" spans="19:44" ht="13.5"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</row>
    <row r="134" spans="19:44" ht="13.5"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</row>
    <row r="135" spans="19:44" ht="13.5"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</row>
    <row r="136" spans="19:44" ht="13.5"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</row>
    <row r="137" spans="19:44" ht="13.5"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</row>
    <row r="138" spans="19:44" ht="13.5"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</row>
    <row r="139" spans="19:44" ht="13.5"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</row>
    <row r="140" spans="19:44" ht="13.5"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</row>
    <row r="141" spans="19:44" ht="13.5"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</row>
    <row r="142" spans="19:44" ht="13.5"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</row>
    <row r="143" spans="19:44" ht="13.5"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</row>
    <row r="144" spans="19:44" ht="13.5"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</row>
    <row r="145" spans="19:44" ht="13.5"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</row>
    <row r="146" spans="19:44" ht="13.5"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</row>
    <row r="147" spans="19:44" ht="13.5"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</row>
    <row r="148" spans="19:44" ht="13.5"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</row>
    <row r="149" spans="19:44" ht="13.5"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</row>
    <row r="150" spans="19:44" ht="13.5"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</row>
    <row r="151" spans="19:44" ht="13.5"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</row>
    <row r="152" spans="19:44" ht="13.5"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</row>
    <row r="153" spans="19:44" ht="13.5"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</row>
    <row r="154" spans="19:44" ht="13.5"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</row>
    <row r="155" spans="19:44" ht="13.5"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</row>
    <row r="156" spans="19:44" ht="13.5"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</row>
    <row r="157" spans="19:44" ht="13.5"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</row>
    <row r="158" spans="19:44" ht="13.5"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</row>
    <row r="159" spans="19:44" ht="13.5"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</row>
    <row r="160" spans="19:44" ht="13.5"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</row>
    <row r="161" spans="19:44" ht="13.5"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</row>
    <row r="162" spans="19:44" ht="13.5"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</row>
    <row r="163" spans="19:44" ht="13.5"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</row>
    <row r="164" spans="19:44" ht="13.5"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</row>
    <row r="165" spans="19:44" ht="13.5"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</row>
    <row r="166" spans="19:44" ht="13.5"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</row>
    <row r="167" spans="19:44" ht="13.5"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</row>
    <row r="168" spans="19:44" ht="13.5"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</row>
    <row r="169" spans="19:44" ht="13.5"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</row>
    <row r="170" spans="19:44" ht="13.5"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</row>
    <row r="171" spans="19:44" ht="13.5"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</row>
    <row r="172" spans="19:44" ht="13.5"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</row>
    <row r="173" spans="19:44" ht="13.5"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</row>
    <row r="174" spans="19:44" ht="13.5"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</row>
    <row r="175" spans="19:44" ht="13.5"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</row>
    <row r="176" spans="19:44" ht="13.5"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</row>
    <row r="177" spans="19:44" ht="13.5"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</row>
    <row r="178" spans="19:44" ht="13.5"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</row>
    <row r="179" spans="19:44" ht="13.5"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</row>
    <row r="180" spans="19:44" ht="13.5"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</row>
    <row r="181" spans="19:44" ht="13.5"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</row>
    <row r="182" spans="19:44" ht="13.5"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</row>
    <row r="183" spans="19:44" ht="13.5"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</row>
    <row r="184" spans="19:44" ht="13.5"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</row>
    <row r="185" spans="19:44" ht="13.5"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</row>
    <row r="186" spans="19:44" ht="13.5"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</row>
    <row r="187" spans="19:44" ht="13.5"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</row>
    <row r="188" spans="19:44" ht="13.5"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</row>
    <row r="189" spans="19:44" ht="13.5"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</row>
    <row r="190" spans="19:44" ht="13.5"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</row>
    <row r="191" spans="19:44" ht="13.5"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</row>
    <row r="192" spans="19:44" ht="13.5"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</row>
    <row r="193" spans="19:44" ht="13.5"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</row>
    <row r="194" spans="19:44" ht="13.5"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</row>
    <row r="195" spans="19:44" ht="13.5"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</row>
    <row r="196" spans="19:44" ht="13.5"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</row>
    <row r="197" spans="19:44" ht="13.5"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</row>
    <row r="198" spans="19:44" ht="13.5"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</row>
    <row r="199" spans="19:44" ht="13.5"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</row>
    <row r="200" spans="19:44" ht="13.5"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</row>
    <row r="201" spans="19:44" ht="13.5"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</row>
    <row r="202" spans="19:44" ht="13.5"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</row>
    <row r="203" spans="19:44" ht="13.5"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</row>
    <row r="204" spans="19:44" ht="13.5"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</row>
    <row r="205" spans="19:44" ht="13.5"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</row>
    <row r="206" spans="19:44" ht="13.5"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</row>
    <row r="207" spans="19:44" ht="13.5"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</row>
    <row r="208" spans="19:44" ht="13.5"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</row>
    <row r="209" spans="19:44" ht="13.5"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</row>
    <row r="210" spans="19:44" ht="13.5"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</row>
    <row r="211" spans="19:44" ht="13.5"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</row>
    <row r="212" spans="19:44" ht="13.5"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</row>
    <row r="213" spans="19:44" ht="13.5"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</row>
    <row r="214" spans="19:44" ht="13.5"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</row>
    <row r="215" spans="19:44" ht="13.5"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</row>
    <row r="216" spans="19:44" ht="13.5"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</row>
    <row r="217" spans="19:44" ht="13.5"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</row>
    <row r="218" spans="19:44" ht="13.5"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</row>
    <row r="219" spans="19:44" ht="13.5"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</row>
    <row r="220" spans="19:44" ht="13.5"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</row>
    <row r="221" spans="19:44" ht="13.5"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</row>
    <row r="222" spans="19:44" ht="13.5"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</row>
    <row r="223" spans="19:44" ht="13.5"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</row>
    <row r="224" spans="19:44" ht="13.5"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</row>
    <row r="225" spans="19:44" ht="13.5"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</row>
    <row r="226" spans="19:44" ht="13.5"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</row>
    <row r="227" spans="19:44" ht="13.5"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</row>
    <row r="228" spans="19:44" ht="13.5"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</row>
    <row r="229" spans="19:44" ht="13.5"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</row>
    <row r="230" spans="19:44" ht="13.5"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</row>
    <row r="231" spans="19:44" ht="13.5"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</row>
    <row r="232" spans="19:44" ht="13.5"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</row>
    <row r="233" spans="19:44" ht="13.5"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</row>
    <row r="234" spans="19:44" ht="13.5"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</row>
    <row r="235" spans="19:44" ht="13.5"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</row>
    <row r="236" spans="19:44" ht="13.5"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</row>
    <row r="237" spans="19:44" ht="13.5"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</row>
    <row r="238" spans="19:44" ht="13.5"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</row>
    <row r="239" spans="19:44" ht="13.5"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</row>
    <row r="240" spans="19:44" ht="13.5"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</row>
    <row r="241" spans="19:44" ht="13.5"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</row>
    <row r="242" spans="19:44" ht="13.5"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</row>
    <row r="243" spans="19:44" ht="13.5"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</row>
    <row r="244" spans="19:44" ht="13.5"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</row>
    <row r="245" spans="19:44" ht="13.5"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</row>
    <row r="246" spans="19:44" ht="13.5"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</row>
    <row r="247" spans="19:44" ht="13.5"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</row>
    <row r="248" spans="19:44" ht="13.5"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</row>
    <row r="249" spans="19:44" ht="13.5"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</row>
    <row r="250" spans="19:44" ht="13.5"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</row>
    <row r="251" spans="19:44" ht="13.5"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</row>
    <row r="252" spans="19:44" ht="13.5"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</row>
    <row r="253" spans="19:44" ht="13.5"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</row>
    <row r="254" spans="19:44" ht="13.5"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</row>
    <row r="255" spans="19:44" ht="13.5"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</row>
    <row r="256" spans="19:44" ht="13.5"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</row>
    <row r="257" spans="19:44" ht="13.5"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</row>
    <row r="258" spans="19:44" ht="13.5"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</row>
    <row r="259" spans="19:44" ht="13.5"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</row>
    <row r="260" spans="19:44" ht="13.5"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</row>
    <row r="261" spans="19:44" ht="13.5"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</row>
    <row r="262" spans="19:44" ht="13.5"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</row>
    <row r="263" spans="19:44" ht="13.5"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</row>
    <row r="264" spans="19:44" ht="13.5"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</row>
    <row r="265" spans="19:44" ht="13.5"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</row>
    <row r="266" spans="19:44" ht="13.5"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</row>
    <row r="267" spans="19:44" ht="13.5"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</row>
    <row r="268" spans="19:44" ht="13.5"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</row>
    <row r="269" spans="19:44" ht="13.5"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</row>
    <row r="270" spans="19:44" ht="13.5"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</row>
    <row r="271" spans="19:44" ht="13.5"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</row>
    <row r="272" spans="19:44" ht="13.5"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</row>
    <row r="273" spans="19:44" ht="13.5"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</row>
    <row r="274" spans="19:44" ht="13.5"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</row>
    <row r="275" spans="19:44" ht="13.5"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</row>
    <row r="276" spans="19:44" ht="13.5"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</row>
    <row r="277" spans="19:44" ht="13.5"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</row>
    <row r="278" spans="19:44" ht="13.5"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</row>
    <row r="279" spans="19:44" ht="13.5"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</row>
    <row r="280" spans="19:44" ht="13.5"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</row>
    <row r="281" spans="19:44" ht="13.5"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</row>
    <row r="282" spans="19:44" ht="13.5"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</row>
    <row r="283" spans="19:44" ht="13.5"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</row>
    <row r="284" spans="19:44" ht="13.5"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</row>
    <row r="285" spans="19:44" ht="13.5"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</row>
    <row r="286" spans="19:44" ht="13.5"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</row>
    <row r="287" spans="19:44" ht="13.5"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</row>
    <row r="288" spans="19:44" ht="13.5"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</row>
    <row r="289" spans="19:44" ht="13.5"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</row>
    <row r="290" spans="19:44" ht="13.5"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</row>
    <row r="291" spans="19:44" ht="13.5"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</row>
    <row r="292" spans="19:44" ht="13.5"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</row>
    <row r="293" spans="19:44" ht="13.5"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</row>
    <row r="294" spans="19:44" ht="13.5"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</row>
    <row r="295" spans="19:44" ht="13.5"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</row>
    <row r="296" spans="19:44" ht="13.5"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</row>
    <row r="297" spans="19:44" ht="13.5"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</row>
    <row r="298" spans="19:44" ht="13.5"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</row>
    <row r="299" spans="19:44" ht="13.5"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</row>
    <row r="300" spans="19:44" ht="13.5"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</row>
    <row r="301" spans="19:44" ht="13.5"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</row>
    <row r="302" spans="19:44" ht="13.5"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</row>
    <row r="303" spans="19:44" ht="13.5"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</row>
    <row r="304" spans="19:44" ht="13.5"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</row>
    <row r="305" spans="19:44" ht="13.5"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</row>
    <row r="306" spans="19:44" ht="13.5"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</row>
    <row r="307" spans="19:44" ht="13.5"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</row>
    <row r="308" spans="19:44" ht="13.5"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</row>
    <row r="309" spans="19:44" ht="13.5"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</row>
    <row r="310" spans="19:44" ht="13.5"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</row>
    <row r="311" spans="19:44" ht="13.5"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</row>
    <row r="312" spans="19:44" ht="13.5"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</row>
    <row r="313" spans="19:44" ht="13.5"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</row>
    <row r="314" spans="19:44" ht="13.5"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</row>
    <row r="315" spans="19:44" ht="13.5"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</row>
    <row r="316" spans="19:44" ht="13.5"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</row>
    <row r="317" spans="19:44" ht="13.5"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</row>
    <row r="318" spans="19:44" ht="13.5"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</row>
    <row r="319" spans="19:44" ht="13.5"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</row>
    <row r="320" spans="19:44" ht="13.5"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</row>
    <row r="321" spans="19:44" ht="13.5"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</row>
    <row r="322" spans="19:44" ht="13.5"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</row>
    <row r="323" spans="19:44" ht="13.5"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</row>
    <row r="324" spans="19:44" ht="13.5"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</row>
    <row r="325" spans="19:44" ht="13.5"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</row>
    <row r="326" spans="19:44" ht="13.5"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</row>
    <row r="327" spans="19:44" ht="13.5"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</row>
    <row r="328" spans="19:44" ht="13.5"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</row>
    <row r="329" spans="19:44" ht="13.5"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</row>
    <row r="330" spans="19:44" ht="13.5"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</row>
    <row r="331" spans="19:44" ht="13.5"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</row>
    <row r="332" spans="19:44" ht="13.5"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</row>
    <row r="333" spans="19:44" ht="13.5"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</row>
    <row r="334" spans="19:44" ht="13.5"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</row>
    <row r="335" spans="19:44" ht="13.5"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</row>
    <row r="336" spans="19:44" ht="13.5"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</row>
    <row r="337" spans="19:44" ht="13.5"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</row>
    <row r="338" spans="19:44" ht="13.5"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</row>
    <row r="339" spans="19:44" ht="13.5"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</row>
    <row r="340" spans="19:44" ht="13.5"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</row>
    <row r="341" spans="19:44" ht="13.5"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</row>
    <row r="342" spans="19:44" ht="13.5"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</row>
    <row r="343" spans="19:44" ht="13.5"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</row>
    <row r="344" spans="19:44" ht="13.5"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</row>
    <row r="345" spans="19:44" ht="13.5"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</row>
    <row r="346" spans="19:44" ht="13.5"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</row>
    <row r="347" spans="19:44" ht="13.5"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</row>
    <row r="348" spans="19:44" ht="13.5"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</row>
    <row r="349" spans="19:44" ht="13.5"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</row>
    <row r="350" spans="19:44" ht="13.5"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</row>
    <row r="351" spans="19:44" ht="13.5"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</row>
    <row r="352" spans="19:44" ht="13.5"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</row>
    <row r="353" spans="19:44" ht="13.5"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</row>
    <row r="354" spans="19:44" ht="13.5"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</row>
    <row r="355" spans="19:44" ht="13.5"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</row>
    <row r="356" spans="19:44" ht="13.5"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</row>
    <row r="357" spans="19:44" ht="13.5"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</row>
    <row r="358" spans="19:44" ht="13.5"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</row>
    <row r="359" spans="19:44" ht="13.5"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</row>
    <row r="360" spans="19:44" ht="13.5"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</row>
    <row r="361" spans="19:44" ht="13.5"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</row>
    <row r="362" spans="19:44" ht="13.5"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</row>
    <row r="363" spans="19:44" ht="13.5"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</row>
    <row r="364" spans="19:44" ht="13.5"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</row>
    <row r="365" spans="19:44" ht="13.5"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</row>
    <row r="366" spans="19:44" ht="13.5"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8"/>
      <c r="AR366" s="48"/>
    </row>
    <row r="367" spans="19:44" ht="13.5"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</row>
    <row r="368" spans="19:44" ht="13.5"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</row>
    <row r="369" spans="19:44" ht="13.5"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</row>
    <row r="370" spans="19:44" ht="13.5"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</row>
    <row r="371" spans="19:44" ht="13.5"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</row>
    <row r="372" spans="19:44" ht="13.5"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</row>
    <row r="373" spans="19:44" ht="13.5"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</row>
    <row r="374" spans="19:44" ht="13.5"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</row>
    <row r="375" spans="19:44" ht="13.5"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</row>
    <row r="376" spans="19:44" ht="13.5"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</row>
    <row r="377" spans="19:44" ht="13.5"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</row>
    <row r="378" spans="19:44" ht="13.5"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</row>
    <row r="379" spans="19:44" ht="13.5"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8"/>
      <c r="AR379" s="48"/>
    </row>
    <row r="380" spans="19:44" ht="13.5"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</row>
    <row r="381" spans="19:44" ht="13.5"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  <c r="AQ381" s="48"/>
      <c r="AR381" s="48"/>
    </row>
    <row r="382" spans="19:44" ht="13.5"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</row>
    <row r="383" spans="19:44" ht="13.5"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</row>
    <row r="384" spans="19:44" ht="13.5"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  <c r="AQ384" s="48"/>
      <c r="AR384" s="48"/>
    </row>
    <row r="385" spans="19:44" ht="13.5"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8"/>
      <c r="AR385" s="48"/>
    </row>
    <row r="386" spans="19:44" ht="13.5"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</row>
    <row r="387" spans="19:44" ht="13.5"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8"/>
      <c r="AR387" s="48"/>
    </row>
    <row r="388" spans="19:44" ht="13.5"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</row>
    <row r="389" spans="19:44" ht="13.5"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</row>
    <row r="390" spans="19:44" ht="13.5"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  <c r="AQ390" s="48"/>
      <c r="AR390" s="48"/>
    </row>
    <row r="391" spans="19:44" ht="13.5"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  <c r="AQ391" s="48"/>
      <c r="AR391" s="48"/>
    </row>
    <row r="392" spans="19:44" ht="13.5"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  <c r="AQ392" s="48"/>
      <c r="AR392" s="48"/>
    </row>
    <row r="393" spans="19:44" ht="13.5"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  <c r="AQ393" s="48"/>
      <c r="AR393" s="48"/>
    </row>
    <row r="394" spans="19:44" ht="13.5"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  <c r="AQ394" s="48"/>
      <c r="AR394" s="48"/>
    </row>
    <row r="395" spans="19:44" ht="13.5"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  <c r="AQ395" s="48"/>
      <c r="AR395" s="48"/>
    </row>
    <row r="396" spans="19:44" ht="13.5"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</row>
    <row r="397" spans="19:44" ht="13.5"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  <c r="AQ397" s="48"/>
      <c r="AR397" s="48"/>
    </row>
    <row r="398" spans="19:44" ht="13.5"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  <c r="AQ398" s="48"/>
      <c r="AR398" s="48"/>
    </row>
    <row r="399" spans="19:44" ht="13.5"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  <c r="AQ399" s="48"/>
      <c r="AR399" s="48"/>
    </row>
    <row r="400" spans="19:44" ht="13.5"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  <c r="AM400" s="48"/>
      <c r="AN400" s="48"/>
      <c r="AO400" s="48"/>
      <c r="AP400" s="48"/>
      <c r="AQ400" s="48"/>
      <c r="AR400" s="48"/>
    </row>
    <row r="401" spans="19:44" ht="13.5"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8"/>
      <c r="AR401" s="48"/>
    </row>
    <row r="402" spans="19:44" ht="13.5"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  <c r="AQ402" s="48"/>
      <c r="AR402" s="48"/>
    </row>
    <row r="403" spans="19:44" ht="13.5"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</row>
    <row r="404" spans="19:44" ht="13.5"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  <c r="AQ404" s="48"/>
      <c r="AR404" s="48"/>
    </row>
    <row r="405" spans="19:44" ht="13.5"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  <c r="AQ405" s="48"/>
      <c r="AR405" s="48"/>
    </row>
    <row r="406" spans="19:44" ht="13.5"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</row>
    <row r="407" spans="19:44" ht="13.5"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8"/>
      <c r="AR407" s="48"/>
    </row>
    <row r="408" spans="19:44" ht="13.5"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</row>
    <row r="409" spans="19:44" ht="13.5"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</row>
    <row r="410" spans="19:44" ht="13.5"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8"/>
      <c r="AR410" s="48"/>
    </row>
    <row r="411" spans="19:44" ht="13.5"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  <c r="AQ411" s="48"/>
      <c r="AR411" s="48"/>
    </row>
    <row r="412" spans="19:44" ht="13.5"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8"/>
      <c r="AR412" s="48"/>
    </row>
    <row r="413" spans="19:44" ht="13.5"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  <c r="AQ413" s="48"/>
      <c r="AR413" s="48"/>
    </row>
    <row r="414" spans="19:44" ht="13.5"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  <c r="AQ414" s="48"/>
      <c r="AR414" s="48"/>
    </row>
    <row r="415" spans="19:44" ht="13.5"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8"/>
      <c r="AR415" s="48"/>
    </row>
    <row r="416" spans="19:44" ht="13.5"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  <c r="AQ416" s="48"/>
      <c r="AR416" s="48"/>
    </row>
    <row r="417" spans="19:44" ht="13.5"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8"/>
      <c r="AR417" s="48"/>
    </row>
    <row r="418" spans="19:44" ht="13.5"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  <c r="AQ418" s="48"/>
      <c r="AR418" s="48"/>
    </row>
    <row r="419" spans="19:44" ht="13.5"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  <c r="AQ419" s="48"/>
      <c r="AR419" s="48"/>
    </row>
    <row r="420" spans="19:44" ht="13.5"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48"/>
      <c r="AO420" s="48"/>
      <c r="AP420" s="48"/>
      <c r="AQ420" s="48"/>
      <c r="AR420" s="48"/>
    </row>
    <row r="421" spans="19:44" ht="13.5"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  <c r="AQ421" s="48"/>
      <c r="AR421" s="48"/>
    </row>
    <row r="422" spans="19:44" ht="13.5"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  <c r="AQ422" s="48"/>
      <c r="AR422" s="48"/>
    </row>
    <row r="423" spans="19:44" ht="13.5"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  <c r="AQ423" s="48"/>
      <c r="AR423" s="48"/>
    </row>
    <row r="424" spans="19:44" ht="13.5"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  <c r="AO424" s="48"/>
      <c r="AP424" s="48"/>
      <c r="AQ424" s="48"/>
      <c r="AR424" s="48"/>
    </row>
    <row r="425" spans="19:44" ht="13.5"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  <c r="AO425" s="48"/>
      <c r="AP425" s="48"/>
      <c r="AQ425" s="48"/>
      <c r="AR425" s="48"/>
    </row>
    <row r="426" spans="19:44" ht="13.5"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  <c r="AO426" s="48"/>
      <c r="AP426" s="48"/>
      <c r="AQ426" s="48"/>
      <c r="AR426" s="48"/>
    </row>
    <row r="427" spans="19:44" ht="13.5"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48"/>
      <c r="AO427" s="48"/>
      <c r="AP427" s="48"/>
      <c r="AQ427" s="48"/>
      <c r="AR427" s="48"/>
    </row>
    <row r="428" spans="19:44" ht="13.5"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48"/>
      <c r="AO428" s="48"/>
      <c r="AP428" s="48"/>
      <c r="AQ428" s="48"/>
      <c r="AR428" s="48"/>
    </row>
    <row r="429" spans="19:44" ht="13.5"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  <c r="AP429" s="48"/>
      <c r="AQ429" s="48"/>
      <c r="AR429" s="48"/>
    </row>
    <row r="430" spans="19:44" ht="13.5"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48"/>
      <c r="AO430" s="48"/>
      <c r="AP430" s="48"/>
      <c r="AQ430" s="48"/>
      <c r="AR430" s="48"/>
    </row>
    <row r="431" spans="19:44" ht="13.5"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48"/>
      <c r="AO431" s="48"/>
      <c r="AP431" s="48"/>
      <c r="AQ431" s="48"/>
      <c r="AR431" s="48"/>
    </row>
    <row r="432" spans="19:44" ht="13.5"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M432" s="48"/>
      <c r="AN432" s="48"/>
      <c r="AO432" s="48"/>
      <c r="AP432" s="48"/>
      <c r="AQ432" s="48"/>
      <c r="AR432" s="48"/>
    </row>
    <row r="433" spans="19:44" ht="13.5"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M433" s="48"/>
      <c r="AN433" s="48"/>
      <c r="AO433" s="48"/>
      <c r="AP433" s="48"/>
      <c r="AQ433" s="48"/>
      <c r="AR433" s="48"/>
    </row>
    <row r="434" spans="19:44" ht="13.5"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  <c r="AO434" s="48"/>
      <c r="AP434" s="48"/>
      <c r="AQ434" s="48"/>
      <c r="AR434" s="48"/>
    </row>
    <row r="435" spans="19:44" ht="13.5"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  <c r="AP435" s="48"/>
      <c r="AQ435" s="48"/>
      <c r="AR435" s="48"/>
    </row>
    <row r="436" spans="19:44" ht="13.5"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  <c r="AO436" s="48"/>
      <c r="AP436" s="48"/>
      <c r="AQ436" s="48"/>
      <c r="AR436" s="48"/>
    </row>
    <row r="437" spans="19:44" ht="13.5"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48"/>
      <c r="AO437" s="48"/>
      <c r="AP437" s="48"/>
      <c r="AQ437" s="48"/>
      <c r="AR437" s="48"/>
    </row>
    <row r="438" spans="19:44" ht="13.5"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48"/>
      <c r="AO438" s="48"/>
      <c r="AP438" s="48"/>
      <c r="AQ438" s="48"/>
      <c r="AR438" s="48"/>
    </row>
    <row r="439" spans="19:44" ht="13.5"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  <c r="AP439" s="48"/>
      <c r="AQ439" s="48"/>
      <c r="AR439" s="48"/>
    </row>
    <row r="440" spans="19:44" ht="13.5"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48"/>
      <c r="AO440" s="48"/>
      <c r="AP440" s="48"/>
      <c r="AQ440" s="48"/>
      <c r="AR440" s="48"/>
    </row>
    <row r="441" spans="19:44" ht="13.5"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48"/>
      <c r="AO441" s="48"/>
      <c r="AP441" s="48"/>
      <c r="AQ441" s="48"/>
      <c r="AR441" s="48"/>
    </row>
    <row r="442" spans="19:44" ht="13.5"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  <c r="AM442" s="48"/>
      <c r="AN442" s="48"/>
      <c r="AO442" s="48"/>
      <c r="AP442" s="48"/>
      <c r="AQ442" s="48"/>
      <c r="AR442" s="48"/>
    </row>
    <row r="443" spans="19:44" ht="13.5"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48"/>
      <c r="AO443" s="48"/>
      <c r="AP443" s="48"/>
      <c r="AQ443" s="48"/>
      <c r="AR443" s="48"/>
    </row>
    <row r="444" spans="19:44" ht="13.5"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48"/>
      <c r="AO444" s="48"/>
      <c r="AP444" s="48"/>
      <c r="AQ444" s="48"/>
      <c r="AR444" s="48"/>
    </row>
    <row r="445" spans="19:44" ht="13.5"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  <c r="AO445" s="48"/>
      <c r="AP445" s="48"/>
      <c r="AQ445" s="48"/>
      <c r="AR445" s="48"/>
    </row>
    <row r="446" spans="19:44" ht="13.5"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48"/>
      <c r="AO446" s="48"/>
      <c r="AP446" s="48"/>
      <c r="AQ446" s="48"/>
      <c r="AR446" s="48"/>
    </row>
    <row r="447" spans="19:44" ht="13.5"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48"/>
      <c r="AO447" s="48"/>
      <c r="AP447" s="48"/>
      <c r="AQ447" s="48"/>
      <c r="AR447" s="48"/>
    </row>
    <row r="448" spans="19:44" ht="13.5"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48"/>
      <c r="AO448" s="48"/>
      <c r="AP448" s="48"/>
      <c r="AQ448" s="48"/>
      <c r="AR448" s="48"/>
    </row>
    <row r="449" spans="19:44" ht="13.5"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  <c r="AM449" s="48"/>
      <c r="AN449" s="48"/>
      <c r="AO449" s="48"/>
      <c r="AP449" s="48"/>
      <c r="AQ449" s="48"/>
      <c r="AR449" s="48"/>
    </row>
    <row r="450" spans="19:44" ht="13.5"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48"/>
      <c r="AO450" s="48"/>
      <c r="AP450" s="48"/>
      <c r="AQ450" s="48"/>
      <c r="AR450" s="48"/>
    </row>
    <row r="451" spans="19:44" ht="13.5"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</row>
    <row r="452" spans="19:44" ht="13.5"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</row>
    <row r="453" spans="19:44" ht="13.5"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48"/>
      <c r="AO453" s="48"/>
      <c r="AP453" s="48"/>
      <c r="AQ453" s="48"/>
      <c r="AR453" s="48"/>
    </row>
    <row r="454" spans="19:44" ht="13.5"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  <c r="AP454" s="48"/>
      <c r="AQ454" s="48"/>
      <c r="AR454" s="48"/>
    </row>
    <row r="455" spans="19:44" ht="13.5"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48"/>
      <c r="AO455" s="48"/>
      <c r="AP455" s="48"/>
      <c r="AQ455" s="48"/>
      <c r="AR455" s="48"/>
    </row>
    <row r="456" spans="19:44" ht="13.5"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48"/>
      <c r="AO456" s="48"/>
      <c r="AP456" s="48"/>
      <c r="AQ456" s="48"/>
      <c r="AR456" s="48"/>
    </row>
    <row r="457" spans="19:44" ht="13.5"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  <c r="AM457" s="48"/>
      <c r="AN457" s="48"/>
      <c r="AO457" s="48"/>
      <c r="AP457" s="48"/>
      <c r="AQ457" s="48"/>
      <c r="AR457" s="48"/>
    </row>
    <row r="458" spans="19:44" ht="13.5"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  <c r="AM458" s="48"/>
      <c r="AN458" s="48"/>
      <c r="AO458" s="48"/>
      <c r="AP458" s="48"/>
      <c r="AQ458" s="48"/>
      <c r="AR458" s="48"/>
    </row>
    <row r="459" spans="19:44" ht="13.5"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48"/>
      <c r="AO459" s="48"/>
      <c r="AP459" s="48"/>
      <c r="AQ459" s="48"/>
      <c r="AR459" s="48"/>
    </row>
    <row r="460" spans="19:44" ht="13.5"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  <c r="AO460" s="48"/>
      <c r="AP460" s="48"/>
      <c r="AQ460" s="48"/>
      <c r="AR460" s="48"/>
    </row>
    <row r="461" spans="19:44" ht="13.5"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  <c r="AP461" s="48"/>
      <c r="AQ461" s="48"/>
      <c r="AR461" s="48"/>
    </row>
    <row r="462" spans="19:44" ht="13.5"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48"/>
      <c r="AO462" s="48"/>
      <c r="AP462" s="48"/>
      <c r="AQ462" s="48"/>
      <c r="AR462" s="48"/>
    </row>
    <row r="463" spans="19:44" ht="13.5"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  <c r="AM463" s="48"/>
      <c r="AN463" s="48"/>
      <c r="AO463" s="48"/>
      <c r="AP463" s="48"/>
      <c r="AQ463" s="48"/>
      <c r="AR463" s="48"/>
    </row>
    <row r="464" spans="19:44" ht="13.5"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8"/>
      <c r="AM464" s="48"/>
      <c r="AN464" s="48"/>
      <c r="AO464" s="48"/>
      <c r="AP464" s="48"/>
      <c r="AQ464" s="48"/>
      <c r="AR464" s="48"/>
    </row>
    <row r="465" spans="19:44" ht="13.5"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  <c r="AM465" s="48"/>
      <c r="AN465" s="48"/>
      <c r="AO465" s="48"/>
      <c r="AP465" s="48"/>
      <c r="AQ465" s="48"/>
      <c r="AR465" s="48"/>
    </row>
    <row r="466" spans="19:44" ht="13.5"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  <c r="AM466" s="48"/>
      <c r="AN466" s="48"/>
      <c r="AO466" s="48"/>
      <c r="AP466" s="48"/>
      <c r="AQ466" s="48"/>
      <c r="AR466" s="48"/>
    </row>
    <row r="467" spans="19:44" ht="13.5"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  <c r="AM467" s="48"/>
      <c r="AN467" s="48"/>
      <c r="AO467" s="48"/>
      <c r="AP467" s="48"/>
      <c r="AQ467" s="48"/>
      <c r="AR467" s="48"/>
    </row>
    <row r="468" spans="19:44" ht="13.5"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  <c r="AM468" s="48"/>
      <c r="AN468" s="48"/>
      <c r="AO468" s="48"/>
      <c r="AP468" s="48"/>
      <c r="AQ468" s="48"/>
      <c r="AR468" s="48"/>
    </row>
    <row r="469" spans="19:44" ht="13.5"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M469" s="48"/>
      <c r="AN469" s="48"/>
      <c r="AO469" s="48"/>
      <c r="AP469" s="48"/>
      <c r="AQ469" s="48"/>
      <c r="AR469" s="48"/>
    </row>
    <row r="470" spans="19:44" ht="13.5"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  <c r="AM470" s="48"/>
      <c r="AN470" s="48"/>
      <c r="AO470" s="48"/>
      <c r="AP470" s="48"/>
      <c r="AQ470" s="48"/>
      <c r="AR470" s="48"/>
    </row>
    <row r="471" spans="19:44" ht="13.5"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  <c r="AM471" s="48"/>
      <c r="AN471" s="48"/>
      <c r="AO471" s="48"/>
      <c r="AP471" s="48"/>
      <c r="AQ471" s="48"/>
      <c r="AR471" s="48"/>
    </row>
    <row r="472" spans="19:44" ht="13.5"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  <c r="AM472" s="48"/>
      <c r="AN472" s="48"/>
      <c r="AO472" s="48"/>
      <c r="AP472" s="48"/>
      <c r="AQ472" s="48"/>
      <c r="AR472" s="48"/>
    </row>
    <row r="473" spans="19:44" ht="13.5"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  <c r="AM473" s="48"/>
      <c r="AN473" s="48"/>
      <c r="AO473" s="48"/>
      <c r="AP473" s="48"/>
      <c r="AQ473" s="48"/>
      <c r="AR473" s="48"/>
    </row>
    <row r="474" spans="19:44" ht="13.5"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  <c r="AM474" s="48"/>
      <c r="AN474" s="48"/>
      <c r="AO474" s="48"/>
      <c r="AP474" s="48"/>
      <c r="AQ474" s="48"/>
      <c r="AR474" s="48"/>
    </row>
    <row r="475" spans="19:44" ht="13.5"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  <c r="AM475" s="48"/>
      <c r="AN475" s="48"/>
      <c r="AO475" s="48"/>
      <c r="AP475" s="48"/>
      <c r="AQ475" s="48"/>
      <c r="AR475" s="48"/>
    </row>
    <row r="476" spans="19:44" ht="13.5"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  <c r="AM476" s="48"/>
      <c r="AN476" s="48"/>
      <c r="AO476" s="48"/>
      <c r="AP476" s="48"/>
      <c r="AQ476" s="48"/>
      <c r="AR476" s="48"/>
    </row>
    <row r="477" spans="19:44" ht="13.5"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  <c r="AM477" s="48"/>
      <c r="AN477" s="48"/>
      <c r="AO477" s="48"/>
      <c r="AP477" s="48"/>
      <c r="AQ477" s="48"/>
      <c r="AR477" s="48"/>
    </row>
    <row r="478" spans="19:44" ht="13.5"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  <c r="AM478" s="48"/>
      <c r="AN478" s="48"/>
      <c r="AO478" s="48"/>
      <c r="AP478" s="48"/>
      <c r="AQ478" s="48"/>
      <c r="AR478" s="48"/>
    </row>
    <row r="479" spans="19:44" ht="13.5"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  <c r="AM479" s="48"/>
      <c r="AN479" s="48"/>
      <c r="AO479" s="48"/>
      <c r="AP479" s="48"/>
      <c r="AQ479" s="48"/>
      <c r="AR479" s="48"/>
    </row>
    <row r="480" spans="19:44" ht="13.5"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  <c r="AM480" s="48"/>
      <c r="AN480" s="48"/>
      <c r="AO480" s="48"/>
      <c r="AP480" s="48"/>
      <c r="AQ480" s="48"/>
      <c r="AR480" s="48"/>
    </row>
    <row r="481" spans="19:44" ht="13.5"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48"/>
      <c r="AO481" s="48"/>
      <c r="AP481" s="48"/>
      <c r="AQ481" s="48"/>
      <c r="AR481" s="48"/>
    </row>
    <row r="482" spans="19:44" ht="13.5"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  <c r="AM482" s="48"/>
      <c r="AN482" s="48"/>
      <c r="AO482" s="48"/>
      <c r="AP482" s="48"/>
      <c r="AQ482" s="48"/>
      <c r="AR482" s="48"/>
    </row>
    <row r="483" spans="19:44" ht="13.5"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  <c r="AM483" s="48"/>
      <c r="AN483" s="48"/>
      <c r="AO483" s="48"/>
      <c r="AP483" s="48"/>
      <c r="AQ483" s="48"/>
      <c r="AR483" s="48"/>
    </row>
    <row r="484" spans="19:44" ht="13.5"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48"/>
      <c r="AO484" s="48"/>
      <c r="AP484" s="48"/>
      <c r="AQ484" s="48"/>
      <c r="AR484" s="48"/>
    </row>
    <row r="485" spans="19:44" ht="13.5"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  <c r="AM485" s="48"/>
      <c r="AN485" s="48"/>
      <c r="AO485" s="48"/>
      <c r="AP485" s="48"/>
      <c r="AQ485" s="48"/>
      <c r="AR485" s="48"/>
    </row>
    <row r="486" spans="19:44" ht="13.5"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  <c r="AM486" s="48"/>
      <c r="AN486" s="48"/>
      <c r="AO486" s="48"/>
      <c r="AP486" s="48"/>
      <c r="AQ486" s="48"/>
      <c r="AR486" s="48"/>
    </row>
    <row r="487" spans="19:44" ht="13.5"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48"/>
      <c r="AO487" s="48"/>
      <c r="AP487" s="48"/>
      <c r="AQ487" s="48"/>
      <c r="AR487" s="48"/>
    </row>
    <row r="488" spans="19:44" ht="13.5"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  <c r="AM488" s="48"/>
      <c r="AN488" s="48"/>
      <c r="AO488" s="48"/>
      <c r="AP488" s="48"/>
      <c r="AQ488" s="48"/>
      <c r="AR488" s="48"/>
    </row>
    <row r="489" spans="19:44" ht="13.5"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48"/>
      <c r="AO489" s="48"/>
      <c r="AP489" s="48"/>
      <c r="AQ489" s="48"/>
      <c r="AR489" s="48"/>
    </row>
    <row r="490" spans="19:44" ht="13.5"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48"/>
      <c r="AO490" s="48"/>
      <c r="AP490" s="48"/>
      <c r="AQ490" s="48"/>
      <c r="AR490" s="48"/>
    </row>
    <row r="491" spans="19:44" ht="13.5"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  <c r="AP491" s="48"/>
      <c r="AQ491" s="48"/>
      <c r="AR491" s="48"/>
    </row>
    <row r="492" spans="19:44" ht="13.5"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  <c r="AO492" s="48"/>
      <c r="AP492" s="48"/>
      <c r="AQ492" s="48"/>
      <c r="AR492" s="48"/>
    </row>
    <row r="493" spans="19:44" ht="13.5"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  <c r="AO493" s="48"/>
      <c r="AP493" s="48"/>
      <c r="AQ493" s="48"/>
      <c r="AR493" s="48"/>
    </row>
    <row r="494" spans="19:44" ht="13.5"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M494" s="48"/>
      <c r="AN494" s="48"/>
      <c r="AO494" s="48"/>
      <c r="AP494" s="48"/>
      <c r="AQ494" s="48"/>
      <c r="AR494" s="48"/>
    </row>
    <row r="495" spans="19:44" ht="13.5"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  <c r="AP495" s="48"/>
      <c r="AQ495" s="48"/>
      <c r="AR495" s="48"/>
    </row>
    <row r="496" spans="19:44" ht="13.5"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48"/>
      <c r="AO496" s="48"/>
      <c r="AP496" s="48"/>
      <c r="AQ496" s="48"/>
      <c r="AR496" s="48"/>
    </row>
    <row r="497" spans="19:44" ht="13.5"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  <c r="AM497" s="48"/>
      <c r="AN497" s="48"/>
      <c r="AO497" s="48"/>
      <c r="AP497" s="48"/>
      <c r="AQ497" s="48"/>
      <c r="AR497" s="48"/>
    </row>
    <row r="498" spans="19:44" ht="13.5"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8"/>
      <c r="AM498" s="48"/>
      <c r="AN498" s="48"/>
      <c r="AO498" s="48"/>
      <c r="AP498" s="48"/>
      <c r="AQ498" s="48"/>
      <c r="AR498" s="48"/>
    </row>
    <row r="499" spans="19:44" ht="13.5"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  <c r="AM499" s="48"/>
      <c r="AN499" s="48"/>
      <c r="AO499" s="48"/>
      <c r="AP499" s="48"/>
      <c r="AQ499" s="48"/>
      <c r="AR499" s="48"/>
    </row>
    <row r="500" spans="19:44" ht="13.5"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8"/>
      <c r="AM500" s="48"/>
      <c r="AN500" s="48"/>
      <c r="AO500" s="48"/>
      <c r="AP500" s="48"/>
      <c r="AQ500" s="48"/>
      <c r="AR500" s="48"/>
    </row>
    <row r="501" spans="19:44" ht="13.5"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  <c r="AM501" s="48"/>
      <c r="AN501" s="48"/>
      <c r="AO501" s="48"/>
      <c r="AP501" s="48"/>
      <c r="AQ501" s="48"/>
      <c r="AR501" s="48"/>
    </row>
    <row r="502" spans="19:44" ht="13.5"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  <c r="AM502" s="48"/>
      <c r="AN502" s="48"/>
      <c r="AO502" s="48"/>
      <c r="AP502" s="48"/>
      <c r="AQ502" s="48"/>
      <c r="AR502" s="48"/>
    </row>
    <row r="503" spans="19:44" ht="13.5"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8"/>
      <c r="AM503" s="48"/>
      <c r="AN503" s="48"/>
      <c r="AO503" s="48"/>
      <c r="AP503" s="48"/>
      <c r="AQ503" s="48"/>
      <c r="AR503" s="48"/>
    </row>
    <row r="504" spans="19:44" ht="13.5"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  <c r="AM504" s="48"/>
      <c r="AN504" s="48"/>
      <c r="AO504" s="48"/>
      <c r="AP504" s="48"/>
      <c r="AQ504" s="48"/>
      <c r="AR504" s="48"/>
    </row>
    <row r="505" spans="19:44" ht="13.5"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  <c r="AM505" s="48"/>
      <c r="AN505" s="48"/>
      <c r="AO505" s="48"/>
      <c r="AP505" s="48"/>
      <c r="AQ505" s="48"/>
      <c r="AR505" s="48"/>
    </row>
    <row r="506" spans="19:44" ht="13.5"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  <c r="AM506" s="48"/>
      <c r="AN506" s="48"/>
      <c r="AO506" s="48"/>
      <c r="AP506" s="48"/>
      <c r="AQ506" s="48"/>
      <c r="AR506" s="48"/>
    </row>
    <row r="507" spans="19:44" ht="13.5"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  <c r="AM507" s="48"/>
      <c r="AN507" s="48"/>
      <c r="AO507" s="48"/>
      <c r="AP507" s="48"/>
      <c r="AQ507" s="48"/>
      <c r="AR507" s="48"/>
    </row>
    <row r="508" spans="19:44" ht="13.5"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48"/>
      <c r="AO508" s="48"/>
      <c r="AP508" s="48"/>
      <c r="AQ508" s="48"/>
      <c r="AR508" s="48"/>
    </row>
    <row r="509" spans="19:44" ht="13.5"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  <c r="AM509" s="48"/>
      <c r="AN509" s="48"/>
      <c r="AO509" s="48"/>
      <c r="AP509" s="48"/>
      <c r="AQ509" s="48"/>
      <c r="AR509" s="48"/>
    </row>
    <row r="510" spans="19:44" ht="13.5"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  <c r="AM510" s="48"/>
      <c r="AN510" s="48"/>
      <c r="AO510" s="48"/>
      <c r="AP510" s="48"/>
      <c r="AQ510" s="48"/>
      <c r="AR510" s="48"/>
    </row>
    <row r="511" spans="19:44" ht="13.5"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  <c r="AM511" s="48"/>
      <c r="AN511" s="48"/>
      <c r="AO511" s="48"/>
      <c r="AP511" s="48"/>
      <c r="AQ511" s="48"/>
      <c r="AR511" s="48"/>
    </row>
    <row r="512" spans="19:44" ht="13.5"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  <c r="AM512" s="48"/>
      <c r="AN512" s="48"/>
      <c r="AO512" s="48"/>
      <c r="AP512" s="48"/>
      <c r="AQ512" s="48"/>
      <c r="AR512" s="48"/>
    </row>
    <row r="513" spans="19:44" ht="13.5"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  <c r="AM513" s="48"/>
      <c r="AN513" s="48"/>
      <c r="AO513" s="48"/>
      <c r="AP513" s="48"/>
      <c r="AQ513" s="48"/>
      <c r="AR513" s="48"/>
    </row>
    <row r="514" spans="19:44" ht="13.5"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  <c r="AM514" s="48"/>
      <c r="AN514" s="48"/>
      <c r="AO514" s="48"/>
      <c r="AP514" s="48"/>
      <c r="AQ514" s="48"/>
      <c r="AR514" s="48"/>
    </row>
    <row r="515" spans="19:44" ht="13.5"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  <c r="AM515" s="48"/>
      <c r="AN515" s="48"/>
      <c r="AO515" s="48"/>
      <c r="AP515" s="48"/>
      <c r="AQ515" s="48"/>
      <c r="AR515" s="48"/>
    </row>
    <row r="516" spans="19:44" ht="13.5"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</row>
    <row r="517" spans="19:44" ht="13.5"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8"/>
      <c r="AM517" s="48"/>
      <c r="AN517" s="48"/>
      <c r="AO517" s="48"/>
      <c r="AP517" s="48"/>
      <c r="AQ517" s="48"/>
      <c r="AR517" s="48"/>
    </row>
    <row r="518" spans="19:44" ht="13.5"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8"/>
      <c r="AM518" s="48"/>
      <c r="AN518" s="48"/>
      <c r="AO518" s="48"/>
      <c r="AP518" s="48"/>
      <c r="AQ518" s="48"/>
      <c r="AR518" s="48"/>
    </row>
    <row r="519" spans="19:44" ht="13.5"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  <c r="AM519" s="48"/>
      <c r="AN519" s="48"/>
      <c r="AO519" s="48"/>
      <c r="AP519" s="48"/>
      <c r="AQ519" s="48"/>
      <c r="AR519" s="48"/>
    </row>
    <row r="520" spans="19:44" ht="13.5"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8"/>
      <c r="AM520" s="48"/>
      <c r="AN520" s="48"/>
      <c r="AO520" s="48"/>
      <c r="AP520" s="48"/>
      <c r="AQ520" s="48"/>
      <c r="AR520" s="48"/>
    </row>
    <row r="521" spans="19:44" ht="13.5"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8"/>
      <c r="AM521" s="48"/>
      <c r="AN521" s="48"/>
      <c r="AO521" s="48"/>
      <c r="AP521" s="48"/>
      <c r="AQ521" s="48"/>
      <c r="AR521" s="48"/>
    </row>
    <row r="522" spans="19:44" ht="13.5"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8"/>
      <c r="AM522" s="48"/>
      <c r="AN522" s="48"/>
      <c r="AO522" s="48"/>
      <c r="AP522" s="48"/>
      <c r="AQ522" s="48"/>
      <c r="AR522" s="48"/>
    </row>
    <row r="523" spans="19:44" ht="13.5"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8"/>
      <c r="AM523" s="48"/>
      <c r="AN523" s="48"/>
      <c r="AO523" s="48"/>
      <c r="AP523" s="48"/>
      <c r="AQ523" s="48"/>
      <c r="AR523" s="48"/>
    </row>
    <row r="524" spans="19:44" ht="13.5"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8"/>
      <c r="AM524" s="48"/>
      <c r="AN524" s="48"/>
      <c r="AO524" s="48"/>
      <c r="AP524" s="48"/>
      <c r="AQ524" s="48"/>
      <c r="AR524" s="48"/>
    </row>
    <row r="525" spans="19:44" ht="13.5"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  <c r="AM525" s="48"/>
      <c r="AN525" s="48"/>
      <c r="AO525" s="48"/>
      <c r="AP525" s="48"/>
      <c r="AQ525" s="48"/>
      <c r="AR525" s="48"/>
    </row>
    <row r="526" spans="19:44" ht="13.5"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8"/>
      <c r="AM526" s="48"/>
      <c r="AN526" s="48"/>
      <c r="AO526" s="48"/>
      <c r="AP526" s="48"/>
      <c r="AQ526" s="48"/>
      <c r="AR526" s="48"/>
    </row>
    <row r="527" spans="19:44" ht="13.5"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8"/>
      <c r="AM527" s="48"/>
      <c r="AN527" s="48"/>
      <c r="AO527" s="48"/>
      <c r="AP527" s="48"/>
      <c r="AQ527" s="48"/>
      <c r="AR527" s="48"/>
    </row>
    <row r="528" spans="19:44" ht="13.5"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8"/>
      <c r="AM528" s="48"/>
      <c r="AN528" s="48"/>
      <c r="AO528" s="48"/>
      <c r="AP528" s="48"/>
      <c r="AQ528" s="48"/>
      <c r="AR528" s="48"/>
    </row>
    <row r="529" spans="19:44" ht="13.5"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  <c r="AL529" s="48"/>
      <c r="AM529" s="48"/>
      <c r="AN529" s="48"/>
      <c r="AO529" s="48"/>
      <c r="AP529" s="48"/>
      <c r="AQ529" s="48"/>
      <c r="AR529" s="48"/>
    </row>
    <row r="530" spans="19:44" ht="13.5"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8"/>
      <c r="AM530" s="48"/>
      <c r="AN530" s="48"/>
      <c r="AO530" s="48"/>
      <c r="AP530" s="48"/>
      <c r="AQ530" s="48"/>
      <c r="AR530" s="48"/>
    </row>
    <row r="531" spans="19:44" ht="13.5"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8"/>
      <c r="AM531" s="48"/>
      <c r="AN531" s="48"/>
      <c r="AO531" s="48"/>
      <c r="AP531" s="48"/>
      <c r="AQ531" s="48"/>
      <c r="AR531" s="48"/>
    </row>
    <row r="532" spans="19:44" ht="13.5"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8"/>
      <c r="AM532" s="48"/>
      <c r="AN532" s="48"/>
      <c r="AO532" s="48"/>
      <c r="AP532" s="48"/>
      <c r="AQ532" s="48"/>
      <c r="AR532" s="48"/>
    </row>
    <row r="533" spans="19:44" ht="13.5"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  <c r="AK533" s="48"/>
      <c r="AL533" s="48"/>
      <c r="AM533" s="48"/>
      <c r="AN533" s="48"/>
      <c r="AO533" s="48"/>
      <c r="AP533" s="48"/>
      <c r="AQ533" s="48"/>
      <c r="AR533" s="48"/>
    </row>
    <row r="534" spans="19:44" ht="13.5"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8"/>
      <c r="AM534" s="48"/>
      <c r="AN534" s="48"/>
      <c r="AO534" s="48"/>
      <c r="AP534" s="48"/>
      <c r="AQ534" s="48"/>
      <c r="AR534" s="48"/>
    </row>
    <row r="535" spans="19:44" ht="13.5"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8"/>
      <c r="AM535" s="48"/>
      <c r="AN535" s="48"/>
      <c r="AO535" s="48"/>
      <c r="AP535" s="48"/>
      <c r="AQ535" s="48"/>
      <c r="AR535" s="48"/>
    </row>
    <row r="536" spans="19:44" ht="13.5"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8"/>
      <c r="AM536" s="48"/>
      <c r="AN536" s="48"/>
      <c r="AO536" s="48"/>
      <c r="AP536" s="48"/>
      <c r="AQ536" s="48"/>
      <c r="AR536" s="48"/>
    </row>
    <row r="537" spans="19:44" ht="13.5"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8"/>
      <c r="AM537" s="48"/>
      <c r="AN537" s="48"/>
      <c r="AO537" s="48"/>
      <c r="AP537" s="48"/>
      <c r="AQ537" s="48"/>
      <c r="AR537" s="48"/>
    </row>
    <row r="538" spans="19:44" ht="13.5"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8"/>
      <c r="AM538" s="48"/>
      <c r="AN538" s="48"/>
      <c r="AO538" s="48"/>
      <c r="AP538" s="48"/>
      <c r="AQ538" s="48"/>
      <c r="AR538" s="48"/>
    </row>
    <row r="539" spans="19:44" ht="13.5"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8"/>
      <c r="AM539" s="48"/>
      <c r="AN539" s="48"/>
      <c r="AO539" s="48"/>
      <c r="AP539" s="48"/>
      <c r="AQ539" s="48"/>
      <c r="AR539" s="48"/>
    </row>
    <row r="540" spans="19:44" ht="13.5"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  <c r="AM540" s="48"/>
      <c r="AN540" s="48"/>
      <c r="AO540" s="48"/>
      <c r="AP540" s="48"/>
      <c r="AQ540" s="48"/>
      <c r="AR540" s="48"/>
    </row>
    <row r="541" spans="19:44" ht="13.5"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8"/>
      <c r="AM541" s="48"/>
      <c r="AN541" s="48"/>
      <c r="AO541" s="48"/>
      <c r="AP541" s="48"/>
      <c r="AQ541" s="48"/>
      <c r="AR541" s="48"/>
    </row>
    <row r="542" spans="19:44" ht="13.5"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  <c r="AM542" s="48"/>
      <c r="AN542" s="48"/>
      <c r="AO542" s="48"/>
      <c r="AP542" s="48"/>
      <c r="AQ542" s="48"/>
      <c r="AR542" s="48"/>
    </row>
    <row r="543" spans="19:44" ht="13.5"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/>
      <c r="AM543" s="48"/>
      <c r="AN543" s="48"/>
      <c r="AO543" s="48"/>
      <c r="AP543" s="48"/>
      <c r="AQ543" s="48"/>
      <c r="AR543" s="48"/>
    </row>
    <row r="544" spans="19:44" ht="13.5"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</row>
    <row r="545" spans="19:44" ht="13.5"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  <c r="AM545" s="48"/>
      <c r="AN545" s="48"/>
      <c r="AO545" s="48"/>
      <c r="AP545" s="48"/>
      <c r="AQ545" s="48"/>
      <c r="AR545" s="48"/>
    </row>
    <row r="546" spans="19:44" ht="13.5"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8"/>
      <c r="AM546" s="48"/>
      <c r="AN546" s="48"/>
      <c r="AO546" s="48"/>
      <c r="AP546" s="48"/>
      <c r="AQ546" s="48"/>
      <c r="AR546" s="48"/>
    </row>
    <row r="547" spans="19:44" ht="13.5"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8"/>
      <c r="AM547" s="48"/>
      <c r="AN547" s="48"/>
      <c r="AO547" s="48"/>
      <c r="AP547" s="48"/>
      <c r="AQ547" s="48"/>
      <c r="AR547" s="48"/>
    </row>
    <row r="548" spans="19:44" ht="13.5"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  <c r="AL548" s="48"/>
      <c r="AM548" s="48"/>
      <c r="AN548" s="48"/>
      <c r="AO548" s="48"/>
      <c r="AP548" s="48"/>
      <c r="AQ548" s="48"/>
      <c r="AR548" s="48"/>
    </row>
    <row r="549" spans="19:44" ht="13.5"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8"/>
      <c r="AM549" s="48"/>
      <c r="AN549" s="48"/>
      <c r="AO549" s="48"/>
      <c r="AP549" s="48"/>
      <c r="AQ549" s="48"/>
      <c r="AR549" s="48"/>
    </row>
    <row r="550" spans="19:44" ht="13.5"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8"/>
      <c r="AM550" s="48"/>
      <c r="AN550" s="48"/>
      <c r="AO550" s="48"/>
      <c r="AP550" s="48"/>
      <c r="AQ550" s="48"/>
      <c r="AR550" s="48"/>
    </row>
    <row r="551" spans="19:44" ht="13.5"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8"/>
      <c r="AM551" s="48"/>
      <c r="AN551" s="48"/>
      <c r="AO551" s="48"/>
      <c r="AP551" s="48"/>
      <c r="AQ551" s="48"/>
      <c r="AR551" s="48"/>
    </row>
    <row r="552" spans="19:44" ht="13.5"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  <c r="AL552" s="48"/>
      <c r="AM552" s="48"/>
      <c r="AN552" s="48"/>
      <c r="AO552" s="48"/>
      <c r="AP552" s="48"/>
      <c r="AQ552" s="48"/>
      <c r="AR552" s="48"/>
    </row>
    <row r="553" spans="19:44" ht="13.5"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8"/>
      <c r="AM553" s="48"/>
      <c r="AN553" s="48"/>
      <c r="AO553" s="48"/>
      <c r="AP553" s="48"/>
      <c r="AQ553" s="48"/>
      <c r="AR553" s="48"/>
    </row>
    <row r="554" spans="19:44" ht="13.5"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8"/>
      <c r="AM554" s="48"/>
      <c r="AN554" s="48"/>
      <c r="AO554" s="48"/>
      <c r="AP554" s="48"/>
      <c r="AQ554" s="48"/>
      <c r="AR554" s="48"/>
    </row>
    <row r="555" spans="19:44" ht="13.5"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  <c r="AL555" s="48"/>
      <c r="AM555" s="48"/>
      <c r="AN555" s="48"/>
      <c r="AO555" s="48"/>
      <c r="AP555" s="48"/>
      <c r="AQ555" s="48"/>
      <c r="AR555" s="48"/>
    </row>
    <row r="556" spans="19:44" ht="13.5"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  <c r="AL556" s="48"/>
      <c r="AM556" s="48"/>
      <c r="AN556" s="48"/>
      <c r="AO556" s="48"/>
      <c r="AP556" s="48"/>
      <c r="AQ556" s="48"/>
      <c r="AR556" s="48"/>
    </row>
    <row r="557" spans="19:44" ht="13.5"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  <c r="AK557" s="48"/>
      <c r="AL557" s="48"/>
      <c r="AM557" s="48"/>
      <c r="AN557" s="48"/>
      <c r="AO557" s="48"/>
      <c r="AP557" s="48"/>
      <c r="AQ557" s="48"/>
      <c r="AR557" s="48"/>
    </row>
    <row r="558" spans="19:44" ht="13.5"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  <c r="AL558" s="48"/>
      <c r="AM558" s="48"/>
      <c r="AN558" s="48"/>
      <c r="AO558" s="48"/>
      <c r="AP558" s="48"/>
      <c r="AQ558" s="48"/>
      <c r="AR558" s="48"/>
    </row>
    <row r="559" spans="19:44" ht="13.5"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  <c r="AL559" s="48"/>
      <c r="AM559" s="48"/>
      <c r="AN559" s="48"/>
      <c r="AO559" s="48"/>
      <c r="AP559" s="48"/>
      <c r="AQ559" s="48"/>
      <c r="AR559" s="48"/>
    </row>
    <row r="560" spans="19:44" ht="13.5"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  <c r="AL560" s="48"/>
      <c r="AM560" s="48"/>
      <c r="AN560" s="48"/>
      <c r="AO560" s="48"/>
      <c r="AP560" s="48"/>
      <c r="AQ560" s="48"/>
      <c r="AR560" s="48"/>
    </row>
    <row r="561" spans="19:44" ht="13.5"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  <c r="AL561" s="48"/>
      <c r="AM561" s="48"/>
      <c r="AN561" s="48"/>
      <c r="AO561" s="48"/>
      <c r="AP561" s="48"/>
      <c r="AQ561" s="48"/>
      <c r="AR561" s="48"/>
    </row>
    <row r="562" spans="19:44" ht="13.5"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  <c r="AK562" s="48"/>
      <c r="AL562" s="48"/>
      <c r="AM562" s="48"/>
      <c r="AN562" s="48"/>
      <c r="AO562" s="48"/>
      <c r="AP562" s="48"/>
      <c r="AQ562" s="48"/>
      <c r="AR562" s="48"/>
    </row>
    <row r="563" spans="19:44" ht="13.5"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  <c r="AK563" s="48"/>
      <c r="AL563" s="48"/>
      <c r="AM563" s="48"/>
      <c r="AN563" s="48"/>
      <c r="AO563" s="48"/>
      <c r="AP563" s="48"/>
      <c r="AQ563" s="48"/>
      <c r="AR563" s="48"/>
    </row>
    <row r="564" spans="19:44" ht="13.5"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8"/>
      <c r="AM564" s="48"/>
      <c r="AN564" s="48"/>
      <c r="AO564" s="48"/>
      <c r="AP564" s="48"/>
      <c r="AQ564" s="48"/>
      <c r="AR564" s="48"/>
    </row>
    <row r="565" spans="19:44" ht="13.5"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8"/>
      <c r="AM565" s="48"/>
      <c r="AN565" s="48"/>
      <c r="AO565" s="48"/>
      <c r="AP565" s="48"/>
      <c r="AQ565" s="48"/>
      <c r="AR565" s="48"/>
    </row>
    <row r="566" spans="19:44" ht="13.5"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8"/>
      <c r="AM566" s="48"/>
      <c r="AN566" s="48"/>
      <c r="AO566" s="48"/>
      <c r="AP566" s="48"/>
      <c r="AQ566" s="48"/>
      <c r="AR566" s="48"/>
    </row>
    <row r="567" spans="19:44" ht="13.5"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  <c r="AL567" s="48"/>
      <c r="AM567" s="48"/>
      <c r="AN567" s="48"/>
      <c r="AO567" s="48"/>
      <c r="AP567" s="48"/>
      <c r="AQ567" s="48"/>
      <c r="AR567" s="48"/>
    </row>
    <row r="568" spans="19:44" ht="13.5"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48"/>
      <c r="AM568" s="48"/>
      <c r="AN568" s="48"/>
      <c r="AO568" s="48"/>
      <c r="AP568" s="48"/>
      <c r="AQ568" s="48"/>
      <c r="AR568" s="48"/>
    </row>
    <row r="569" spans="19:44" ht="13.5"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8"/>
      <c r="AM569" s="48"/>
      <c r="AN569" s="48"/>
      <c r="AO569" s="48"/>
      <c r="AP569" s="48"/>
      <c r="AQ569" s="48"/>
      <c r="AR569" s="48"/>
    </row>
    <row r="570" spans="19:44" ht="13.5"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48"/>
      <c r="AK570" s="48"/>
      <c r="AL570" s="48"/>
      <c r="AM570" s="48"/>
      <c r="AN570" s="48"/>
      <c r="AO570" s="48"/>
      <c r="AP570" s="48"/>
      <c r="AQ570" s="48"/>
      <c r="AR570" s="48"/>
    </row>
    <row r="571" spans="19:44" ht="13.5"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  <c r="AK571" s="48"/>
      <c r="AL571" s="48"/>
      <c r="AM571" s="48"/>
      <c r="AN571" s="48"/>
      <c r="AO571" s="48"/>
      <c r="AP571" s="48"/>
      <c r="AQ571" s="48"/>
      <c r="AR571" s="48"/>
    </row>
    <row r="572" spans="19:44" ht="13.5"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  <c r="AK572" s="48"/>
      <c r="AL572" s="48"/>
      <c r="AM572" s="48"/>
      <c r="AN572" s="48"/>
      <c r="AO572" s="48"/>
      <c r="AP572" s="48"/>
      <c r="AQ572" s="48"/>
      <c r="AR572" s="48"/>
    </row>
    <row r="573" spans="19:44" ht="13.5"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  <c r="AK573" s="48"/>
      <c r="AL573" s="48"/>
      <c r="AM573" s="48"/>
      <c r="AN573" s="48"/>
      <c r="AO573" s="48"/>
      <c r="AP573" s="48"/>
      <c r="AQ573" s="48"/>
      <c r="AR573" s="48"/>
    </row>
    <row r="574" spans="19:44" ht="13.5"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  <c r="AK574" s="48"/>
      <c r="AL574" s="48"/>
      <c r="AM574" s="48"/>
      <c r="AN574" s="48"/>
      <c r="AO574" s="48"/>
      <c r="AP574" s="48"/>
      <c r="AQ574" s="48"/>
      <c r="AR574" s="48"/>
    </row>
    <row r="575" spans="19:44" ht="13.5"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  <c r="AL575" s="48"/>
      <c r="AM575" s="48"/>
      <c r="AN575" s="48"/>
      <c r="AO575" s="48"/>
      <c r="AP575" s="48"/>
      <c r="AQ575" s="48"/>
      <c r="AR575" s="48"/>
    </row>
    <row r="576" spans="19:44" ht="13.5"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48"/>
      <c r="AL576" s="48"/>
      <c r="AM576" s="48"/>
      <c r="AN576" s="48"/>
      <c r="AO576" s="48"/>
      <c r="AP576" s="48"/>
      <c r="AQ576" s="48"/>
      <c r="AR576" s="48"/>
    </row>
    <row r="577" spans="19:44" ht="13.5"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48"/>
      <c r="AK577" s="48"/>
      <c r="AL577" s="48"/>
      <c r="AM577" s="48"/>
      <c r="AN577" s="48"/>
      <c r="AO577" s="48"/>
      <c r="AP577" s="48"/>
      <c r="AQ577" s="48"/>
      <c r="AR577" s="48"/>
    </row>
    <row r="578" spans="19:44" ht="13.5"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/>
      <c r="AL578" s="48"/>
      <c r="AM578" s="48"/>
      <c r="AN578" s="48"/>
      <c r="AO578" s="48"/>
      <c r="AP578" s="48"/>
      <c r="AQ578" s="48"/>
      <c r="AR578" s="48"/>
    </row>
    <row r="579" spans="19:44" ht="13.5"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  <c r="AK579" s="48"/>
      <c r="AL579" s="48"/>
      <c r="AM579" s="48"/>
      <c r="AN579" s="48"/>
      <c r="AO579" s="48"/>
      <c r="AP579" s="48"/>
      <c r="AQ579" s="48"/>
      <c r="AR579" s="48"/>
    </row>
    <row r="580" spans="19:44" ht="13.5"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  <c r="AK580" s="48"/>
      <c r="AL580" s="48"/>
      <c r="AM580" s="48"/>
      <c r="AN580" s="48"/>
      <c r="AO580" s="48"/>
      <c r="AP580" s="48"/>
      <c r="AQ580" s="48"/>
      <c r="AR580" s="48"/>
    </row>
    <row r="581" spans="19:44" ht="13.5"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  <c r="AL581" s="48"/>
      <c r="AM581" s="48"/>
      <c r="AN581" s="48"/>
      <c r="AO581" s="48"/>
      <c r="AP581" s="48"/>
      <c r="AQ581" s="48"/>
      <c r="AR581" s="48"/>
    </row>
    <row r="582" spans="19:44" ht="13.5"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  <c r="AL582" s="48"/>
      <c r="AM582" s="48"/>
      <c r="AN582" s="48"/>
      <c r="AO582" s="48"/>
      <c r="AP582" s="48"/>
      <c r="AQ582" s="48"/>
      <c r="AR582" s="48"/>
    </row>
    <row r="583" spans="19:44" ht="13.5"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  <c r="AL583" s="48"/>
      <c r="AM583" s="48"/>
      <c r="AN583" s="48"/>
      <c r="AO583" s="48"/>
      <c r="AP583" s="48"/>
      <c r="AQ583" s="48"/>
      <c r="AR583" s="48"/>
    </row>
    <row r="584" spans="19:44" ht="13.5"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48"/>
      <c r="AK584" s="48"/>
      <c r="AL584" s="48"/>
      <c r="AM584" s="48"/>
      <c r="AN584" s="48"/>
      <c r="AO584" s="48"/>
      <c r="AP584" s="48"/>
      <c r="AQ584" s="48"/>
      <c r="AR584" s="48"/>
    </row>
    <row r="585" spans="19:44" ht="13.5"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  <c r="AJ585" s="48"/>
      <c r="AK585" s="48"/>
      <c r="AL585" s="48"/>
      <c r="AM585" s="48"/>
      <c r="AN585" s="48"/>
      <c r="AO585" s="48"/>
      <c r="AP585" s="48"/>
      <c r="AQ585" s="48"/>
      <c r="AR585" s="48"/>
    </row>
    <row r="586" spans="19:44" ht="13.5"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/>
      <c r="AL586" s="48"/>
      <c r="AM586" s="48"/>
      <c r="AN586" s="48"/>
      <c r="AO586" s="48"/>
      <c r="AP586" s="48"/>
      <c r="AQ586" s="48"/>
      <c r="AR586" s="48"/>
    </row>
    <row r="587" spans="19:44" ht="13.5"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8"/>
      <c r="AM587" s="48"/>
      <c r="AN587" s="48"/>
      <c r="AO587" s="48"/>
      <c r="AP587" s="48"/>
      <c r="AQ587" s="48"/>
      <c r="AR587" s="48"/>
    </row>
    <row r="588" spans="19:44" ht="13.5"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  <c r="AL588" s="48"/>
      <c r="AM588" s="48"/>
      <c r="AN588" s="48"/>
      <c r="AO588" s="48"/>
      <c r="AP588" s="48"/>
      <c r="AQ588" s="48"/>
      <c r="AR588" s="48"/>
    </row>
    <row r="589" spans="19:44" ht="13.5"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  <c r="AJ589" s="48"/>
      <c r="AK589" s="48"/>
      <c r="AL589" s="48"/>
      <c r="AM589" s="48"/>
      <c r="AN589" s="48"/>
      <c r="AO589" s="48"/>
      <c r="AP589" s="48"/>
      <c r="AQ589" s="48"/>
      <c r="AR589" s="48"/>
    </row>
    <row r="590" spans="19:44" ht="13.5"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  <c r="AJ590" s="48"/>
      <c r="AK590" s="48"/>
      <c r="AL590" s="48"/>
      <c r="AM590" s="48"/>
      <c r="AN590" s="48"/>
      <c r="AO590" s="48"/>
      <c r="AP590" s="48"/>
      <c r="AQ590" s="48"/>
      <c r="AR590" s="48"/>
    </row>
    <row r="591" spans="19:44" ht="13.5"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  <c r="AJ591" s="48"/>
      <c r="AK591" s="48"/>
      <c r="AL591" s="48"/>
      <c r="AM591" s="48"/>
      <c r="AN591" s="48"/>
      <c r="AO591" s="48"/>
      <c r="AP591" s="48"/>
      <c r="AQ591" s="48"/>
      <c r="AR591" s="48"/>
    </row>
    <row r="592" spans="19:44" ht="13.5"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  <c r="AJ592" s="48"/>
      <c r="AK592" s="48"/>
      <c r="AL592" s="48"/>
      <c r="AM592" s="48"/>
      <c r="AN592" s="48"/>
      <c r="AO592" s="48"/>
      <c r="AP592" s="48"/>
      <c r="AQ592" s="48"/>
      <c r="AR592" s="48"/>
    </row>
    <row r="593" spans="19:44" ht="13.5"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  <c r="AJ593" s="48"/>
      <c r="AK593" s="48"/>
      <c r="AL593" s="48"/>
      <c r="AM593" s="48"/>
      <c r="AN593" s="48"/>
      <c r="AO593" s="48"/>
      <c r="AP593" s="48"/>
      <c r="AQ593" s="48"/>
      <c r="AR593" s="48"/>
    </row>
    <row r="594" spans="19:44" ht="13.5"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  <c r="AJ594" s="48"/>
      <c r="AK594" s="48"/>
      <c r="AL594" s="48"/>
      <c r="AM594" s="48"/>
      <c r="AN594" s="48"/>
      <c r="AO594" s="48"/>
      <c r="AP594" s="48"/>
      <c r="AQ594" s="48"/>
      <c r="AR594" s="48"/>
    </row>
    <row r="595" spans="19:44" ht="13.5"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  <c r="AJ595" s="48"/>
      <c r="AK595" s="48"/>
      <c r="AL595" s="48"/>
      <c r="AM595" s="48"/>
      <c r="AN595" s="48"/>
      <c r="AO595" s="48"/>
      <c r="AP595" s="48"/>
      <c r="AQ595" s="48"/>
      <c r="AR595" s="48"/>
    </row>
    <row r="596" spans="19:44" ht="13.5"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  <c r="AJ596" s="48"/>
      <c r="AK596" s="48"/>
      <c r="AL596" s="48"/>
      <c r="AM596" s="48"/>
      <c r="AN596" s="48"/>
      <c r="AO596" s="48"/>
      <c r="AP596" s="48"/>
      <c r="AQ596" s="48"/>
      <c r="AR596" s="48"/>
    </row>
    <row r="597" spans="19:44" ht="13.5"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  <c r="AJ597" s="48"/>
      <c r="AK597" s="48"/>
      <c r="AL597" s="48"/>
      <c r="AM597" s="48"/>
      <c r="AN597" s="48"/>
      <c r="AO597" s="48"/>
      <c r="AP597" s="48"/>
      <c r="AQ597" s="48"/>
      <c r="AR597" s="48"/>
    </row>
    <row r="598" spans="19:44" ht="13.5"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  <c r="AJ598" s="48"/>
      <c r="AK598" s="48"/>
      <c r="AL598" s="48"/>
      <c r="AM598" s="48"/>
      <c r="AN598" s="48"/>
      <c r="AO598" s="48"/>
      <c r="AP598" s="48"/>
      <c r="AQ598" s="48"/>
      <c r="AR598" s="48"/>
    </row>
    <row r="599" spans="19:44" ht="13.5"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  <c r="AJ599" s="48"/>
      <c r="AK599" s="48"/>
      <c r="AL599" s="48"/>
      <c r="AM599" s="48"/>
      <c r="AN599" s="48"/>
      <c r="AO599" s="48"/>
      <c r="AP599" s="48"/>
      <c r="AQ599" s="48"/>
      <c r="AR599" s="48"/>
    </row>
    <row r="600" spans="19:44" ht="13.5"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  <c r="AJ600" s="48"/>
      <c r="AK600" s="48"/>
      <c r="AL600" s="48"/>
      <c r="AM600" s="48"/>
      <c r="AN600" s="48"/>
      <c r="AO600" s="48"/>
      <c r="AP600" s="48"/>
      <c r="AQ600" s="48"/>
      <c r="AR600" s="48"/>
    </row>
    <row r="601" spans="19:44" ht="13.5"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  <c r="AJ601" s="48"/>
      <c r="AK601" s="48"/>
      <c r="AL601" s="48"/>
      <c r="AM601" s="48"/>
      <c r="AN601" s="48"/>
      <c r="AO601" s="48"/>
      <c r="AP601" s="48"/>
      <c r="AQ601" s="48"/>
      <c r="AR601" s="48"/>
    </row>
    <row r="602" spans="19:44" ht="13.5"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  <c r="AJ602" s="48"/>
      <c r="AK602" s="48"/>
      <c r="AL602" s="48"/>
      <c r="AM602" s="48"/>
      <c r="AN602" s="48"/>
      <c r="AO602" s="48"/>
      <c r="AP602" s="48"/>
      <c r="AQ602" s="48"/>
      <c r="AR602" s="48"/>
    </row>
    <row r="603" spans="19:44" ht="13.5"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  <c r="AJ603" s="48"/>
      <c r="AK603" s="48"/>
      <c r="AL603" s="48"/>
      <c r="AM603" s="48"/>
      <c r="AN603" s="48"/>
      <c r="AO603" s="48"/>
      <c r="AP603" s="48"/>
      <c r="AQ603" s="48"/>
      <c r="AR603" s="48"/>
    </row>
    <row r="604" spans="19:44" ht="13.5"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  <c r="AJ604" s="48"/>
      <c r="AK604" s="48"/>
      <c r="AL604" s="48"/>
      <c r="AM604" s="48"/>
      <c r="AN604" s="48"/>
      <c r="AO604" s="48"/>
      <c r="AP604" s="48"/>
      <c r="AQ604" s="48"/>
      <c r="AR604" s="48"/>
    </row>
    <row r="605" spans="19:44" ht="13.5"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  <c r="AJ605" s="48"/>
      <c r="AK605" s="48"/>
      <c r="AL605" s="48"/>
      <c r="AM605" s="48"/>
      <c r="AN605" s="48"/>
      <c r="AO605" s="48"/>
      <c r="AP605" s="48"/>
      <c r="AQ605" s="48"/>
      <c r="AR605" s="48"/>
    </row>
    <row r="606" spans="19:44" ht="13.5"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  <c r="AJ606" s="48"/>
      <c r="AK606" s="48"/>
      <c r="AL606" s="48"/>
      <c r="AM606" s="48"/>
      <c r="AN606" s="48"/>
      <c r="AO606" s="48"/>
      <c r="AP606" s="48"/>
      <c r="AQ606" s="48"/>
      <c r="AR606" s="48"/>
    </row>
    <row r="607" spans="19:44" ht="13.5"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  <c r="AL607" s="48"/>
      <c r="AM607" s="48"/>
      <c r="AN607" s="48"/>
      <c r="AO607" s="48"/>
      <c r="AP607" s="48"/>
      <c r="AQ607" s="48"/>
      <c r="AR607" s="48"/>
    </row>
    <row r="608" spans="19:44" ht="13.5"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  <c r="AJ608" s="48"/>
      <c r="AK608" s="48"/>
      <c r="AL608" s="48"/>
      <c r="AM608" s="48"/>
      <c r="AN608" s="48"/>
      <c r="AO608" s="48"/>
      <c r="AP608" s="48"/>
      <c r="AQ608" s="48"/>
      <c r="AR608" s="48"/>
    </row>
    <row r="609" spans="19:44" ht="13.5"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  <c r="AJ609" s="48"/>
      <c r="AK609" s="48"/>
      <c r="AL609" s="48"/>
      <c r="AM609" s="48"/>
      <c r="AN609" s="48"/>
      <c r="AO609" s="48"/>
      <c r="AP609" s="48"/>
      <c r="AQ609" s="48"/>
      <c r="AR609" s="48"/>
    </row>
    <row r="610" spans="19:44" ht="13.5"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  <c r="AJ610" s="48"/>
      <c r="AK610" s="48"/>
      <c r="AL610" s="48"/>
      <c r="AM610" s="48"/>
      <c r="AN610" s="48"/>
      <c r="AO610" s="48"/>
      <c r="AP610" s="48"/>
      <c r="AQ610" s="48"/>
      <c r="AR610" s="48"/>
    </row>
    <row r="611" spans="19:44" ht="13.5"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  <c r="AJ611" s="48"/>
      <c r="AK611" s="48"/>
      <c r="AL611" s="48"/>
      <c r="AM611" s="48"/>
      <c r="AN611" s="48"/>
      <c r="AO611" s="48"/>
      <c r="AP611" s="48"/>
      <c r="AQ611" s="48"/>
      <c r="AR611" s="48"/>
    </row>
    <row r="612" spans="19:44" ht="13.5"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  <c r="AJ612" s="48"/>
      <c r="AK612" s="48"/>
      <c r="AL612" s="48"/>
      <c r="AM612" s="48"/>
      <c r="AN612" s="48"/>
      <c r="AO612" s="48"/>
      <c r="AP612" s="48"/>
      <c r="AQ612" s="48"/>
      <c r="AR612" s="48"/>
    </row>
    <row r="613" spans="19:44" ht="13.5"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  <c r="AJ613" s="48"/>
      <c r="AK613" s="48"/>
      <c r="AL613" s="48"/>
      <c r="AM613" s="48"/>
      <c r="AN613" s="48"/>
      <c r="AO613" s="48"/>
      <c r="AP613" s="48"/>
      <c r="AQ613" s="48"/>
      <c r="AR613" s="48"/>
    </row>
    <row r="614" spans="19:44" ht="13.5"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  <c r="AJ614" s="48"/>
      <c r="AK614" s="48"/>
      <c r="AL614" s="48"/>
      <c r="AM614" s="48"/>
      <c r="AN614" s="48"/>
      <c r="AO614" s="48"/>
      <c r="AP614" s="48"/>
      <c r="AQ614" s="48"/>
      <c r="AR614" s="48"/>
    </row>
    <row r="615" spans="19:44" ht="13.5"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  <c r="AJ615" s="48"/>
      <c r="AK615" s="48"/>
      <c r="AL615" s="48"/>
      <c r="AM615" s="48"/>
      <c r="AN615" s="48"/>
      <c r="AO615" s="48"/>
      <c r="AP615" s="48"/>
      <c r="AQ615" s="48"/>
      <c r="AR615" s="48"/>
    </row>
    <row r="616" spans="19:44" ht="13.5"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  <c r="AJ616" s="48"/>
      <c r="AK616" s="48"/>
      <c r="AL616" s="48"/>
      <c r="AM616" s="48"/>
      <c r="AN616" s="48"/>
      <c r="AO616" s="48"/>
      <c r="AP616" s="48"/>
      <c r="AQ616" s="48"/>
      <c r="AR616" s="48"/>
    </row>
    <row r="617" spans="19:44" ht="13.5"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  <c r="AJ617" s="48"/>
      <c r="AK617" s="48"/>
      <c r="AL617" s="48"/>
      <c r="AM617" s="48"/>
      <c r="AN617" s="48"/>
      <c r="AO617" s="48"/>
      <c r="AP617" s="48"/>
      <c r="AQ617" s="48"/>
      <c r="AR617" s="48"/>
    </row>
    <row r="618" spans="19:44" ht="13.5"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  <c r="AJ618" s="48"/>
      <c r="AK618" s="48"/>
      <c r="AL618" s="48"/>
      <c r="AM618" s="48"/>
      <c r="AN618" s="48"/>
      <c r="AO618" s="48"/>
      <c r="AP618" s="48"/>
      <c r="AQ618" s="48"/>
      <c r="AR618" s="48"/>
    </row>
    <row r="619" spans="19:44" ht="13.5"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  <c r="AJ619" s="48"/>
      <c r="AK619" s="48"/>
      <c r="AL619" s="48"/>
      <c r="AM619" s="48"/>
      <c r="AN619" s="48"/>
      <c r="AO619" s="48"/>
      <c r="AP619" s="48"/>
      <c r="AQ619" s="48"/>
      <c r="AR619" s="48"/>
    </row>
    <row r="620" spans="19:44" ht="13.5"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48"/>
      <c r="AK620" s="48"/>
      <c r="AL620" s="48"/>
      <c r="AM620" s="48"/>
      <c r="AN620" s="48"/>
      <c r="AO620" s="48"/>
      <c r="AP620" s="48"/>
      <c r="AQ620" s="48"/>
      <c r="AR620" s="48"/>
    </row>
    <row r="621" spans="19:44" ht="13.5"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  <c r="AJ621" s="48"/>
      <c r="AK621" s="48"/>
      <c r="AL621" s="48"/>
      <c r="AM621" s="48"/>
      <c r="AN621" s="48"/>
      <c r="AO621" s="48"/>
      <c r="AP621" s="48"/>
      <c r="AQ621" s="48"/>
      <c r="AR621" s="48"/>
    </row>
    <row r="622" spans="19:44" ht="13.5"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48"/>
      <c r="AK622" s="48"/>
      <c r="AL622" s="48"/>
      <c r="AM622" s="48"/>
      <c r="AN622" s="48"/>
      <c r="AO622" s="48"/>
      <c r="AP622" s="48"/>
      <c r="AQ622" s="48"/>
      <c r="AR622" s="48"/>
    </row>
    <row r="623" spans="19:44" ht="13.5"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48"/>
      <c r="AK623" s="48"/>
      <c r="AL623" s="48"/>
      <c r="AM623" s="48"/>
      <c r="AN623" s="48"/>
      <c r="AO623" s="48"/>
      <c r="AP623" s="48"/>
      <c r="AQ623" s="48"/>
      <c r="AR623" s="48"/>
    </row>
    <row r="624" spans="19:44" ht="13.5"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  <c r="AJ624" s="48"/>
      <c r="AK624" s="48"/>
      <c r="AL624" s="48"/>
      <c r="AM624" s="48"/>
      <c r="AN624" s="48"/>
      <c r="AO624" s="48"/>
      <c r="AP624" s="48"/>
      <c r="AQ624" s="48"/>
      <c r="AR624" s="48"/>
    </row>
    <row r="625" spans="19:44" ht="13.5"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48"/>
      <c r="AK625" s="48"/>
      <c r="AL625" s="48"/>
      <c r="AM625" s="48"/>
      <c r="AN625" s="48"/>
      <c r="AO625" s="48"/>
      <c r="AP625" s="48"/>
      <c r="AQ625" s="48"/>
      <c r="AR625" s="48"/>
    </row>
    <row r="626" spans="19:44" ht="13.5"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  <c r="AJ626" s="48"/>
      <c r="AK626" s="48"/>
      <c r="AL626" s="48"/>
      <c r="AM626" s="48"/>
      <c r="AN626" s="48"/>
      <c r="AO626" s="48"/>
      <c r="AP626" s="48"/>
      <c r="AQ626" s="48"/>
      <c r="AR626" s="48"/>
    </row>
    <row r="627" spans="19:44" ht="13.5"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  <c r="AJ627" s="48"/>
      <c r="AK627" s="48"/>
      <c r="AL627" s="48"/>
      <c r="AM627" s="48"/>
      <c r="AN627" s="48"/>
      <c r="AO627" s="48"/>
      <c r="AP627" s="48"/>
      <c r="AQ627" s="48"/>
      <c r="AR627" s="48"/>
    </row>
    <row r="628" spans="19:44" ht="13.5"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  <c r="AJ628" s="48"/>
      <c r="AK628" s="48"/>
      <c r="AL628" s="48"/>
      <c r="AM628" s="48"/>
      <c r="AN628" s="48"/>
      <c r="AO628" s="48"/>
      <c r="AP628" s="48"/>
      <c r="AQ628" s="48"/>
      <c r="AR628" s="48"/>
    </row>
    <row r="629" spans="19:44" ht="13.5"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  <c r="AJ629" s="48"/>
      <c r="AK629" s="48"/>
      <c r="AL629" s="48"/>
      <c r="AM629" s="48"/>
      <c r="AN629" s="48"/>
      <c r="AO629" s="48"/>
      <c r="AP629" s="48"/>
      <c r="AQ629" s="48"/>
      <c r="AR629" s="48"/>
    </row>
    <row r="630" spans="19:44" ht="13.5"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  <c r="AJ630" s="48"/>
      <c r="AK630" s="48"/>
      <c r="AL630" s="48"/>
      <c r="AM630" s="48"/>
      <c r="AN630" s="48"/>
      <c r="AO630" s="48"/>
      <c r="AP630" s="48"/>
      <c r="AQ630" s="48"/>
      <c r="AR630" s="48"/>
    </row>
    <row r="631" spans="19:44" ht="13.5"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  <c r="AJ631" s="48"/>
      <c r="AK631" s="48"/>
      <c r="AL631" s="48"/>
      <c r="AM631" s="48"/>
      <c r="AN631" s="48"/>
      <c r="AO631" s="48"/>
      <c r="AP631" s="48"/>
      <c r="AQ631" s="48"/>
      <c r="AR631" s="48"/>
    </row>
    <row r="632" spans="19:44" ht="13.5"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  <c r="AJ632" s="48"/>
      <c r="AK632" s="48"/>
      <c r="AL632" s="48"/>
      <c r="AM632" s="48"/>
      <c r="AN632" s="48"/>
      <c r="AO632" s="48"/>
      <c r="AP632" s="48"/>
      <c r="AQ632" s="48"/>
      <c r="AR632" s="48"/>
    </row>
    <row r="633" spans="19:44" ht="13.5"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  <c r="AJ633" s="48"/>
      <c r="AK633" s="48"/>
      <c r="AL633" s="48"/>
      <c r="AM633" s="48"/>
      <c r="AN633" s="48"/>
      <c r="AO633" s="48"/>
      <c r="AP633" s="48"/>
      <c r="AQ633" s="48"/>
      <c r="AR633" s="48"/>
    </row>
    <row r="634" spans="19:44" ht="13.5"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  <c r="AJ634" s="48"/>
      <c r="AK634" s="48"/>
      <c r="AL634" s="48"/>
      <c r="AM634" s="48"/>
      <c r="AN634" s="48"/>
      <c r="AO634" s="48"/>
      <c r="AP634" s="48"/>
      <c r="AQ634" s="48"/>
      <c r="AR634" s="48"/>
    </row>
    <row r="635" spans="19:44" ht="13.5"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  <c r="AJ635" s="48"/>
      <c r="AK635" s="48"/>
      <c r="AL635" s="48"/>
      <c r="AM635" s="48"/>
      <c r="AN635" s="48"/>
      <c r="AO635" s="48"/>
      <c r="AP635" s="48"/>
      <c r="AQ635" s="48"/>
      <c r="AR635" s="48"/>
    </row>
    <row r="636" spans="19:44" ht="13.5"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  <c r="AJ636" s="48"/>
      <c r="AK636" s="48"/>
      <c r="AL636" s="48"/>
      <c r="AM636" s="48"/>
      <c r="AN636" s="48"/>
      <c r="AO636" s="48"/>
      <c r="AP636" s="48"/>
      <c r="AQ636" s="48"/>
      <c r="AR636" s="48"/>
    </row>
    <row r="637" spans="19:44" ht="13.5"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  <c r="AJ637" s="48"/>
      <c r="AK637" s="48"/>
      <c r="AL637" s="48"/>
      <c r="AM637" s="48"/>
      <c r="AN637" s="48"/>
      <c r="AO637" s="48"/>
      <c r="AP637" s="48"/>
      <c r="AQ637" s="48"/>
      <c r="AR637" s="48"/>
    </row>
    <row r="638" spans="19:44" ht="13.5"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  <c r="AJ638" s="48"/>
      <c r="AK638" s="48"/>
      <c r="AL638" s="48"/>
      <c r="AM638" s="48"/>
      <c r="AN638" s="48"/>
      <c r="AO638" s="48"/>
      <c r="AP638" s="48"/>
      <c r="AQ638" s="48"/>
      <c r="AR638" s="48"/>
    </row>
    <row r="639" spans="19:44" ht="13.5"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  <c r="AJ639" s="48"/>
      <c r="AK639" s="48"/>
      <c r="AL639" s="48"/>
      <c r="AM639" s="48"/>
      <c r="AN639" s="48"/>
      <c r="AO639" s="48"/>
      <c r="AP639" s="48"/>
      <c r="AQ639" s="48"/>
      <c r="AR639" s="48"/>
    </row>
    <row r="640" spans="19:44" ht="13.5"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  <c r="AJ640" s="48"/>
      <c r="AK640" s="48"/>
      <c r="AL640" s="48"/>
      <c r="AM640" s="48"/>
      <c r="AN640" s="48"/>
      <c r="AO640" s="48"/>
      <c r="AP640" s="48"/>
      <c r="AQ640" s="48"/>
      <c r="AR640" s="48"/>
    </row>
    <row r="641" spans="19:44" ht="13.5"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  <c r="AJ641" s="48"/>
      <c r="AK641" s="48"/>
      <c r="AL641" s="48"/>
      <c r="AM641" s="48"/>
      <c r="AN641" s="48"/>
      <c r="AO641" s="48"/>
      <c r="AP641" s="48"/>
      <c r="AQ641" s="48"/>
      <c r="AR641" s="48"/>
    </row>
    <row r="642" spans="19:44" ht="13.5"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  <c r="AJ642" s="48"/>
      <c r="AK642" s="48"/>
      <c r="AL642" s="48"/>
      <c r="AM642" s="48"/>
      <c r="AN642" s="48"/>
      <c r="AO642" s="48"/>
      <c r="AP642" s="48"/>
      <c r="AQ642" s="48"/>
      <c r="AR642" s="48"/>
    </row>
    <row r="643" spans="19:44" ht="13.5"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  <c r="AJ643" s="48"/>
      <c r="AK643" s="48"/>
      <c r="AL643" s="48"/>
      <c r="AM643" s="48"/>
      <c r="AN643" s="48"/>
      <c r="AO643" s="48"/>
      <c r="AP643" s="48"/>
      <c r="AQ643" s="48"/>
      <c r="AR643" s="48"/>
    </row>
    <row r="644" spans="19:44" ht="13.5"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  <c r="AJ644" s="48"/>
      <c r="AK644" s="48"/>
      <c r="AL644" s="48"/>
      <c r="AM644" s="48"/>
      <c r="AN644" s="48"/>
      <c r="AO644" s="48"/>
      <c r="AP644" s="48"/>
      <c r="AQ644" s="48"/>
      <c r="AR644" s="48"/>
    </row>
    <row r="645" spans="19:44" ht="13.5"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  <c r="AJ645" s="48"/>
      <c r="AK645" s="48"/>
      <c r="AL645" s="48"/>
      <c r="AM645" s="48"/>
      <c r="AN645" s="48"/>
      <c r="AO645" s="48"/>
      <c r="AP645" s="48"/>
      <c r="AQ645" s="48"/>
      <c r="AR645" s="48"/>
    </row>
    <row r="646" spans="19:44" ht="13.5"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  <c r="AJ646" s="48"/>
      <c r="AK646" s="48"/>
      <c r="AL646" s="48"/>
      <c r="AM646" s="48"/>
      <c r="AN646" s="48"/>
      <c r="AO646" s="48"/>
      <c r="AP646" s="48"/>
      <c r="AQ646" s="48"/>
      <c r="AR646" s="48"/>
    </row>
    <row r="647" spans="19:44" ht="13.5"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  <c r="AJ647" s="48"/>
      <c r="AK647" s="48"/>
      <c r="AL647" s="48"/>
      <c r="AM647" s="48"/>
      <c r="AN647" s="48"/>
      <c r="AO647" s="48"/>
      <c r="AP647" s="48"/>
      <c r="AQ647" s="48"/>
      <c r="AR647" s="48"/>
    </row>
    <row r="648" spans="19:44" ht="13.5"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48"/>
      <c r="AK648" s="48"/>
      <c r="AL648" s="48"/>
      <c r="AM648" s="48"/>
      <c r="AN648" s="48"/>
      <c r="AO648" s="48"/>
      <c r="AP648" s="48"/>
      <c r="AQ648" s="48"/>
      <c r="AR648" s="48"/>
    </row>
    <row r="649" spans="19:44" ht="13.5"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48"/>
      <c r="AK649" s="48"/>
      <c r="AL649" s="48"/>
      <c r="AM649" s="48"/>
      <c r="AN649" s="48"/>
      <c r="AO649" s="48"/>
      <c r="AP649" s="48"/>
      <c r="AQ649" s="48"/>
      <c r="AR649" s="48"/>
    </row>
    <row r="650" spans="19:44" ht="13.5"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  <c r="AJ650" s="48"/>
      <c r="AK650" s="48"/>
      <c r="AL650" s="48"/>
      <c r="AM650" s="48"/>
      <c r="AN650" s="48"/>
      <c r="AO650" s="48"/>
      <c r="AP650" s="48"/>
      <c r="AQ650" s="48"/>
      <c r="AR650" s="48"/>
    </row>
    <row r="651" spans="19:44" ht="13.5"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  <c r="AJ651" s="48"/>
      <c r="AK651" s="48"/>
      <c r="AL651" s="48"/>
      <c r="AM651" s="48"/>
      <c r="AN651" s="48"/>
      <c r="AO651" s="48"/>
      <c r="AP651" s="48"/>
      <c r="AQ651" s="48"/>
      <c r="AR651" s="48"/>
    </row>
    <row r="652" spans="19:44" ht="13.5"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  <c r="AJ652" s="48"/>
      <c r="AK652" s="48"/>
      <c r="AL652" s="48"/>
      <c r="AM652" s="48"/>
      <c r="AN652" s="48"/>
      <c r="AO652" s="48"/>
      <c r="AP652" s="48"/>
      <c r="AQ652" s="48"/>
      <c r="AR652" s="48"/>
    </row>
    <row r="653" spans="19:44" ht="13.5"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  <c r="AJ653" s="48"/>
      <c r="AK653" s="48"/>
      <c r="AL653" s="48"/>
      <c r="AM653" s="48"/>
      <c r="AN653" s="48"/>
      <c r="AO653" s="48"/>
      <c r="AP653" s="48"/>
      <c r="AQ653" s="48"/>
      <c r="AR653" s="48"/>
    </row>
    <row r="654" spans="19:44" ht="13.5"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  <c r="AJ654" s="48"/>
      <c r="AK654" s="48"/>
      <c r="AL654" s="48"/>
      <c r="AM654" s="48"/>
      <c r="AN654" s="48"/>
      <c r="AO654" s="48"/>
      <c r="AP654" s="48"/>
      <c r="AQ654" s="48"/>
      <c r="AR654" s="48"/>
    </row>
    <row r="655" spans="19:44" ht="13.5"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  <c r="AJ655" s="48"/>
      <c r="AK655" s="48"/>
      <c r="AL655" s="48"/>
      <c r="AM655" s="48"/>
      <c r="AN655" s="48"/>
      <c r="AO655" s="48"/>
      <c r="AP655" s="48"/>
      <c r="AQ655" s="48"/>
      <c r="AR655" s="48"/>
    </row>
    <row r="656" spans="19:44" ht="13.5"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48"/>
      <c r="AK656" s="48"/>
      <c r="AL656" s="48"/>
      <c r="AM656" s="48"/>
      <c r="AN656" s="48"/>
      <c r="AO656" s="48"/>
      <c r="AP656" s="48"/>
      <c r="AQ656" s="48"/>
      <c r="AR656" s="48"/>
    </row>
    <row r="657" spans="19:44" ht="13.5"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  <c r="AJ657" s="48"/>
      <c r="AK657" s="48"/>
      <c r="AL657" s="48"/>
      <c r="AM657" s="48"/>
      <c r="AN657" s="48"/>
      <c r="AO657" s="48"/>
      <c r="AP657" s="48"/>
      <c r="AQ657" s="48"/>
      <c r="AR657" s="48"/>
    </row>
    <row r="658" spans="19:44" ht="13.5"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  <c r="AJ658" s="48"/>
      <c r="AK658" s="48"/>
      <c r="AL658" s="48"/>
      <c r="AM658" s="48"/>
      <c r="AN658" s="48"/>
      <c r="AO658" s="48"/>
      <c r="AP658" s="48"/>
      <c r="AQ658" s="48"/>
      <c r="AR658" s="48"/>
    </row>
    <row r="659" spans="19:44" ht="13.5"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48"/>
      <c r="AJ659" s="48"/>
      <c r="AK659" s="48"/>
      <c r="AL659" s="48"/>
      <c r="AM659" s="48"/>
      <c r="AN659" s="48"/>
      <c r="AO659" s="48"/>
      <c r="AP659" s="48"/>
      <c r="AQ659" s="48"/>
      <c r="AR659" s="48"/>
    </row>
    <row r="660" spans="19:44" ht="13.5"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  <c r="AJ660" s="48"/>
      <c r="AK660" s="48"/>
      <c r="AL660" s="48"/>
      <c r="AM660" s="48"/>
      <c r="AN660" s="48"/>
      <c r="AO660" s="48"/>
      <c r="AP660" s="48"/>
      <c r="AQ660" s="48"/>
      <c r="AR660" s="48"/>
    </row>
    <row r="661" spans="19:44" ht="13.5"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48"/>
      <c r="AJ661" s="48"/>
      <c r="AK661" s="48"/>
      <c r="AL661" s="48"/>
      <c r="AM661" s="48"/>
      <c r="AN661" s="48"/>
      <c r="AO661" s="48"/>
      <c r="AP661" s="48"/>
      <c r="AQ661" s="48"/>
      <c r="AR661" s="48"/>
    </row>
    <row r="662" spans="19:44" ht="13.5"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48"/>
      <c r="AJ662" s="48"/>
      <c r="AK662" s="48"/>
      <c r="AL662" s="48"/>
      <c r="AM662" s="48"/>
      <c r="AN662" s="48"/>
      <c r="AO662" s="48"/>
      <c r="AP662" s="48"/>
      <c r="AQ662" s="48"/>
      <c r="AR662" s="48"/>
    </row>
    <row r="663" spans="19:44" ht="13.5"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  <c r="AJ663" s="48"/>
      <c r="AK663" s="48"/>
      <c r="AL663" s="48"/>
      <c r="AM663" s="48"/>
      <c r="AN663" s="48"/>
      <c r="AO663" s="48"/>
      <c r="AP663" s="48"/>
      <c r="AQ663" s="48"/>
      <c r="AR663" s="48"/>
    </row>
    <row r="664" spans="19:44" ht="13.5"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  <c r="AJ664" s="48"/>
      <c r="AK664" s="48"/>
      <c r="AL664" s="48"/>
      <c r="AM664" s="48"/>
      <c r="AN664" s="48"/>
      <c r="AO664" s="48"/>
      <c r="AP664" s="48"/>
      <c r="AQ664" s="48"/>
      <c r="AR664" s="48"/>
    </row>
    <row r="665" spans="19:44" ht="13.5"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48"/>
      <c r="AJ665" s="48"/>
      <c r="AK665" s="48"/>
      <c r="AL665" s="48"/>
      <c r="AM665" s="48"/>
      <c r="AN665" s="48"/>
      <c r="AO665" s="48"/>
      <c r="AP665" s="48"/>
      <c r="AQ665" s="48"/>
      <c r="AR665" s="48"/>
    </row>
    <row r="666" spans="19:44" ht="13.5"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8"/>
      <c r="AF666" s="48"/>
      <c r="AG666" s="48"/>
      <c r="AH666" s="48"/>
      <c r="AI666" s="48"/>
      <c r="AJ666" s="48"/>
      <c r="AK666" s="48"/>
      <c r="AL666" s="48"/>
      <c r="AM666" s="48"/>
      <c r="AN666" s="48"/>
      <c r="AO666" s="48"/>
      <c r="AP666" s="48"/>
      <c r="AQ666" s="48"/>
      <c r="AR666" s="48"/>
    </row>
    <row r="667" spans="19:44" ht="13.5"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  <c r="AF667" s="48"/>
      <c r="AG667" s="48"/>
      <c r="AH667" s="48"/>
      <c r="AI667" s="48"/>
      <c r="AJ667" s="48"/>
      <c r="AK667" s="48"/>
      <c r="AL667" s="48"/>
      <c r="AM667" s="48"/>
      <c r="AN667" s="48"/>
      <c r="AO667" s="48"/>
      <c r="AP667" s="48"/>
      <c r="AQ667" s="48"/>
      <c r="AR667" s="48"/>
    </row>
    <row r="668" spans="19:44" ht="13.5"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48"/>
      <c r="AJ668" s="48"/>
      <c r="AK668" s="48"/>
      <c r="AL668" s="48"/>
      <c r="AM668" s="48"/>
      <c r="AN668" s="48"/>
      <c r="AO668" s="48"/>
      <c r="AP668" s="48"/>
      <c r="AQ668" s="48"/>
      <c r="AR668" s="48"/>
    </row>
    <row r="669" spans="19:44" ht="13.5"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  <c r="AJ669" s="48"/>
      <c r="AK669" s="48"/>
      <c r="AL669" s="48"/>
      <c r="AM669" s="48"/>
      <c r="AN669" s="48"/>
      <c r="AO669" s="48"/>
      <c r="AP669" s="48"/>
      <c r="AQ669" s="48"/>
      <c r="AR669" s="48"/>
    </row>
    <row r="670" spans="19:44" ht="13.5"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48"/>
      <c r="AJ670" s="48"/>
      <c r="AK670" s="48"/>
      <c r="AL670" s="48"/>
      <c r="AM670" s="48"/>
      <c r="AN670" s="48"/>
      <c r="AO670" s="48"/>
      <c r="AP670" s="48"/>
      <c r="AQ670" s="48"/>
      <c r="AR670" s="48"/>
    </row>
    <row r="671" spans="19:44" ht="13.5"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48"/>
      <c r="AJ671" s="48"/>
      <c r="AK671" s="48"/>
      <c r="AL671" s="48"/>
      <c r="AM671" s="48"/>
      <c r="AN671" s="48"/>
      <c r="AO671" s="48"/>
      <c r="AP671" s="48"/>
      <c r="AQ671" s="48"/>
      <c r="AR671" s="48"/>
    </row>
    <row r="672" spans="19:44" ht="13.5"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  <c r="AJ672" s="48"/>
      <c r="AK672" s="48"/>
      <c r="AL672" s="48"/>
      <c r="AM672" s="48"/>
      <c r="AN672" s="48"/>
      <c r="AO672" s="48"/>
      <c r="AP672" s="48"/>
      <c r="AQ672" s="48"/>
      <c r="AR672" s="48"/>
    </row>
    <row r="673" spans="19:44" ht="13.5"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  <c r="AJ673" s="48"/>
      <c r="AK673" s="48"/>
      <c r="AL673" s="48"/>
      <c r="AM673" s="48"/>
      <c r="AN673" s="48"/>
      <c r="AO673" s="48"/>
      <c r="AP673" s="48"/>
      <c r="AQ673" s="48"/>
      <c r="AR673" s="48"/>
    </row>
    <row r="674" spans="19:44" ht="13.5"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48"/>
      <c r="AJ674" s="48"/>
      <c r="AK674" s="48"/>
      <c r="AL674" s="48"/>
      <c r="AM674" s="48"/>
      <c r="AN674" s="48"/>
      <c r="AO674" s="48"/>
      <c r="AP674" s="48"/>
      <c r="AQ674" s="48"/>
      <c r="AR674" s="48"/>
    </row>
    <row r="675" spans="19:44" ht="13.5"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  <c r="AJ675" s="48"/>
      <c r="AK675" s="48"/>
      <c r="AL675" s="48"/>
      <c r="AM675" s="48"/>
      <c r="AN675" s="48"/>
      <c r="AO675" s="48"/>
      <c r="AP675" s="48"/>
      <c r="AQ675" s="48"/>
      <c r="AR675" s="48"/>
    </row>
    <row r="676" spans="19:44" ht="13.5"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  <c r="AH676" s="48"/>
      <c r="AI676" s="48"/>
      <c r="AJ676" s="48"/>
      <c r="AK676" s="48"/>
      <c r="AL676" s="48"/>
      <c r="AM676" s="48"/>
      <c r="AN676" s="48"/>
      <c r="AO676" s="48"/>
      <c r="AP676" s="48"/>
      <c r="AQ676" s="48"/>
      <c r="AR676" s="48"/>
    </row>
    <row r="677" spans="19:44" ht="13.5"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  <c r="AF677" s="48"/>
      <c r="AG677" s="48"/>
      <c r="AH677" s="48"/>
      <c r="AI677" s="48"/>
      <c r="AJ677" s="48"/>
      <c r="AK677" s="48"/>
      <c r="AL677" s="48"/>
      <c r="AM677" s="48"/>
      <c r="AN677" s="48"/>
      <c r="AO677" s="48"/>
      <c r="AP677" s="48"/>
      <c r="AQ677" s="48"/>
      <c r="AR677" s="48"/>
    </row>
    <row r="678" spans="19:44" ht="13.5"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48"/>
      <c r="AF678" s="48"/>
      <c r="AG678" s="48"/>
      <c r="AH678" s="48"/>
      <c r="AI678" s="48"/>
      <c r="AJ678" s="48"/>
      <c r="AK678" s="48"/>
      <c r="AL678" s="48"/>
      <c r="AM678" s="48"/>
      <c r="AN678" s="48"/>
      <c r="AO678" s="48"/>
      <c r="AP678" s="48"/>
      <c r="AQ678" s="48"/>
      <c r="AR678" s="48"/>
    </row>
    <row r="679" spans="19:44" ht="13.5">
      <c r="S679" s="48"/>
      <c r="T679" s="48"/>
      <c r="U679" s="48"/>
      <c r="V679" s="48"/>
      <c r="W679" s="48"/>
      <c r="X679" s="48"/>
      <c r="Y679" s="48"/>
      <c r="Z679" s="48"/>
      <c r="AA679" s="48"/>
      <c r="AB679" s="48"/>
      <c r="AC679" s="48"/>
      <c r="AD679" s="48"/>
      <c r="AE679" s="48"/>
      <c r="AF679" s="48"/>
      <c r="AG679" s="48"/>
      <c r="AH679" s="48"/>
      <c r="AI679" s="48"/>
      <c r="AJ679" s="48"/>
      <c r="AK679" s="48"/>
      <c r="AL679" s="48"/>
      <c r="AM679" s="48"/>
      <c r="AN679" s="48"/>
      <c r="AO679" s="48"/>
      <c r="AP679" s="48"/>
      <c r="AQ679" s="48"/>
      <c r="AR679" s="48"/>
    </row>
    <row r="680" spans="19:44" ht="13.5"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  <c r="AD680" s="48"/>
      <c r="AE680" s="48"/>
      <c r="AF680" s="48"/>
      <c r="AG680" s="48"/>
      <c r="AH680" s="48"/>
      <c r="AI680" s="48"/>
      <c r="AJ680" s="48"/>
      <c r="AK680" s="48"/>
      <c r="AL680" s="48"/>
      <c r="AM680" s="48"/>
      <c r="AN680" s="48"/>
      <c r="AO680" s="48"/>
      <c r="AP680" s="48"/>
      <c r="AQ680" s="48"/>
      <c r="AR680" s="48"/>
    </row>
    <row r="681" spans="19:44" ht="13.5"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  <c r="AD681" s="48"/>
      <c r="AE681" s="48"/>
      <c r="AF681" s="48"/>
      <c r="AG681" s="48"/>
      <c r="AH681" s="48"/>
      <c r="AI681" s="48"/>
      <c r="AJ681" s="48"/>
      <c r="AK681" s="48"/>
      <c r="AL681" s="48"/>
      <c r="AM681" s="48"/>
      <c r="AN681" s="48"/>
      <c r="AO681" s="48"/>
      <c r="AP681" s="48"/>
      <c r="AQ681" s="48"/>
      <c r="AR681" s="48"/>
    </row>
    <row r="682" spans="19:44" ht="13.5"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  <c r="AD682" s="48"/>
      <c r="AE682" s="48"/>
      <c r="AF682" s="48"/>
      <c r="AG682" s="48"/>
      <c r="AH682" s="48"/>
      <c r="AI682" s="48"/>
      <c r="AJ682" s="48"/>
      <c r="AK682" s="48"/>
      <c r="AL682" s="48"/>
      <c r="AM682" s="48"/>
      <c r="AN682" s="48"/>
      <c r="AO682" s="48"/>
      <c r="AP682" s="48"/>
      <c r="AQ682" s="48"/>
      <c r="AR682" s="48"/>
    </row>
    <row r="683" spans="19:44" ht="13.5"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  <c r="AD683" s="48"/>
      <c r="AE683" s="48"/>
      <c r="AF683" s="48"/>
      <c r="AG683" s="48"/>
      <c r="AH683" s="48"/>
      <c r="AI683" s="48"/>
      <c r="AJ683" s="48"/>
      <c r="AK683" s="48"/>
      <c r="AL683" s="48"/>
      <c r="AM683" s="48"/>
      <c r="AN683" s="48"/>
      <c r="AO683" s="48"/>
      <c r="AP683" s="48"/>
      <c r="AQ683" s="48"/>
      <c r="AR683" s="48"/>
    </row>
    <row r="684" spans="19:44" ht="13.5"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  <c r="AG684" s="48"/>
      <c r="AH684" s="48"/>
      <c r="AI684" s="48"/>
      <c r="AJ684" s="48"/>
      <c r="AK684" s="48"/>
      <c r="AL684" s="48"/>
      <c r="AM684" s="48"/>
      <c r="AN684" s="48"/>
      <c r="AO684" s="48"/>
      <c r="AP684" s="48"/>
      <c r="AQ684" s="48"/>
      <c r="AR684" s="48"/>
    </row>
    <row r="685" spans="19:44" ht="13.5"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8"/>
      <c r="AF685" s="48"/>
      <c r="AG685" s="48"/>
      <c r="AH685" s="48"/>
      <c r="AI685" s="48"/>
      <c r="AJ685" s="48"/>
      <c r="AK685" s="48"/>
      <c r="AL685" s="48"/>
      <c r="AM685" s="48"/>
      <c r="AN685" s="48"/>
      <c r="AO685" s="48"/>
      <c r="AP685" s="48"/>
      <c r="AQ685" s="48"/>
      <c r="AR685" s="48"/>
    </row>
    <row r="686" spans="19:44" ht="13.5"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48"/>
      <c r="AJ686" s="48"/>
      <c r="AK686" s="48"/>
      <c r="AL686" s="48"/>
      <c r="AM686" s="48"/>
      <c r="AN686" s="48"/>
      <c r="AO686" s="48"/>
      <c r="AP686" s="48"/>
      <c r="AQ686" s="48"/>
      <c r="AR686" s="48"/>
    </row>
    <row r="687" spans="19:44" ht="13.5">
      <c r="S687" s="48"/>
      <c r="T687" s="48"/>
      <c r="U687" s="48"/>
      <c r="V687" s="48"/>
      <c r="W687" s="48"/>
      <c r="X687" s="48"/>
      <c r="Y687" s="48"/>
      <c r="Z687" s="48"/>
      <c r="AA687" s="48"/>
      <c r="AB687" s="48"/>
      <c r="AC687" s="48"/>
      <c r="AD687" s="48"/>
      <c r="AE687" s="48"/>
      <c r="AF687" s="48"/>
      <c r="AG687" s="48"/>
      <c r="AH687" s="48"/>
      <c r="AI687" s="48"/>
      <c r="AJ687" s="48"/>
      <c r="AK687" s="48"/>
      <c r="AL687" s="48"/>
      <c r="AM687" s="48"/>
      <c r="AN687" s="48"/>
      <c r="AO687" s="48"/>
      <c r="AP687" s="48"/>
      <c r="AQ687" s="48"/>
      <c r="AR687" s="48"/>
    </row>
    <row r="688" spans="19:44" ht="13.5">
      <c r="S688" s="48"/>
      <c r="T688" s="48"/>
      <c r="U688" s="48"/>
      <c r="V688" s="48"/>
      <c r="W688" s="48"/>
      <c r="X688" s="48"/>
      <c r="Y688" s="48"/>
      <c r="Z688" s="48"/>
      <c r="AA688" s="48"/>
      <c r="AB688" s="48"/>
      <c r="AC688" s="48"/>
      <c r="AD688" s="48"/>
      <c r="AE688" s="48"/>
      <c r="AF688" s="48"/>
      <c r="AG688" s="48"/>
      <c r="AH688" s="48"/>
      <c r="AI688" s="48"/>
      <c r="AJ688" s="48"/>
      <c r="AK688" s="48"/>
      <c r="AL688" s="48"/>
      <c r="AM688" s="48"/>
      <c r="AN688" s="48"/>
      <c r="AO688" s="48"/>
      <c r="AP688" s="48"/>
      <c r="AQ688" s="48"/>
      <c r="AR688" s="48"/>
    </row>
    <row r="689" spans="19:44" ht="13.5"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48"/>
      <c r="AJ689" s="48"/>
      <c r="AK689" s="48"/>
      <c r="AL689" s="48"/>
      <c r="AM689" s="48"/>
      <c r="AN689" s="48"/>
      <c r="AO689" s="48"/>
      <c r="AP689" s="48"/>
      <c r="AQ689" s="48"/>
      <c r="AR689" s="48"/>
    </row>
    <row r="690" spans="19:44" ht="13.5"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  <c r="AD690" s="48"/>
      <c r="AE690" s="48"/>
      <c r="AF690" s="48"/>
      <c r="AG690" s="48"/>
      <c r="AH690" s="48"/>
      <c r="AI690" s="48"/>
      <c r="AJ690" s="48"/>
      <c r="AK690" s="48"/>
      <c r="AL690" s="48"/>
      <c r="AM690" s="48"/>
      <c r="AN690" s="48"/>
      <c r="AO690" s="48"/>
      <c r="AP690" s="48"/>
      <c r="AQ690" s="48"/>
      <c r="AR690" s="48"/>
    </row>
    <row r="691" spans="19:44" ht="13.5"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  <c r="AF691" s="48"/>
      <c r="AG691" s="48"/>
      <c r="AH691" s="48"/>
      <c r="AI691" s="48"/>
      <c r="AJ691" s="48"/>
      <c r="AK691" s="48"/>
      <c r="AL691" s="48"/>
      <c r="AM691" s="48"/>
      <c r="AN691" s="48"/>
      <c r="AO691" s="48"/>
      <c r="AP691" s="48"/>
      <c r="AQ691" s="48"/>
      <c r="AR691" s="48"/>
    </row>
    <row r="692" spans="19:44" ht="13.5"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8"/>
      <c r="AD692" s="48"/>
      <c r="AE692" s="48"/>
      <c r="AF692" s="48"/>
      <c r="AG692" s="48"/>
      <c r="AH692" s="48"/>
      <c r="AI692" s="48"/>
      <c r="AJ692" s="48"/>
      <c r="AK692" s="48"/>
      <c r="AL692" s="48"/>
      <c r="AM692" s="48"/>
      <c r="AN692" s="48"/>
      <c r="AO692" s="48"/>
      <c r="AP692" s="48"/>
      <c r="AQ692" s="48"/>
      <c r="AR692" s="48"/>
    </row>
    <row r="693" spans="19:44" ht="13.5"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48"/>
      <c r="AJ693" s="48"/>
      <c r="AK693" s="48"/>
      <c r="AL693" s="48"/>
      <c r="AM693" s="48"/>
      <c r="AN693" s="48"/>
      <c r="AO693" s="48"/>
      <c r="AP693" s="48"/>
      <c r="AQ693" s="48"/>
      <c r="AR693" s="48"/>
    </row>
    <row r="694" spans="19:44" ht="13.5"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8"/>
      <c r="AF694" s="48"/>
      <c r="AG694" s="48"/>
      <c r="AH694" s="48"/>
      <c r="AI694" s="48"/>
      <c r="AJ694" s="48"/>
      <c r="AK694" s="48"/>
      <c r="AL694" s="48"/>
      <c r="AM694" s="48"/>
      <c r="AN694" s="48"/>
      <c r="AO694" s="48"/>
      <c r="AP694" s="48"/>
      <c r="AQ694" s="48"/>
      <c r="AR694" s="48"/>
    </row>
    <row r="695" spans="19:44" ht="13.5"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8"/>
      <c r="AF695" s="48"/>
      <c r="AG695" s="48"/>
      <c r="AH695" s="48"/>
      <c r="AI695" s="48"/>
      <c r="AJ695" s="48"/>
      <c r="AK695" s="48"/>
      <c r="AL695" s="48"/>
      <c r="AM695" s="48"/>
      <c r="AN695" s="48"/>
      <c r="AO695" s="48"/>
      <c r="AP695" s="48"/>
      <c r="AQ695" s="48"/>
      <c r="AR695" s="48"/>
    </row>
    <row r="696" spans="19:44" ht="13.5"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8"/>
      <c r="AF696" s="48"/>
      <c r="AG696" s="48"/>
      <c r="AH696" s="48"/>
      <c r="AI696" s="48"/>
      <c r="AJ696" s="48"/>
      <c r="AK696" s="48"/>
      <c r="AL696" s="48"/>
      <c r="AM696" s="48"/>
      <c r="AN696" s="48"/>
      <c r="AO696" s="48"/>
      <c r="AP696" s="48"/>
      <c r="AQ696" s="48"/>
      <c r="AR696" s="48"/>
    </row>
    <row r="697" spans="19:44" ht="13.5"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  <c r="AG697" s="48"/>
      <c r="AH697" s="48"/>
      <c r="AI697" s="48"/>
      <c r="AJ697" s="48"/>
      <c r="AK697" s="48"/>
      <c r="AL697" s="48"/>
      <c r="AM697" s="48"/>
      <c r="AN697" s="48"/>
      <c r="AO697" s="48"/>
      <c r="AP697" s="48"/>
      <c r="AQ697" s="48"/>
      <c r="AR697" s="48"/>
    </row>
    <row r="698" spans="19:44" ht="13.5"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  <c r="AJ698" s="48"/>
      <c r="AK698" s="48"/>
      <c r="AL698" s="48"/>
      <c r="AM698" s="48"/>
      <c r="AN698" s="48"/>
      <c r="AO698" s="48"/>
      <c r="AP698" s="48"/>
      <c r="AQ698" s="48"/>
      <c r="AR698" s="48"/>
    </row>
    <row r="699" spans="19:44" ht="13.5"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  <c r="AF699" s="48"/>
      <c r="AG699" s="48"/>
      <c r="AH699" s="48"/>
      <c r="AI699" s="48"/>
      <c r="AJ699" s="48"/>
      <c r="AK699" s="48"/>
      <c r="AL699" s="48"/>
      <c r="AM699" s="48"/>
      <c r="AN699" s="48"/>
      <c r="AO699" s="48"/>
      <c r="AP699" s="48"/>
      <c r="AQ699" s="48"/>
      <c r="AR699" s="48"/>
    </row>
    <row r="700" spans="19:44" ht="13.5"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  <c r="AF700" s="48"/>
      <c r="AG700" s="48"/>
      <c r="AH700" s="48"/>
      <c r="AI700" s="48"/>
      <c r="AJ700" s="48"/>
      <c r="AK700" s="48"/>
      <c r="AL700" s="48"/>
      <c r="AM700" s="48"/>
      <c r="AN700" s="48"/>
      <c r="AO700" s="48"/>
      <c r="AP700" s="48"/>
      <c r="AQ700" s="48"/>
      <c r="AR700" s="48"/>
    </row>
    <row r="701" spans="19:44" ht="13.5"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48"/>
      <c r="AJ701" s="48"/>
      <c r="AK701" s="48"/>
      <c r="AL701" s="48"/>
      <c r="AM701" s="48"/>
      <c r="AN701" s="48"/>
      <c r="AO701" s="48"/>
      <c r="AP701" s="48"/>
      <c r="AQ701" s="48"/>
      <c r="AR701" s="48"/>
    </row>
    <row r="702" spans="19:44" ht="13.5"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  <c r="AF702" s="48"/>
      <c r="AG702" s="48"/>
      <c r="AH702" s="48"/>
      <c r="AI702" s="48"/>
      <c r="AJ702" s="48"/>
      <c r="AK702" s="48"/>
      <c r="AL702" s="48"/>
      <c r="AM702" s="48"/>
      <c r="AN702" s="48"/>
      <c r="AO702" s="48"/>
      <c r="AP702" s="48"/>
      <c r="AQ702" s="48"/>
      <c r="AR702" s="48"/>
    </row>
    <row r="703" spans="19:44" ht="13.5"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  <c r="AD703" s="48"/>
      <c r="AE703" s="48"/>
      <c r="AF703" s="48"/>
      <c r="AG703" s="48"/>
      <c r="AH703" s="48"/>
      <c r="AI703" s="48"/>
      <c r="AJ703" s="48"/>
      <c r="AK703" s="48"/>
      <c r="AL703" s="48"/>
      <c r="AM703" s="48"/>
      <c r="AN703" s="48"/>
      <c r="AO703" s="48"/>
      <c r="AP703" s="48"/>
      <c r="AQ703" s="48"/>
      <c r="AR703" s="48"/>
    </row>
    <row r="704" spans="19:44" ht="13.5"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8"/>
      <c r="AF704" s="48"/>
      <c r="AG704" s="48"/>
      <c r="AH704" s="48"/>
      <c r="AI704" s="48"/>
      <c r="AJ704" s="48"/>
      <c r="AK704" s="48"/>
      <c r="AL704" s="48"/>
      <c r="AM704" s="48"/>
      <c r="AN704" s="48"/>
      <c r="AO704" s="48"/>
      <c r="AP704" s="48"/>
      <c r="AQ704" s="48"/>
      <c r="AR704" s="48"/>
    </row>
    <row r="705" spans="19:44" ht="13.5"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8"/>
      <c r="AF705" s="48"/>
      <c r="AG705" s="48"/>
      <c r="AH705" s="48"/>
      <c r="AI705" s="48"/>
      <c r="AJ705" s="48"/>
      <c r="AK705" s="48"/>
      <c r="AL705" s="48"/>
      <c r="AM705" s="48"/>
      <c r="AN705" s="48"/>
      <c r="AO705" s="48"/>
      <c r="AP705" s="48"/>
      <c r="AQ705" s="48"/>
      <c r="AR705" s="48"/>
    </row>
    <row r="706" spans="19:44" ht="13.5"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  <c r="AG706" s="48"/>
      <c r="AH706" s="48"/>
      <c r="AI706" s="48"/>
      <c r="AJ706" s="48"/>
      <c r="AK706" s="48"/>
      <c r="AL706" s="48"/>
      <c r="AM706" s="48"/>
      <c r="AN706" s="48"/>
      <c r="AO706" s="48"/>
      <c r="AP706" s="48"/>
      <c r="AQ706" s="48"/>
      <c r="AR706" s="48"/>
    </row>
    <row r="707" spans="19:44" ht="13.5">
      <c r="S707" s="48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  <c r="AG707" s="48"/>
      <c r="AH707" s="48"/>
      <c r="AI707" s="48"/>
      <c r="AJ707" s="48"/>
      <c r="AK707" s="48"/>
      <c r="AL707" s="48"/>
      <c r="AM707" s="48"/>
      <c r="AN707" s="48"/>
      <c r="AO707" s="48"/>
      <c r="AP707" s="48"/>
      <c r="AQ707" s="48"/>
      <c r="AR707" s="48"/>
    </row>
    <row r="708" spans="19:44" ht="13.5"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  <c r="AF708" s="48"/>
      <c r="AG708" s="48"/>
      <c r="AH708" s="48"/>
      <c r="AI708" s="48"/>
      <c r="AJ708" s="48"/>
      <c r="AK708" s="48"/>
      <c r="AL708" s="48"/>
      <c r="AM708" s="48"/>
      <c r="AN708" s="48"/>
      <c r="AO708" s="48"/>
      <c r="AP708" s="48"/>
      <c r="AQ708" s="48"/>
      <c r="AR708" s="48"/>
    </row>
    <row r="709" spans="19:44" ht="13.5">
      <c r="S709" s="48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  <c r="AD709" s="48"/>
      <c r="AE709" s="48"/>
      <c r="AF709" s="48"/>
      <c r="AG709" s="48"/>
      <c r="AH709" s="48"/>
      <c r="AI709" s="48"/>
      <c r="AJ709" s="48"/>
      <c r="AK709" s="48"/>
      <c r="AL709" s="48"/>
      <c r="AM709" s="48"/>
      <c r="AN709" s="48"/>
      <c r="AO709" s="48"/>
      <c r="AP709" s="48"/>
      <c r="AQ709" s="48"/>
      <c r="AR709" s="48"/>
    </row>
    <row r="710" spans="19:44" ht="13.5">
      <c r="S710" s="48"/>
      <c r="T710" s="48"/>
      <c r="U710" s="48"/>
      <c r="V710" s="48"/>
      <c r="W710" s="48"/>
      <c r="X710" s="48"/>
      <c r="Y710" s="48"/>
      <c r="Z710" s="48"/>
      <c r="AA710" s="48"/>
      <c r="AB710" s="48"/>
      <c r="AC710" s="48"/>
      <c r="AD710" s="48"/>
      <c r="AE710" s="48"/>
      <c r="AF710" s="48"/>
      <c r="AG710" s="48"/>
      <c r="AH710" s="48"/>
      <c r="AI710" s="48"/>
      <c r="AJ710" s="48"/>
      <c r="AK710" s="48"/>
      <c r="AL710" s="48"/>
      <c r="AM710" s="48"/>
      <c r="AN710" s="48"/>
      <c r="AO710" s="48"/>
      <c r="AP710" s="48"/>
      <c r="AQ710" s="48"/>
      <c r="AR710" s="48"/>
    </row>
    <row r="711" spans="19:44" ht="13.5"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  <c r="AF711" s="48"/>
      <c r="AG711" s="48"/>
      <c r="AH711" s="48"/>
      <c r="AI711" s="48"/>
      <c r="AJ711" s="48"/>
      <c r="AK711" s="48"/>
      <c r="AL711" s="48"/>
      <c r="AM711" s="48"/>
      <c r="AN711" s="48"/>
      <c r="AO711" s="48"/>
      <c r="AP711" s="48"/>
      <c r="AQ711" s="48"/>
      <c r="AR711" s="48"/>
    </row>
    <row r="712" spans="19:44" ht="13.5"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  <c r="AG712" s="48"/>
      <c r="AH712" s="48"/>
      <c r="AI712" s="48"/>
      <c r="AJ712" s="48"/>
      <c r="AK712" s="48"/>
      <c r="AL712" s="48"/>
      <c r="AM712" s="48"/>
      <c r="AN712" s="48"/>
      <c r="AO712" s="48"/>
      <c r="AP712" s="48"/>
      <c r="AQ712" s="48"/>
      <c r="AR712" s="48"/>
    </row>
    <row r="713" spans="19:44" ht="13.5"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48"/>
      <c r="AJ713" s="48"/>
      <c r="AK713" s="48"/>
      <c r="AL713" s="48"/>
      <c r="AM713" s="48"/>
      <c r="AN713" s="48"/>
      <c r="AO713" s="48"/>
      <c r="AP713" s="48"/>
      <c r="AQ713" s="48"/>
      <c r="AR713" s="48"/>
    </row>
    <row r="714" spans="19:44" ht="13.5"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48"/>
      <c r="AJ714" s="48"/>
      <c r="AK714" s="48"/>
      <c r="AL714" s="48"/>
      <c r="AM714" s="48"/>
      <c r="AN714" s="48"/>
      <c r="AO714" s="48"/>
      <c r="AP714" s="48"/>
      <c r="AQ714" s="48"/>
      <c r="AR714" s="48"/>
    </row>
    <row r="715" spans="19:44" ht="13.5"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8"/>
      <c r="AF715" s="48"/>
      <c r="AG715" s="48"/>
      <c r="AH715" s="48"/>
      <c r="AI715" s="48"/>
      <c r="AJ715" s="48"/>
      <c r="AK715" s="48"/>
      <c r="AL715" s="48"/>
      <c r="AM715" s="48"/>
      <c r="AN715" s="48"/>
      <c r="AO715" s="48"/>
      <c r="AP715" s="48"/>
      <c r="AQ715" s="48"/>
      <c r="AR715" s="48"/>
    </row>
    <row r="716" spans="19:44" ht="13.5"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8"/>
      <c r="AF716" s="48"/>
      <c r="AG716" s="48"/>
      <c r="AH716" s="48"/>
      <c r="AI716" s="48"/>
      <c r="AJ716" s="48"/>
      <c r="AK716" s="48"/>
      <c r="AL716" s="48"/>
      <c r="AM716" s="48"/>
      <c r="AN716" s="48"/>
      <c r="AO716" s="48"/>
      <c r="AP716" s="48"/>
      <c r="AQ716" s="48"/>
      <c r="AR716" s="48"/>
    </row>
    <row r="717" spans="19:44" ht="13.5">
      <c r="S717" s="48"/>
      <c r="T717" s="48"/>
      <c r="U717" s="48"/>
      <c r="V717" s="48"/>
      <c r="W717" s="48"/>
      <c r="X717" s="48"/>
      <c r="Y717" s="48"/>
      <c r="Z717" s="48"/>
      <c r="AA717" s="48"/>
      <c r="AB717" s="48"/>
      <c r="AC717" s="48"/>
      <c r="AD717" s="48"/>
      <c r="AE717" s="48"/>
      <c r="AF717" s="48"/>
      <c r="AG717" s="48"/>
      <c r="AH717" s="48"/>
      <c r="AI717" s="48"/>
      <c r="AJ717" s="48"/>
      <c r="AK717" s="48"/>
      <c r="AL717" s="48"/>
      <c r="AM717" s="48"/>
      <c r="AN717" s="48"/>
      <c r="AO717" s="48"/>
      <c r="AP717" s="48"/>
      <c r="AQ717" s="48"/>
      <c r="AR717" s="48"/>
    </row>
    <row r="718" spans="19:44" ht="13.5">
      <c r="S718" s="48"/>
      <c r="T718" s="48"/>
      <c r="U718" s="48"/>
      <c r="V718" s="48"/>
      <c r="W718" s="48"/>
      <c r="X718" s="48"/>
      <c r="Y718" s="48"/>
      <c r="Z718" s="48"/>
      <c r="AA718" s="48"/>
      <c r="AB718" s="48"/>
      <c r="AC718" s="48"/>
      <c r="AD718" s="48"/>
      <c r="AE718" s="48"/>
      <c r="AF718" s="48"/>
      <c r="AG718" s="48"/>
      <c r="AH718" s="48"/>
      <c r="AI718" s="48"/>
      <c r="AJ718" s="48"/>
      <c r="AK718" s="48"/>
      <c r="AL718" s="48"/>
      <c r="AM718" s="48"/>
      <c r="AN718" s="48"/>
      <c r="AO718" s="48"/>
      <c r="AP718" s="48"/>
      <c r="AQ718" s="48"/>
      <c r="AR718" s="48"/>
    </row>
    <row r="719" spans="19:44" ht="13.5">
      <c r="S719" s="48"/>
      <c r="T719" s="48"/>
      <c r="U719" s="48"/>
      <c r="V719" s="48"/>
      <c r="W719" s="48"/>
      <c r="X719" s="48"/>
      <c r="Y719" s="48"/>
      <c r="Z719" s="48"/>
      <c r="AA719" s="48"/>
      <c r="AB719" s="48"/>
      <c r="AC719" s="48"/>
      <c r="AD719" s="48"/>
      <c r="AE719" s="48"/>
      <c r="AF719" s="48"/>
      <c r="AG719" s="48"/>
      <c r="AH719" s="48"/>
      <c r="AI719" s="48"/>
      <c r="AJ719" s="48"/>
      <c r="AK719" s="48"/>
      <c r="AL719" s="48"/>
      <c r="AM719" s="48"/>
      <c r="AN719" s="48"/>
      <c r="AO719" s="48"/>
      <c r="AP719" s="48"/>
      <c r="AQ719" s="48"/>
      <c r="AR719" s="48"/>
    </row>
    <row r="720" spans="19:44" ht="13.5">
      <c r="S720" s="48"/>
      <c r="T720" s="48"/>
      <c r="U720" s="48"/>
      <c r="V720" s="48"/>
      <c r="W720" s="48"/>
      <c r="X720" s="48"/>
      <c r="Y720" s="48"/>
      <c r="Z720" s="48"/>
      <c r="AA720" s="48"/>
      <c r="AB720" s="48"/>
      <c r="AC720" s="48"/>
      <c r="AD720" s="48"/>
      <c r="AE720" s="48"/>
      <c r="AF720" s="48"/>
      <c r="AG720" s="48"/>
      <c r="AH720" s="48"/>
      <c r="AI720" s="48"/>
      <c r="AJ720" s="48"/>
      <c r="AK720" s="48"/>
      <c r="AL720" s="48"/>
      <c r="AM720" s="48"/>
      <c r="AN720" s="48"/>
      <c r="AO720" s="48"/>
      <c r="AP720" s="48"/>
      <c r="AQ720" s="48"/>
      <c r="AR720" s="48"/>
    </row>
    <row r="721" spans="19:44" ht="13.5">
      <c r="S721" s="48"/>
      <c r="T721" s="48"/>
      <c r="U721" s="48"/>
      <c r="V721" s="48"/>
      <c r="W721" s="48"/>
      <c r="X721" s="48"/>
      <c r="Y721" s="48"/>
      <c r="Z721" s="48"/>
      <c r="AA721" s="48"/>
      <c r="AB721" s="48"/>
      <c r="AC721" s="48"/>
      <c r="AD721" s="48"/>
      <c r="AE721" s="48"/>
      <c r="AF721" s="48"/>
      <c r="AG721" s="48"/>
      <c r="AH721" s="48"/>
      <c r="AI721" s="48"/>
      <c r="AJ721" s="48"/>
      <c r="AK721" s="48"/>
      <c r="AL721" s="48"/>
      <c r="AM721" s="48"/>
      <c r="AN721" s="48"/>
      <c r="AO721" s="48"/>
      <c r="AP721" s="48"/>
      <c r="AQ721" s="48"/>
      <c r="AR721" s="48"/>
    </row>
    <row r="722" spans="19:44" ht="13.5">
      <c r="S722" s="48"/>
      <c r="T722" s="48"/>
      <c r="U722" s="48"/>
      <c r="V722" s="48"/>
      <c r="W722" s="48"/>
      <c r="X722" s="48"/>
      <c r="Y722" s="48"/>
      <c r="Z722" s="48"/>
      <c r="AA722" s="48"/>
      <c r="AB722" s="48"/>
      <c r="AC722" s="48"/>
      <c r="AD722" s="48"/>
      <c r="AE722" s="48"/>
      <c r="AF722" s="48"/>
      <c r="AG722" s="48"/>
      <c r="AH722" s="48"/>
      <c r="AI722" s="48"/>
      <c r="AJ722" s="48"/>
      <c r="AK722" s="48"/>
      <c r="AL722" s="48"/>
      <c r="AM722" s="48"/>
      <c r="AN722" s="48"/>
      <c r="AO722" s="48"/>
      <c r="AP722" s="48"/>
      <c r="AQ722" s="48"/>
      <c r="AR722" s="48"/>
    </row>
    <row r="723" spans="19:44" ht="13.5">
      <c r="S723" s="48"/>
      <c r="T723" s="48"/>
      <c r="U723" s="48"/>
      <c r="V723" s="48"/>
      <c r="W723" s="48"/>
      <c r="X723" s="48"/>
      <c r="Y723" s="48"/>
      <c r="Z723" s="48"/>
      <c r="AA723" s="48"/>
      <c r="AB723" s="48"/>
      <c r="AC723" s="48"/>
      <c r="AD723" s="48"/>
      <c r="AE723" s="48"/>
      <c r="AF723" s="48"/>
      <c r="AG723" s="48"/>
      <c r="AH723" s="48"/>
      <c r="AI723" s="48"/>
      <c r="AJ723" s="48"/>
      <c r="AK723" s="48"/>
      <c r="AL723" s="48"/>
      <c r="AM723" s="48"/>
      <c r="AN723" s="48"/>
      <c r="AO723" s="48"/>
      <c r="AP723" s="48"/>
      <c r="AQ723" s="48"/>
      <c r="AR723" s="48"/>
    </row>
    <row r="724" spans="19:44" ht="13.5">
      <c r="S724" s="48"/>
      <c r="T724" s="48"/>
      <c r="U724" s="48"/>
      <c r="V724" s="48"/>
      <c r="W724" s="48"/>
      <c r="X724" s="48"/>
      <c r="Y724" s="48"/>
      <c r="Z724" s="48"/>
      <c r="AA724" s="48"/>
      <c r="AB724" s="48"/>
      <c r="AC724" s="48"/>
      <c r="AD724" s="48"/>
      <c r="AE724" s="48"/>
      <c r="AF724" s="48"/>
      <c r="AG724" s="48"/>
      <c r="AH724" s="48"/>
      <c r="AI724" s="48"/>
      <c r="AJ724" s="48"/>
      <c r="AK724" s="48"/>
      <c r="AL724" s="48"/>
      <c r="AM724" s="48"/>
      <c r="AN724" s="48"/>
      <c r="AO724" s="48"/>
      <c r="AP724" s="48"/>
      <c r="AQ724" s="48"/>
      <c r="AR724" s="48"/>
    </row>
    <row r="725" spans="19:44" ht="13.5"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8"/>
      <c r="AF725" s="48"/>
      <c r="AG725" s="48"/>
      <c r="AH725" s="48"/>
      <c r="AI725" s="48"/>
      <c r="AJ725" s="48"/>
      <c r="AK725" s="48"/>
      <c r="AL725" s="48"/>
      <c r="AM725" s="48"/>
      <c r="AN725" s="48"/>
      <c r="AO725" s="48"/>
      <c r="AP725" s="48"/>
      <c r="AQ725" s="48"/>
      <c r="AR725" s="48"/>
    </row>
    <row r="726" spans="19:44" ht="13.5"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8"/>
      <c r="AF726" s="48"/>
      <c r="AG726" s="48"/>
      <c r="AH726" s="48"/>
      <c r="AI726" s="48"/>
      <c r="AJ726" s="48"/>
      <c r="AK726" s="48"/>
      <c r="AL726" s="48"/>
      <c r="AM726" s="48"/>
      <c r="AN726" s="48"/>
      <c r="AO726" s="48"/>
      <c r="AP726" s="48"/>
      <c r="AQ726" s="48"/>
      <c r="AR726" s="48"/>
    </row>
    <row r="727" spans="19:44" ht="13.5">
      <c r="S727" s="48"/>
      <c r="T727" s="48"/>
      <c r="U727" s="48"/>
      <c r="V727" s="48"/>
      <c r="W727" s="48"/>
      <c r="X727" s="48"/>
      <c r="Y727" s="48"/>
      <c r="Z727" s="48"/>
      <c r="AA727" s="48"/>
      <c r="AB727" s="48"/>
      <c r="AC727" s="48"/>
      <c r="AD727" s="48"/>
      <c r="AE727" s="48"/>
      <c r="AF727" s="48"/>
      <c r="AG727" s="48"/>
      <c r="AH727" s="48"/>
      <c r="AI727" s="48"/>
      <c r="AJ727" s="48"/>
      <c r="AK727" s="48"/>
      <c r="AL727" s="48"/>
      <c r="AM727" s="48"/>
      <c r="AN727" s="48"/>
      <c r="AO727" s="48"/>
      <c r="AP727" s="48"/>
      <c r="AQ727" s="48"/>
      <c r="AR727" s="48"/>
    </row>
    <row r="728" spans="19:44" ht="13.5">
      <c r="S728" s="48"/>
      <c r="T728" s="48"/>
      <c r="U728" s="48"/>
      <c r="V728" s="48"/>
      <c r="W728" s="48"/>
      <c r="X728" s="48"/>
      <c r="Y728" s="48"/>
      <c r="Z728" s="48"/>
      <c r="AA728" s="48"/>
      <c r="AB728" s="48"/>
      <c r="AC728" s="48"/>
      <c r="AD728" s="48"/>
      <c r="AE728" s="48"/>
      <c r="AF728" s="48"/>
      <c r="AG728" s="48"/>
      <c r="AH728" s="48"/>
      <c r="AI728" s="48"/>
      <c r="AJ728" s="48"/>
      <c r="AK728" s="48"/>
      <c r="AL728" s="48"/>
      <c r="AM728" s="48"/>
      <c r="AN728" s="48"/>
      <c r="AO728" s="48"/>
      <c r="AP728" s="48"/>
      <c r="AQ728" s="48"/>
      <c r="AR728" s="48"/>
    </row>
    <row r="729" spans="19:44" ht="13.5">
      <c r="S729" s="48"/>
      <c r="T729" s="48"/>
      <c r="U729" s="48"/>
      <c r="V729" s="48"/>
      <c r="W729" s="48"/>
      <c r="X729" s="48"/>
      <c r="Y729" s="48"/>
      <c r="Z729" s="48"/>
      <c r="AA729" s="48"/>
      <c r="AB729" s="48"/>
      <c r="AC729" s="48"/>
      <c r="AD729" s="48"/>
      <c r="AE729" s="48"/>
      <c r="AF729" s="48"/>
      <c r="AG729" s="48"/>
      <c r="AH729" s="48"/>
      <c r="AI729" s="48"/>
      <c r="AJ729" s="48"/>
      <c r="AK729" s="48"/>
      <c r="AL729" s="48"/>
      <c r="AM729" s="48"/>
      <c r="AN729" s="48"/>
      <c r="AO729" s="48"/>
      <c r="AP729" s="48"/>
      <c r="AQ729" s="48"/>
      <c r="AR729" s="48"/>
    </row>
    <row r="730" spans="19:44" ht="13.5"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  <c r="AF730" s="48"/>
      <c r="AG730" s="48"/>
      <c r="AH730" s="48"/>
      <c r="AI730" s="48"/>
      <c r="AJ730" s="48"/>
      <c r="AK730" s="48"/>
      <c r="AL730" s="48"/>
      <c r="AM730" s="48"/>
      <c r="AN730" s="48"/>
      <c r="AO730" s="48"/>
      <c r="AP730" s="48"/>
      <c r="AQ730" s="48"/>
      <c r="AR730" s="48"/>
    </row>
    <row r="731" spans="19:44" ht="13.5">
      <c r="S731" s="48"/>
      <c r="T731" s="48"/>
      <c r="U731" s="48"/>
      <c r="V731" s="48"/>
      <c r="W731" s="48"/>
      <c r="X731" s="48"/>
      <c r="Y731" s="48"/>
      <c r="Z731" s="48"/>
      <c r="AA731" s="48"/>
      <c r="AB731" s="48"/>
      <c r="AC731" s="48"/>
      <c r="AD731" s="48"/>
      <c r="AE731" s="48"/>
      <c r="AF731" s="48"/>
      <c r="AG731" s="48"/>
      <c r="AH731" s="48"/>
      <c r="AI731" s="48"/>
      <c r="AJ731" s="48"/>
      <c r="AK731" s="48"/>
      <c r="AL731" s="48"/>
      <c r="AM731" s="48"/>
      <c r="AN731" s="48"/>
      <c r="AO731" s="48"/>
      <c r="AP731" s="48"/>
      <c r="AQ731" s="48"/>
      <c r="AR731" s="48"/>
    </row>
    <row r="732" spans="19:44" ht="13.5">
      <c r="S732" s="48"/>
      <c r="T732" s="48"/>
      <c r="U732" s="48"/>
      <c r="V732" s="48"/>
      <c r="W732" s="48"/>
      <c r="X732" s="48"/>
      <c r="Y732" s="48"/>
      <c r="Z732" s="48"/>
      <c r="AA732" s="48"/>
      <c r="AB732" s="48"/>
      <c r="AC732" s="48"/>
      <c r="AD732" s="48"/>
      <c r="AE732" s="48"/>
      <c r="AF732" s="48"/>
      <c r="AG732" s="48"/>
      <c r="AH732" s="48"/>
      <c r="AI732" s="48"/>
      <c r="AJ732" s="48"/>
      <c r="AK732" s="48"/>
      <c r="AL732" s="48"/>
      <c r="AM732" s="48"/>
      <c r="AN732" s="48"/>
      <c r="AO732" s="48"/>
      <c r="AP732" s="48"/>
      <c r="AQ732" s="48"/>
      <c r="AR732" s="48"/>
    </row>
    <row r="733" spans="19:44" ht="13.5">
      <c r="S733" s="48"/>
      <c r="T733" s="48"/>
      <c r="U733" s="48"/>
      <c r="V733" s="48"/>
      <c r="W733" s="48"/>
      <c r="X733" s="48"/>
      <c r="Y733" s="48"/>
      <c r="Z733" s="48"/>
      <c r="AA733" s="48"/>
      <c r="AB733" s="48"/>
      <c r="AC733" s="48"/>
      <c r="AD733" s="48"/>
      <c r="AE733" s="48"/>
      <c r="AF733" s="48"/>
      <c r="AG733" s="48"/>
      <c r="AH733" s="48"/>
      <c r="AI733" s="48"/>
      <c r="AJ733" s="48"/>
      <c r="AK733" s="48"/>
      <c r="AL733" s="48"/>
      <c r="AM733" s="48"/>
      <c r="AN733" s="48"/>
      <c r="AO733" s="48"/>
      <c r="AP733" s="48"/>
      <c r="AQ733" s="48"/>
      <c r="AR733" s="48"/>
    </row>
    <row r="734" spans="19:44" ht="13.5"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8"/>
      <c r="AF734" s="48"/>
      <c r="AG734" s="48"/>
      <c r="AH734" s="48"/>
      <c r="AI734" s="48"/>
      <c r="AJ734" s="48"/>
      <c r="AK734" s="48"/>
      <c r="AL734" s="48"/>
      <c r="AM734" s="48"/>
      <c r="AN734" s="48"/>
      <c r="AO734" s="48"/>
      <c r="AP734" s="48"/>
      <c r="AQ734" s="48"/>
      <c r="AR734" s="48"/>
    </row>
    <row r="735" spans="19:44" ht="13.5">
      <c r="S735" s="48"/>
      <c r="T735" s="48"/>
      <c r="U735" s="48"/>
      <c r="V735" s="48"/>
      <c r="W735" s="48"/>
      <c r="X735" s="48"/>
      <c r="Y735" s="48"/>
      <c r="Z735" s="48"/>
      <c r="AA735" s="48"/>
      <c r="AB735" s="48"/>
      <c r="AC735" s="48"/>
      <c r="AD735" s="48"/>
      <c r="AE735" s="48"/>
      <c r="AF735" s="48"/>
      <c r="AG735" s="48"/>
      <c r="AH735" s="48"/>
      <c r="AI735" s="48"/>
      <c r="AJ735" s="48"/>
      <c r="AK735" s="48"/>
      <c r="AL735" s="48"/>
      <c r="AM735" s="48"/>
      <c r="AN735" s="48"/>
      <c r="AO735" s="48"/>
      <c r="AP735" s="48"/>
      <c r="AQ735" s="48"/>
      <c r="AR735" s="48"/>
    </row>
    <row r="736" spans="19:44" ht="13.5"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8"/>
      <c r="AF736" s="48"/>
      <c r="AG736" s="48"/>
      <c r="AH736" s="48"/>
      <c r="AI736" s="48"/>
      <c r="AJ736" s="48"/>
      <c r="AK736" s="48"/>
      <c r="AL736" s="48"/>
      <c r="AM736" s="48"/>
      <c r="AN736" s="48"/>
      <c r="AO736" s="48"/>
      <c r="AP736" s="48"/>
      <c r="AQ736" s="48"/>
      <c r="AR736" s="48"/>
    </row>
    <row r="737" spans="19:44" ht="13.5">
      <c r="S737" s="48"/>
      <c r="T737" s="48"/>
      <c r="U737" s="48"/>
      <c r="V737" s="48"/>
      <c r="W737" s="48"/>
      <c r="X737" s="48"/>
      <c r="Y737" s="48"/>
      <c r="Z737" s="48"/>
      <c r="AA737" s="48"/>
      <c r="AB737" s="48"/>
      <c r="AC737" s="48"/>
      <c r="AD737" s="48"/>
      <c r="AE737" s="48"/>
      <c r="AF737" s="48"/>
      <c r="AG737" s="48"/>
      <c r="AH737" s="48"/>
      <c r="AI737" s="48"/>
      <c r="AJ737" s="48"/>
      <c r="AK737" s="48"/>
      <c r="AL737" s="48"/>
      <c r="AM737" s="48"/>
      <c r="AN737" s="48"/>
      <c r="AO737" s="48"/>
      <c r="AP737" s="48"/>
      <c r="AQ737" s="48"/>
      <c r="AR737" s="48"/>
    </row>
    <row r="738" spans="19:44" ht="13.5">
      <c r="S738" s="48"/>
      <c r="T738" s="48"/>
      <c r="U738" s="48"/>
      <c r="V738" s="48"/>
      <c r="W738" s="48"/>
      <c r="X738" s="48"/>
      <c r="Y738" s="48"/>
      <c r="Z738" s="48"/>
      <c r="AA738" s="48"/>
      <c r="AB738" s="48"/>
      <c r="AC738" s="48"/>
      <c r="AD738" s="48"/>
      <c r="AE738" s="48"/>
      <c r="AF738" s="48"/>
      <c r="AG738" s="48"/>
      <c r="AH738" s="48"/>
      <c r="AI738" s="48"/>
      <c r="AJ738" s="48"/>
      <c r="AK738" s="48"/>
      <c r="AL738" s="48"/>
      <c r="AM738" s="48"/>
      <c r="AN738" s="48"/>
      <c r="AO738" s="48"/>
      <c r="AP738" s="48"/>
      <c r="AQ738" s="48"/>
      <c r="AR738" s="48"/>
    </row>
    <row r="739" spans="19:44" ht="13.5">
      <c r="S739" s="48"/>
      <c r="T739" s="48"/>
      <c r="U739" s="48"/>
      <c r="V739" s="48"/>
      <c r="W739" s="48"/>
      <c r="X739" s="48"/>
      <c r="Y739" s="48"/>
      <c r="Z739" s="48"/>
      <c r="AA739" s="48"/>
      <c r="AB739" s="48"/>
      <c r="AC739" s="48"/>
      <c r="AD739" s="48"/>
      <c r="AE739" s="48"/>
      <c r="AF739" s="48"/>
      <c r="AG739" s="48"/>
      <c r="AH739" s="48"/>
      <c r="AI739" s="48"/>
      <c r="AJ739" s="48"/>
      <c r="AK739" s="48"/>
      <c r="AL739" s="48"/>
      <c r="AM739" s="48"/>
      <c r="AN739" s="48"/>
      <c r="AO739" s="48"/>
      <c r="AP739" s="48"/>
      <c r="AQ739" s="48"/>
      <c r="AR739" s="48"/>
    </row>
    <row r="740" spans="19:44" ht="13.5">
      <c r="S740" s="48"/>
      <c r="T740" s="48"/>
      <c r="U740" s="48"/>
      <c r="V740" s="48"/>
      <c r="W740" s="48"/>
      <c r="X740" s="48"/>
      <c r="Y740" s="48"/>
      <c r="Z740" s="48"/>
      <c r="AA740" s="48"/>
      <c r="AB740" s="48"/>
      <c r="AC740" s="48"/>
      <c r="AD740" s="48"/>
      <c r="AE740" s="48"/>
      <c r="AF740" s="48"/>
      <c r="AG740" s="48"/>
      <c r="AH740" s="48"/>
      <c r="AI740" s="48"/>
      <c r="AJ740" s="48"/>
      <c r="AK740" s="48"/>
      <c r="AL740" s="48"/>
      <c r="AM740" s="48"/>
      <c r="AN740" s="48"/>
      <c r="AO740" s="48"/>
      <c r="AP740" s="48"/>
      <c r="AQ740" s="48"/>
      <c r="AR740" s="48"/>
    </row>
    <row r="741" spans="19:44" ht="13.5">
      <c r="S741" s="48"/>
      <c r="T741" s="48"/>
      <c r="U741" s="48"/>
      <c r="V741" s="48"/>
      <c r="W741" s="48"/>
      <c r="X741" s="48"/>
      <c r="Y741" s="48"/>
      <c r="Z741" s="48"/>
      <c r="AA741" s="48"/>
      <c r="AB741" s="48"/>
      <c r="AC741" s="48"/>
      <c r="AD741" s="48"/>
      <c r="AE741" s="48"/>
      <c r="AF741" s="48"/>
      <c r="AG741" s="48"/>
      <c r="AH741" s="48"/>
      <c r="AI741" s="48"/>
      <c r="AJ741" s="48"/>
      <c r="AK741" s="48"/>
      <c r="AL741" s="48"/>
      <c r="AM741" s="48"/>
      <c r="AN741" s="48"/>
      <c r="AO741" s="48"/>
      <c r="AP741" s="48"/>
      <c r="AQ741" s="48"/>
      <c r="AR741" s="48"/>
    </row>
    <row r="742" spans="19:44" ht="13.5">
      <c r="S742" s="48"/>
      <c r="T742" s="48"/>
      <c r="U742" s="48"/>
      <c r="V742" s="48"/>
      <c r="W742" s="48"/>
      <c r="X742" s="48"/>
      <c r="Y742" s="48"/>
      <c r="Z742" s="48"/>
      <c r="AA742" s="48"/>
      <c r="AB742" s="48"/>
      <c r="AC742" s="48"/>
      <c r="AD742" s="48"/>
      <c r="AE742" s="48"/>
      <c r="AF742" s="48"/>
      <c r="AG742" s="48"/>
      <c r="AH742" s="48"/>
      <c r="AI742" s="48"/>
      <c r="AJ742" s="48"/>
      <c r="AK742" s="48"/>
      <c r="AL742" s="48"/>
      <c r="AM742" s="48"/>
      <c r="AN742" s="48"/>
      <c r="AO742" s="48"/>
      <c r="AP742" s="48"/>
      <c r="AQ742" s="48"/>
      <c r="AR742" s="48"/>
    </row>
    <row r="743" spans="19:44" ht="13.5">
      <c r="S743" s="48"/>
      <c r="T743" s="48"/>
      <c r="U743" s="48"/>
      <c r="V743" s="48"/>
      <c r="W743" s="48"/>
      <c r="X743" s="48"/>
      <c r="Y743" s="48"/>
      <c r="Z743" s="48"/>
      <c r="AA743" s="48"/>
      <c r="AB743" s="48"/>
      <c r="AC743" s="48"/>
      <c r="AD743" s="48"/>
      <c r="AE743" s="48"/>
      <c r="AF743" s="48"/>
      <c r="AG743" s="48"/>
      <c r="AH743" s="48"/>
      <c r="AI743" s="48"/>
      <c r="AJ743" s="48"/>
      <c r="AK743" s="48"/>
      <c r="AL743" s="48"/>
      <c r="AM743" s="48"/>
      <c r="AN743" s="48"/>
      <c r="AO743" s="48"/>
      <c r="AP743" s="48"/>
      <c r="AQ743" s="48"/>
      <c r="AR743" s="48"/>
    </row>
    <row r="744" spans="19:44" ht="13.5"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  <c r="AG744" s="48"/>
      <c r="AH744" s="48"/>
      <c r="AI744" s="48"/>
      <c r="AJ744" s="48"/>
      <c r="AK744" s="48"/>
      <c r="AL744" s="48"/>
      <c r="AM744" s="48"/>
      <c r="AN744" s="48"/>
      <c r="AO744" s="48"/>
      <c r="AP744" s="48"/>
      <c r="AQ744" s="48"/>
      <c r="AR744" s="48"/>
    </row>
    <row r="745" spans="19:44" ht="13.5"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8"/>
      <c r="AF745" s="48"/>
      <c r="AG745" s="48"/>
      <c r="AH745" s="48"/>
      <c r="AI745" s="48"/>
      <c r="AJ745" s="48"/>
      <c r="AK745" s="48"/>
      <c r="AL745" s="48"/>
      <c r="AM745" s="48"/>
      <c r="AN745" s="48"/>
      <c r="AO745" s="48"/>
      <c r="AP745" s="48"/>
      <c r="AQ745" s="48"/>
      <c r="AR745" s="48"/>
    </row>
    <row r="746" spans="19:44" ht="13.5"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8"/>
      <c r="AF746" s="48"/>
      <c r="AG746" s="48"/>
      <c r="AH746" s="48"/>
      <c r="AI746" s="48"/>
      <c r="AJ746" s="48"/>
      <c r="AK746" s="48"/>
      <c r="AL746" s="48"/>
      <c r="AM746" s="48"/>
      <c r="AN746" s="48"/>
      <c r="AO746" s="48"/>
      <c r="AP746" s="48"/>
      <c r="AQ746" s="48"/>
      <c r="AR746" s="48"/>
    </row>
    <row r="747" spans="19:44" ht="13.5">
      <c r="S747" s="48"/>
      <c r="T747" s="48"/>
      <c r="U747" s="48"/>
      <c r="V747" s="48"/>
      <c r="W747" s="48"/>
      <c r="X747" s="48"/>
      <c r="Y747" s="48"/>
      <c r="Z747" s="48"/>
      <c r="AA747" s="48"/>
      <c r="AB747" s="48"/>
      <c r="AC747" s="48"/>
      <c r="AD747" s="48"/>
      <c r="AE747" s="48"/>
      <c r="AF747" s="48"/>
      <c r="AG747" s="48"/>
      <c r="AH747" s="48"/>
      <c r="AI747" s="48"/>
      <c r="AJ747" s="48"/>
      <c r="AK747" s="48"/>
      <c r="AL747" s="48"/>
      <c r="AM747" s="48"/>
      <c r="AN747" s="48"/>
      <c r="AO747" s="48"/>
      <c r="AP747" s="48"/>
      <c r="AQ747" s="48"/>
      <c r="AR747" s="48"/>
    </row>
    <row r="748" spans="19:44" ht="13.5">
      <c r="S748" s="48"/>
      <c r="T748" s="48"/>
      <c r="U748" s="48"/>
      <c r="V748" s="48"/>
      <c r="W748" s="48"/>
      <c r="X748" s="48"/>
      <c r="Y748" s="48"/>
      <c r="Z748" s="48"/>
      <c r="AA748" s="48"/>
      <c r="AB748" s="48"/>
      <c r="AC748" s="48"/>
      <c r="AD748" s="48"/>
      <c r="AE748" s="48"/>
      <c r="AF748" s="48"/>
      <c r="AG748" s="48"/>
      <c r="AH748" s="48"/>
      <c r="AI748" s="48"/>
      <c r="AJ748" s="48"/>
      <c r="AK748" s="48"/>
      <c r="AL748" s="48"/>
      <c r="AM748" s="48"/>
      <c r="AN748" s="48"/>
      <c r="AO748" s="48"/>
      <c r="AP748" s="48"/>
      <c r="AQ748" s="48"/>
      <c r="AR748" s="48"/>
    </row>
    <row r="749" spans="19:44" ht="13.5">
      <c r="S749" s="48"/>
      <c r="T749" s="48"/>
      <c r="U749" s="48"/>
      <c r="V749" s="48"/>
      <c r="W749" s="48"/>
      <c r="X749" s="48"/>
      <c r="Y749" s="48"/>
      <c r="Z749" s="48"/>
      <c r="AA749" s="48"/>
      <c r="AB749" s="48"/>
      <c r="AC749" s="48"/>
      <c r="AD749" s="48"/>
      <c r="AE749" s="48"/>
      <c r="AF749" s="48"/>
      <c r="AG749" s="48"/>
      <c r="AH749" s="48"/>
      <c r="AI749" s="48"/>
      <c r="AJ749" s="48"/>
      <c r="AK749" s="48"/>
      <c r="AL749" s="48"/>
      <c r="AM749" s="48"/>
      <c r="AN749" s="48"/>
      <c r="AO749" s="48"/>
      <c r="AP749" s="48"/>
      <c r="AQ749" s="48"/>
      <c r="AR749" s="48"/>
    </row>
    <row r="750" spans="19:44" ht="13.5">
      <c r="S750" s="48"/>
      <c r="T750" s="48"/>
      <c r="U750" s="48"/>
      <c r="V750" s="48"/>
      <c r="W750" s="48"/>
      <c r="X750" s="48"/>
      <c r="Y750" s="48"/>
      <c r="Z750" s="48"/>
      <c r="AA750" s="48"/>
      <c r="AB750" s="48"/>
      <c r="AC750" s="48"/>
      <c r="AD750" s="48"/>
      <c r="AE750" s="48"/>
      <c r="AF750" s="48"/>
      <c r="AG750" s="48"/>
      <c r="AH750" s="48"/>
      <c r="AI750" s="48"/>
      <c r="AJ750" s="48"/>
      <c r="AK750" s="48"/>
      <c r="AL750" s="48"/>
      <c r="AM750" s="48"/>
      <c r="AN750" s="48"/>
      <c r="AO750" s="48"/>
      <c r="AP750" s="48"/>
      <c r="AQ750" s="48"/>
      <c r="AR750" s="48"/>
    </row>
    <row r="751" spans="19:44" ht="13.5">
      <c r="S751" s="48"/>
      <c r="T751" s="48"/>
      <c r="U751" s="48"/>
      <c r="V751" s="48"/>
      <c r="W751" s="48"/>
      <c r="X751" s="48"/>
      <c r="Y751" s="48"/>
      <c r="Z751" s="48"/>
      <c r="AA751" s="48"/>
      <c r="AB751" s="48"/>
      <c r="AC751" s="48"/>
      <c r="AD751" s="48"/>
      <c r="AE751" s="48"/>
      <c r="AF751" s="48"/>
      <c r="AG751" s="48"/>
      <c r="AH751" s="48"/>
      <c r="AI751" s="48"/>
      <c r="AJ751" s="48"/>
      <c r="AK751" s="48"/>
      <c r="AL751" s="48"/>
      <c r="AM751" s="48"/>
      <c r="AN751" s="48"/>
      <c r="AO751" s="48"/>
      <c r="AP751" s="48"/>
      <c r="AQ751" s="48"/>
      <c r="AR751" s="48"/>
    </row>
    <row r="752" spans="19:44" ht="13.5">
      <c r="S752" s="48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  <c r="AF752" s="48"/>
      <c r="AG752" s="48"/>
      <c r="AH752" s="48"/>
      <c r="AI752" s="48"/>
      <c r="AJ752" s="48"/>
      <c r="AK752" s="48"/>
      <c r="AL752" s="48"/>
      <c r="AM752" s="48"/>
      <c r="AN752" s="48"/>
      <c r="AO752" s="48"/>
      <c r="AP752" s="48"/>
      <c r="AQ752" s="48"/>
      <c r="AR752" s="48"/>
    </row>
    <row r="753" spans="19:44" ht="13.5">
      <c r="S753" s="48"/>
      <c r="T753" s="48"/>
      <c r="U753" s="48"/>
      <c r="V753" s="48"/>
      <c r="W753" s="48"/>
      <c r="X753" s="48"/>
      <c r="Y753" s="48"/>
      <c r="Z753" s="48"/>
      <c r="AA753" s="48"/>
      <c r="AB753" s="48"/>
      <c r="AC753" s="48"/>
      <c r="AD753" s="48"/>
      <c r="AE753" s="48"/>
      <c r="AF753" s="48"/>
      <c r="AG753" s="48"/>
      <c r="AH753" s="48"/>
      <c r="AI753" s="48"/>
      <c r="AJ753" s="48"/>
      <c r="AK753" s="48"/>
      <c r="AL753" s="48"/>
      <c r="AM753" s="48"/>
      <c r="AN753" s="48"/>
      <c r="AO753" s="48"/>
      <c r="AP753" s="48"/>
      <c r="AQ753" s="48"/>
      <c r="AR753" s="48"/>
    </row>
    <row r="754" spans="19:44" ht="13.5">
      <c r="S754" s="48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8"/>
      <c r="AF754" s="48"/>
      <c r="AG754" s="48"/>
      <c r="AH754" s="48"/>
      <c r="AI754" s="48"/>
      <c r="AJ754" s="48"/>
      <c r="AK754" s="48"/>
      <c r="AL754" s="48"/>
      <c r="AM754" s="48"/>
      <c r="AN754" s="48"/>
      <c r="AO754" s="48"/>
      <c r="AP754" s="48"/>
      <c r="AQ754" s="48"/>
      <c r="AR754" s="48"/>
    </row>
    <row r="755" spans="19:44" ht="13.5"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8"/>
      <c r="AF755" s="48"/>
      <c r="AG755" s="48"/>
      <c r="AH755" s="48"/>
      <c r="AI755" s="48"/>
      <c r="AJ755" s="48"/>
      <c r="AK755" s="48"/>
      <c r="AL755" s="48"/>
      <c r="AM755" s="48"/>
      <c r="AN755" s="48"/>
      <c r="AO755" s="48"/>
      <c r="AP755" s="48"/>
      <c r="AQ755" s="48"/>
      <c r="AR755" s="48"/>
    </row>
    <row r="756" spans="19:44" ht="13.5"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8"/>
      <c r="AF756" s="48"/>
      <c r="AG756" s="48"/>
      <c r="AH756" s="48"/>
      <c r="AI756" s="48"/>
      <c r="AJ756" s="48"/>
      <c r="AK756" s="48"/>
      <c r="AL756" s="48"/>
      <c r="AM756" s="48"/>
      <c r="AN756" s="48"/>
      <c r="AO756" s="48"/>
      <c r="AP756" s="48"/>
      <c r="AQ756" s="48"/>
      <c r="AR756" s="48"/>
    </row>
    <row r="757" spans="19:44" ht="13.5">
      <c r="S757" s="48"/>
      <c r="T757" s="48"/>
      <c r="U757" s="48"/>
      <c r="V757" s="48"/>
      <c r="W757" s="48"/>
      <c r="X757" s="48"/>
      <c r="Y757" s="48"/>
      <c r="Z757" s="48"/>
      <c r="AA757" s="48"/>
      <c r="AB757" s="48"/>
      <c r="AC757" s="48"/>
      <c r="AD757" s="48"/>
      <c r="AE757" s="48"/>
      <c r="AF757" s="48"/>
      <c r="AG757" s="48"/>
      <c r="AH757" s="48"/>
      <c r="AI757" s="48"/>
      <c r="AJ757" s="48"/>
      <c r="AK757" s="48"/>
      <c r="AL757" s="48"/>
      <c r="AM757" s="48"/>
      <c r="AN757" s="48"/>
      <c r="AO757" s="48"/>
      <c r="AP757" s="48"/>
      <c r="AQ757" s="48"/>
      <c r="AR757" s="48"/>
    </row>
    <row r="758" spans="19:44" ht="13.5">
      <c r="S758" s="48"/>
      <c r="T758" s="48"/>
      <c r="U758" s="48"/>
      <c r="V758" s="48"/>
      <c r="W758" s="48"/>
      <c r="X758" s="48"/>
      <c r="Y758" s="48"/>
      <c r="Z758" s="48"/>
      <c r="AA758" s="48"/>
      <c r="AB758" s="48"/>
      <c r="AC758" s="48"/>
      <c r="AD758" s="48"/>
      <c r="AE758" s="48"/>
      <c r="AF758" s="48"/>
      <c r="AG758" s="48"/>
      <c r="AH758" s="48"/>
      <c r="AI758" s="48"/>
      <c r="AJ758" s="48"/>
      <c r="AK758" s="48"/>
      <c r="AL758" s="48"/>
      <c r="AM758" s="48"/>
      <c r="AN758" s="48"/>
      <c r="AO758" s="48"/>
      <c r="AP758" s="48"/>
      <c r="AQ758" s="48"/>
      <c r="AR758" s="48"/>
    </row>
    <row r="759" spans="19:44" ht="13.5">
      <c r="S759" s="48"/>
      <c r="T759" s="48"/>
      <c r="U759" s="48"/>
      <c r="V759" s="48"/>
      <c r="W759" s="48"/>
      <c r="X759" s="48"/>
      <c r="Y759" s="48"/>
      <c r="Z759" s="48"/>
      <c r="AA759" s="48"/>
      <c r="AB759" s="48"/>
      <c r="AC759" s="48"/>
      <c r="AD759" s="48"/>
      <c r="AE759" s="48"/>
      <c r="AF759" s="48"/>
      <c r="AG759" s="48"/>
      <c r="AH759" s="48"/>
      <c r="AI759" s="48"/>
      <c r="AJ759" s="48"/>
      <c r="AK759" s="48"/>
      <c r="AL759" s="48"/>
      <c r="AM759" s="48"/>
      <c r="AN759" s="48"/>
      <c r="AO759" s="48"/>
      <c r="AP759" s="48"/>
      <c r="AQ759" s="48"/>
      <c r="AR759" s="48"/>
    </row>
    <row r="760" spans="19:44" ht="13.5">
      <c r="S760" s="48"/>
      <c r="T760" s="48"/>
      <c r="U760" s="48"/>
      <c r="V760" s="48"/>
      <c r="W760" s="48"/>
      <c r="X760" s="48"/>
      <c r="Y760" s="48"/>
      <c r="Z760" s="48"/>
      <c r="AA760" s="48"/>
      <c r="AB760" s="48"/>
      <c r="AC760" s="48"/>
      <c r="AD760" s="48"/>
      <c r="AE760" s="48"/>
      <c r="AF760" s="48"/>
      <c r="AG760" s="48"/>
      <c r="AH760" s="48"/>
      <c r="AI760" s="48"/>
      <c r="AJ760" s="48"/>
      <c r="AK760" s="48"/>
      <c r="AL760" s="48"/>
      <c r="AM760" s="48"/>
      <c r="AN760" s="48"/>
      <c r="AO760" s="48"/>
      <c r="AP760" s="48"/>
      <c r="AQ760" s="48"/>
      <c r="AR760" s="48"/>
    </row>
    <row r="761" spans="19:44" ht="13.5">
      <c r="S761" s="48"/>
      <c r="T761" s="48"/>
      <c r="U761" s="48"/>
      <c r="V761" s="48"/>
      <c r="W761" s="48"/>
      <c r="X761" s="48"/>
      <c r="Y761" s="48"/>
      <c r="Z761" s="48"/>
      <c r="AA761" s="48"/>
      <c r="AB761" s="48"/>
      <c r="AC761" s="48"/>
      <c r="AD761" s="48"/>
      <c r="AE761" s="48"/>
      <c r="AF761" s="48"/>
      <c r="AG761" s="48"/>
      <c r="AH761" s="48"/>
      <c r="AI761" s="48"/>
      <c r="AJ761" s="48"/>
      <c r="AK761" s="48"/>
      <c r="AL761" s="48"/>
      <c r="AM761" s="48"/>
      <c r="AN761" s="48"/>
      <c r="AO761" s="48"/>
      <c r="AP761" s="48"/>
      <c r="AQ761" s="48"/>
      <c r="AR761" s="48"/>
    </row>
    <row r="762" spans="19:44" ht="13.5">
      <c r="S762" s="48"/>
      <c r="T762" s="48"/>
      <c r="U762" s="48"/>
      <c r="V762" s="48"/>
      <c r="W762" s="48"/>
      <c r="X762" s="48"/>
      <c r="Y762" s="48"/>
      <c r="Z762" s="48"/>
      <c r="AA762" s="48"/>
      <c r="AB762" s="48"/>
      <c r="AC762" s="48"/>
      <c r="AD762" s="48"/>
      <c r="AE762" s="48"/>
      <c r="AF762" s="48"/>
      <c r="AG762" s="48"/>
      <c r="AH762" s="48"/>
      <c r="AI762" s="48"/>
      <c r="AJ762" s="48"/>
      <c r="AK762" s="48"/>
      <c r="AL762" s="48"/>
      <c r="AM762" s="48"/>
      <c r="AN762" s="48"/>
      <c r="AO762" s="48"/>
      <c r="AP762" s="48"/>
      <c r="AQ762" s="48"/>
      <c r="AR762" s="48"/>
    </row>
    <row r="763" spans="19:44" ht="13.5">
      <c r="S763" s="48"/>
      <c r="T763" s="48"/>
      <c r="U763" s="48"/>
      <c r="V763" s="48"/>
      <c r="W763" s="48"/>
      <c r="X763" s="48"/>
      <c r="Y763" s="48"/>
      <c r="Z763" s="48"/>
      <c r="AA763" s="48"/>
      <c r="AB763" s="48"/>
      <c r="AC763" s="48"/>
      <c r="AD763" s="48"/>
      <c r="AE763" s="48"/>
      <c r="AF763" s="48"/>
      <c r="AG763" s="48"/>
      <c r="AH763" s="48"/>
      <c r="AI763" s="48"/>
      <c r="AJ763" s="48"/>
      <c r="AK763" s="48"/>
      <c r="AL763" s="48"/>
      <c r="AM763" s="48"/>
      <c r="AN763" s="48"/>
      <c r="AO763" s="48"/>
      <c r="AP763" s="48"/>
      <c r="AQ763" s="48"/>
      <c r="AR763" s="48"/>
    </row>
    <row r="764" spans="19:44" ht="13.5">
      <c r="S764" s="48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8"/>
      <c r="AF764" s="48"/>
      <c r="AG764" s="48"/>
      <c r="AH764" s="48"/>
      <c r="AI764" s="48"/>
      <c r="AJ764" s="48"/>
      <c r="AK764" s="48"/>
      <c r="AL764" s="48"/>
      <c r="AM764" s="48"/>
      <c r="AN764" s="48"/>
      <c r="AO764" s="48"/>
      <c r="AP764" s="48"/>
      <c r="AQ764" s="48"/>
      <c r="AR764" s="48"/>
    </row>
    <row r="765" spans="19:44" ht="13.5"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8"/>
      <c r="AF765" s="48"/>
      <c r="AG765" s="48"/>
      <c r="AH765" s="48"/>
      <c r="AI765" s="48"/>
      <c r="AJ765" s="48"/>
      <c r="AK765" s="48"/>
      <c r="AL765" s="48"/>
      <c r="AM765" s="48"/>
      <c r="AN765" s="48"/>
      <c r="AO765" s="48"/>
      <c r="AP765" s="48"/>
      <c r="AQ765" s="48"/>
      <c r="AR765" s="48"/>
    </row>
    <row r="766" spans="19:44" ht="13.5"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8"/>
      <c r="AF766" s="48"/>
      <c r="AG766" s="48"/>
      <c r="AH766" s="48"/>
      <c r="AI766" s="48"/>
      <c r="AJ766" s="48"/>
      <c r="AK766" s="48"/>
      <c r="AL766" s="48"/>
      <c r="AM766" s="48"/>
      <c r="AN766" s="48"/>
      <c r="AO766" s="48"/>
      <c r="AP766" s="48"/>
      <c r="AQ766" s="48"/>
      <c r="AR766" s="48"/>
    </row>
    <row r="767" spans="19:44" ht="13.5">
      <c r="S767" s="48"/>
      <c r="T767" s="48"/>
      <c r="U767" s="48"/>
      <c r="V767" s="48"/>
      <c r="W767" s="48"/>
      <c r="X767" s="48"/>
      <c r="Y767" s="48"/>
      <c r="Z767" s="48"/>
      <c r="AA767" s="48"/>
      <c r="AB767" s="48"/>
      <c r="AC767" s="48"/>
      <c r="AD767" s="48"/>
      <c r="AE767" s="48"/>
      <c r="AF767" s="48"/>
      <c r="AG767" s="48"/>
      <c r="AH767" s="48"/>
      <c r="AI767" s="48"/>
      <c r="AJ767" s="48"/>
      <c r="AK767" s="48"/>
      <c r="AL767" s="48"/>
      <c r="AM767" s="48"/>
      <c r="AN767" s="48"/>
      <c r="AO767" s="48"/>
      <c r="AP767" s="48"/>
      <c r="AQ767" s="48"/>
      <c r="AR767" s="48"/>
    </row>
    <row r="768" spans="19:44" ht="13.5">
      <c r="S768" s="48"/>
      <c r="T768" s="48"/>
      <c r="U768" s="48"/>
      <c r="V768" s="48"/>
      <c r="W768" s="48"/>
      <c r="X768" s="48"/>
      <c r="Y768" s="48"/>
      <c r="Z768" s="48"/>
      <c r="AA768" s="48"/>
      <c r="AB768" s="48"/>
      <c r="AC768" s="48"/>
      <c r="AD768" s="48"/>
      <c r="AE768" s="48"/>
      <c r="AF768" s="48"/>
      <c r="AG768" s="48"/>
      <c r="AH768" s="48"/>
      <c r="AI768" s="48"/>
      <c r="AJ768" s="48"/>
      <c r="AK768" s="48"/>
      <c r="AL768" s="48"/>
      <c r="AM768" s="48"/>
      <c r="AN768" s="48"/>
      <c r="AO768" s="48"/>
      <c r="AP768" s="48"/>
      <c r="AQ768" s="48"/>
      <c r="AR768" s="48"/>
    </row>
    <row r="769" spans="19:44" ht="13.5">
      <c r="S769" s="48"/>
      <c r="T769" s="48"/>
      <c r="U769" s="48"/>
      <c r="V769" s="48"/>
      <c r="W769" s="48"/>
      <c r="X769" s="48"/>
      <c r="Y769" s="48"/>
      <c r="Z769" s="48"/>
      <c r="AA769" s="48"/>
      <c r="AB769" s="48"/>
      <c r="AC769" s="48"/>
      <c r="AD769" s="48"/>
      <c r="AE769" s="48"/>
      <c r="AF769" s="48"/>
      <c r="AG769" s="48"/>
      <c r="AH769" s="48"/>
      <c r="AI769" s="48"/>
      <c r="AJ769" s="48"/>
      <c r="AK769" s="48"/>
      <c r="AL769" s="48"/>
      <c r="AM769" s="48"/>
      <c r="AN769" s="48"/>
      <c r="AO769" s="48"/>
      <c r="AP769" s="48"/>
      <c r="AQ769" s="48"/>
      <c r="AR769" s="48"/>
    </row>
    <row r="770" spans="19:44" ht="13.5">
      <c r="S770" s="48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  <c r="AF770" s="48"/>
      <c r="AG770" s="48"/>
      <c r="AH770" s="48"/>
      <c r="AI770" s="48"/>
      <c r="AJ770" s="48"/>
      <c r="AK770" s="48"/>
      <c r="AL770" s="48"/>
      <c r="AM770" s="48"/>
      <c r="AN770" s="48"/>
      <c r="AO770" s="48"/>
      <c r="AP770" s="48"/>
      <c r="AQ770" s="48"/>
      <c r="AR770" s="48"/>
    </row>
    <row r="771" spans="19:44" ht="13.5">
      <c r="S771" s="48"/>
      <c r="T771" s="48"/>
      <c r="U771" s="48"/>
      <c r="V771" s="48"/>
      <c r="W771" s="48"/>
      <c r="X771" s="48"/>
      <c r="Y771" s="48"/>
      <c r="Z771" s="48"/>
      <c r="AA771" s="48"/>
      <c r="AB771" s="48"/>
      <c r="AC771" s="48"/>
      <c r="AD771" s="48"/>
      <c r="AE771" s="48"/>
      <c r="AF771" s="48"/>
      <c r="AG771" s="48"/>
      <c r="AH771" s="48"/>
      <c r="AI771" s="48"/>
      <c r="AJ771" s="48"/>
      <c r="AK771" s="48"/>
      <c r="AL771" s="48"/>
      <c r="AM771" s="48"/>
      <c r="AN771" s="48"/>
      <c r="AO771" s="48"/>
      <c r="AP771" s="48"/>
      <c r="AQ771" s="48"/>
      <c r="AR771" s="48"/>
    </row>
    <row r="772" spans="19:44" ht="13.5">
      <c r="S772" s="48"/>
      <c r="T772" s="48"/>
      <c r="U772" s="48"/>
      <c r="V772" s="48"/>
      <c r="W772" s="48"/>
      <c r="X772" s="48"/>
      <c r="Y772" s="48"/>
      <c r="Z772" s="48"/>
      <c r="AA772" s="48"/>
      <c r="AB772" s="48"/>
      <c r="AC772" s="48"/>
      <c r="AD772" s="48"/>
      <c r="AE772" s="48"/>
      <c r="AF772" s="48"/>
      <c r="AG772" s="48"/>
      <c r="AH772" s="48"/>
      <c r="AI772" s="48"/>
      <c r="AJ772" s="48"/>
      <c r="AK772" s="48"/>
      <c r="AL772" s="48"/>
      <c r="AM772" s="48"/>
      <c r="AN772" s="48"/>
      <c r="AO772" s="48"/>
      <c r="AP772" s="48"/>
      <c r="AQ772" s="48"/>
      <c r="AR772" s="48"/>
    </row>
    <row r="773" spans="19:44" ht="13.5">
      <c r="S773" s="48"/>
      <c r="T773" s="48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  <c r="AF773" s="48"/>
      <c r="AG773" s="48"/>
      <c r="AH773" s="48"/>
      <c r="AI773" s="48"/>
      <c r="AJ773" s="48"/>
      <c r="AK773" s="48"/>
      <c r="AL773" s="48"/>
      <c r="AM773" s="48"/>
      <c r="AN773" s="48"/>
      <c r="AO773" s="48"/>
      <c r="AP773" s="48"/>
      <c r="AQ773" s="48"/>
      <c r="AR773" s="48"/>
    </row>
    <row r="774" spans="19:44" ht="13.5"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8"/>
      <c r="AF774" s="48"/>
      <c r="AG774" s="48"/>
      <c r="AH774" s="48"/>
      <c r="AI774" s="48"/>
      <c r="AJ774" s="48"/>
      <c r="AK774" s="48"/>
      <c r="AL774" s="48"/>
      <c r="AM774" s="48"/>
      <c r="AN774" s="48"/>
      <c r="AO774" s="48"/>
      <c r="AP774" s="48"/>
      <c r="AQ774" s="48"/>
      <c r="AR774" s="48"/>
    </row>
    <row r="775" spans="19:44" ht="13.5"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8"/>
      <c r="AF775" s="48"/>
      <c r="AG775" s="48"/>
      <c r="AH775" s="48"/>
      <c r="AI775" s="48"/>
      <c r="AJ775" s="48"/>
      <c r="AK775" s="48"/>
      <c r="AL775" s="48"/>
      <c r="AM775" s="48"/>
      <c r="AN775" s="48"/>
      <c r="AO775" s="48"/>
      <c r="AP775" s="48"/>
      <c r="AQ775" s="48"/>
      <c r="AR775" s="48"/>
    </row>
    <row r="776" spans="19:44" ht="13.5"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8"/>
      <c r="AF776" s="48"/>
      <c r="AG776" s="48"/>
      <c r="AH776" s="48"/>
      <c r="AI776" s="48"/>
      <c r="AJ776" s="48"/>
      <c r="AK776" s="48"/>
      <c r="AL776" s="48"/>
      <c r="AM776" s="48"/>
      <c r="AN776" s="48"/>
      <c r="AO776" s="48"/>
      <c r="AP776" s="48"/>
      <c r="AQ776" s="48"/>
      <c r="AR776" s="48"/>
    </row>
    <row r="777" spans="19:44" ht="13.5">
      <c r="S777" s="48"/>
      <c r="T777" s="48"/>
      <c r="U777" s="48"/>
      <c r="V777" s="48"/>
      <c r="W777" s="48"/>
      <c r="X777" s="48"/>
      <c r="Y777" s="48"/>
      <c r="Z777" s="48"/>
      <c r="AA777" s="48"/>
      <c r="AB777" s="48"/>
      <c r="AC777" s="48"/>
      <c r="AD777" s="48"/>
      <c r="AE777" s="48"/>
      <c r="AF777" s="48"/>
      <c r="AG777" s="48"/>
      <c r="AH777" s="48"/>
      <c r="AI777" s="48"/>
      <c r="AJ777" s="48"/>
      <c r="AK777" s="48"/>
      <c r="AL777" s="48"/>
      <c r="AM777" s="48"/>
      <c r="AN777" s="48"/>
      <c r="AO777" s="48"/>
      <c r="AP777" s="48"/>
      <c r="AQ777" s="48"/>
      <c r="AR777" s="48"/>
    </row>
    <row r="778" spans="19:44" ht="13.5">
      <c r="S778" s="48"/>
      <c r="T778" s="48"/>
      <c r="U778" s="48"/>
      <c r="V778" s="48"/>
      <c r="W778" s="48"/>
      <c r="X778" s="48"/>
      <c r="Y778" s="48"/>
      <c r="Z778" s="48"/>
      <c r="AA778" s="48"/>
      <c r="AB778" s="48"/>
      <c r="AC778" s="48"/>
      <c r="AD778" s="48"/>
      <c r="AE778" s="48"/>
      <c r="AF778" s="48"/>
      <c r="AG778" s="48"/>
      <c r="AH778" s="48"/>
      <c r="AI778" s="48"/>
      <c r="AJ778" s="48"/>
      <c r="AK778" s="48"/>
      <c r="AL778" s="48"/>
      <c r="AM778" s="48"/>
      <c r="AN778" s="48"/>
      <c r="AO778" s="48"/>
      <c r="AP778" s="48"/>
      <c r="AQ778" s="48"/>
      <c r="AR778" s="48"/>
    </row>
    <row r="779" spans="19:44" ht="13.5">
      <c r="S779" s="48"/>
      <c r="T779" s="48"/>
      <c r="U779" s="48"/>
      <c r="V779" s="48"/>
      <c r="W779" s="48"/>
      <c r="X779" s="48"/>
      <c r="Y779" s="48"/>
      <c r="Z779" s="48"/>
      <c r="AA779" s="48"/>
      <c r="AB779" s="48"/>
      <c r="AC779" s="48"/>
      <c r="AD779" s="48"/>
      <c r="AE779" s="48"/>
      <c r="AF779" s="48"/>
      <c r="AG779" s="48"/>
      <c r="AH779" s="48"/>
      <c r="AI779" s="48"/>
      <c r="AJ779" s="48"/>
      <c r="AK779" s="48"/>
      <c r="AL779" s="48"/>
      <c r="AM779" s="48"/>
      <c r="AN779" s="48"/>
      <c r="AO779" s="48"/>
      <c r="AP779" s="48"/>
      <c r="AQ779" s="48"/>
      <c r="AR779" s="48"/>
    </row>
    <row r="780" spans="19:44" ht="13.5">
      <c r="S780" s="48"/>
      <c r="T780" s="48"/>
      <c r="U780" s="48"/>
      <c r="V780" s="48"/>
      <c r="W780" s="48"/>
      <c r="X780" s="48"/>
      <c r="Y780" s="48"/>
      <c r="Z780" s="48"/>
      <c r="AA780" s="48"/>
      <c r="AB780" s="48"/>
      <c r="AC780" s="48"/>
      <c r="AD780" s="48"/>
      <c r="AE780" s="48"/>
      <c r="AF780" s="48"/>
      <c r="AG780" s="48"/>
      <c r="AH780" s="48"/>
      <c r="AI780" s="48"/>
      <c r="AJ780" s="48"/>
      <c r="AK780" s="48"/>
      <c r="AL780" s="48"/>
      <c r="AM780" s="48"/>
      <c r="AN780" s="48"/>
      <c r="AO780" s="48"/>
      <c r="AP780" s="48"/>
      <c r="AQ780" s="48"/>
      <c r="AR780" s="48"/>
    </row>
    <row r="781" spans="19:44" ht="13.5">
      <c r="S781" s="48"/>
      <c r="T781" s="48"/>
      <c r="U781" s="48"/>
      <c r="V781" s="48"/>
      <c r="W781" s="48"/>
      <c r="X781" s="48"/>
      <c r="Y781" s="48"/>
      <c r="Z781" s="48"/>
      <c r="AA781" s="48"/>
      <c r="AB781" s="48"/>
      <c r="AC781" s="48"/>
      <c r="AD781" s="48"/>
      <c r="AE781" s="48"/>
      <c r="AF781" s="48"/>
      <c r="AG781" s="48"/>
      <c r="AH781" s="48"/>
      <c r="AI781" s="48"/>
      <c r="AJ781" s="48"/>
      <c r="AK781" s="48"/>
      <c r="AL781" s="48"/>
      <c r="AM781" s="48"/>
      <c r="AN781" s="48"/>
      <c r="AO781" s="48"/>
      <c r="AP781" s="48"/>
      <c r="AQ781" s="48"/>
      <c r="AR781" s="48"/>
    </row>
    <row r="782" spans="19:44" ht="13.5">
      <c r="S782" s="48"/>
      <c r="T782" s="48"/>
      <c r="U782" s="48"/>
      <c r="V782" s="48"/>
      <c r="W782" s="48"/>
      <c r="X782" s="48"/>
      <c r="Y782" s="48"/>
      <c r="Z782" s="48"/>
      <c r="AA782" s="48"/>
      <c r="AB782" s="48"/>
      <c r="AC782" s="48"/>
      <c r="AD782" s="48"/>
      <c r="AE782" s="48"/>
      <c r="AF782" s="48"/>
      <c r="AG782" s="48"/>
      <c r="AH782" s="48"/>
      <c r="AI782" s="48"/>
      <c r="AJ782" s="48"/>
      <c r="AK782" s="48"/>
      <c r="AL782" s="48"/>
      <c r="AM782" s="48"/>
      <c r="AN782" s="48"/>
      <c r="AO782" s="48"/>
      <c r="AP782" s="48"/>
      <c r="AQ782" s="48"/>
      <c r="AR782" s="48"/>
    </row>
    <row r="783" spans="19:44" ht="13.5">
      <c r="S783" s="48"/>
      <c r="T783" s="48"/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  <c r="AF783" s="48"/>
      <c r="AG783" s="48"/>
      <c r="AH783" s="48"/>
      <c r="AI783" s="48"/>
      <c r="AJ783" s="48"/>
      <c r="AK783" s="48"/>
      <c r="AL783" s="48"/>
      <c r="AM783" s="48"/>
      <c r="AN783" s="48"/>
      <c r="AO783" s="48"/>
      <c r="AP783" s="48"/>
      <c r="AQ783" s="48"/>
      <c r="AR783" s="48"/>
    </row>
    <row r="784" spans="19:44" ht="13.5">
      <c r="S784" s="48"/>
      <c r="T784" s="48"/>
      <c r="U784" s="48"/>
      <c r="V784" s="48"/>
      <c r="W784" s="48"/>
      <c r="X784" s="48"/>
      <c r="Y784" s="48"/>
      <c r="Z784" s="48"/>
      <c r="AA784" s="48"/>
      <c r="AB784" s="48"/>
      <c r="AC784" s="48"/>
      <c r="AD784" s="48"/>
      <c r="AE784" s="48"/>
      <c r="AF784" s="48"/>
      <c r="AG784" s="48"/>
      <c r="AH784" s="48"/>
      <c r="AI784" s="48"/>
      <c r="AJ784" s="48"/>
      <c r="AK784" s="48"/>
      <c r="AL784" s="48"/>
      <c r="AM784" s="48"/>
      <c r="AN784" s="48"/>
      <c r="AO784" s="48"/>
      <c r="AP784" s="48"/>
      <c r="AQ784" s="48"/>
      <c r="AR784" s="48"/>
    </row>
    <row r="785" spans="19:44" ht="13.5">
      <c r="S785" s="48"/>
      <c r="T785" s="48"/>
      <c r="U785" s="48"/>
      <c r="V785" s="48"/>
      <c r="W785" s="48"/>
      <c r="X785" s="48"/>
      <c r="Y785" s="48"/>
      <c r="Z785" s="48"/>
      <c r="AA785" s="48"/>
      <c r="AB785" s="48"/>
      <c r="AC785" s="48"/>
      <c r="AD785" s="48"/>
      <c r="AE785" s="48"/>
      <c r="AF785" s="48"/>
      <c r="AG785" s="48"/>
      <c r="AH785" s="48"/>
      <c r="AI785" s="48"/>
      <c r="AJ785" s="48"/>
      <c r="AK785" s="48"/>
      <c r="AL785" s="48"/>
      <c r="AM785" s="48"/>
      <c r="AN785" s="48"/>
      <c r="AO785" s="48"/>
      <c r="AP785" s="48"/>
      <c r="AQ785" s="48"/>
      <c r="AR785" s="48"/>
    </row>
    <row r="786" spans="19:44" ht="13.5">
      <c r="S786" s="48"/>
      <c r="T786" s="48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8"/>
      <c r="AF786" s="48"/>
      <c r="AG786" s="48"/>
      <c r="AH786" s="48"/>
      <c r="AI786" s="48"/>
      <c r="AJ786" s="48"/>
      <c r="AK786" s="48"/>
      <c r="AL786" s="48"/>
      <c r="AM786" s="48"/>
      <c r="AN786" s="48"/>
      <c r="AO786" s="48"/>
      <c r="AP786" s="48"/>
      <c r="AQ786" s="48"/>
      <c r="AR786" s="48"/>
    </row>
    <row r="787" spans="19:44" ht="13.5">
      <c r="S787" s="48"/>
      <c r="T787" s="48"/>
      <c r="U787" s="48"/>
      <c r="V787" s="48"/>
      <c r="W787" s="48"/>
      <c r="X787" s="48"/>
      <c r="Y787" s="48"/>
      <c r="Z787" s="48"/>
      <c r="AA787" s="48"/>
      <c r="AB787" s="48"/>
      <c r="AC787" s="48"/>
      <c r="AD787" s="48"/>
      <c r="AE787" s="48"/>
      <c r="AF787" s="48"/>
      <c r="AG787" s="48"/>
      <c r="AH787" s="48"/>
      <c r="AI787" s="48"/>
      <c r="AJ787" s="48"/>
      <c r="AK787" s="48"/>
      <c r="AL787" s="48"/>
      <c r="AM787" s="48"/>
      <c r="AN787" s="48"/>
      <c r="AO787" s="48"/>
      <c r="AP787" s="48"/>
      <c r="AQ787" s="48"/>
      <c r="AR787" s="48"/>
    </row>
    <row r="788" spans="19:44" ht="13.5">
      <c r="S788" s="48"/>
      <c r="T788" s="48"/>
      <c r="U788" s="48"/>
      <c r="V788" s="48"/>
      <c r="W788" s="48"/>
      <c r="X788" s="48"/>
      <c r="Y788" s="48"/>
      <c r="Z788" s="48"/>
      <c r="AA788" s="48"/>
      <c r="AB788" s="48"/>
      <c r="AC788" s="48"/>
      <c r="AD788" s="48"/>
      <c r="AE788" s="48"/>
      <c r="AF788" s="48"/>
      <c r="AG788" s="48"/>
      <c r="AH788" s="48"/>
      <c r="AI788" s="48"/>
      <c r="AJ788" s="48"/>
      <c r="AK788" s="48"/>
      <c r="AL788" s="48"/>
      <c r="AM788" s="48"/>
      <c r="AN788" s="48"/>
      <c r="AO788" s="48"/>
      <c r="AP788" s="48"/>
      <c r="AQ788" s="48"/>
      <c r="AR788" s="48"/>
    </row>
    <row r="789" spans="19:44" ht="13.5">
      <c r="S789" s="48"/>
      <c r="T789" s="48"/>
      <c r="U789" s="48"/>
      <c r="V789" s="48"/>
      <c r="W789" s="48"/>
      <c r="X789" s="48"/>
      <c r="Y789" s="48"/>
      <c r="Z789" s="48"/>
      <c r="AA789" s="48"/>
      <c r="AB789" s="48"/>
      <c r="AC789" s="48"/>
      <c r="AD789" s="48"/>
      <c r="AE789" s="48"/>
      <c r="AF789" s="48"/>
      <c r="AG789" s="48"/>
      <c r="AH789" s="48"/>
      <c r="AI789" s="48"/>
      <c r="AJ789" s="48"/>
      <c r="AK789" s="48"/>
      <c r="AL789" s="48"/>
      <c r="AM789" s="48"/>
      <c r="AN789" s="48"/>
      <c r="AO789" s="48"/>
      <c r="AP789" s="48"/>
      <c r="AQ789" s="48"/>
      <c r="AR789" s="48"/>
    </row>
    <row r="790" spans="19:44" ht="13.5">
      <c r="S790" s="48"/>
      <c r="T790" s="48"/>
      <c r="U790" s="48"/>
      <c r="V790" s="48"/>
      <c r="W790" s="48"/>
      <c r="X790" s="48"/>
      <c r="Y790" s="48"/>
      <c r="Z790" s="48"/>
      <c r="AA790" s="48"/>
      <c r="AB790" s="48"/>
      <c r="AC790" s="48"/>
      <c r="AD790" s="48"/>
      <c r="AE790" s="48"/>
      <c r="AF790" s="48"/>
      <c r="AG790" s="48"/>
      <c r="AH790" s="48"/>
      <c r="AI790" s="48"/>
      <c r="AJ790" s="48"/>
      <c r="AK790" s="48"/>
      <c r="AL790" s="48"/>
      <c r="AM790" s="48"/>
      <c r="AN790" s="48"/>
      <c r="AO790" s="48"/>
      <c r="AP790" s="48"/>
      <c r="AQ790" s="48"/>
      <c r="AR790" s="48"/>
    </row>
    <row r="791" spans="19:44" ht="13.5">
      <c r="S791" s="48"/>
      <c r="T791" s="48"/>
      <c r="U791" s="48"/>
      <c r="V791" s="48"/>
      <c r="W791" s="48"/>
      <c r="X791" s="48"/>
      <c r="Y791" s="48"/>
      <c r="Z791" s="48"/>
      <c r="AA791" s="48"/>
      <c r="AB791" s="48"/>
      <c r="AC791" s="48"/>
      <c r="AD791" s="48"/>
      <c r="AE791" s="48"/>
      <c r="AF791" s="48"/>
      <c r="AG791" s="48"/>
      <c r="AH791" s="48"/>
      <c r="AI791" s="48"/>
      <c r="AJ791" s="48"/>
      <c r="AK791" s="48"/>
      <c r="AL791" s="48"/>
      <c r="AM791" s="48"/>
      <c r="AN791" s="48"/>
      <c r="AO791" s="48"/>
      <c r="AP791" s="48"/>
      <c r="AQ791" s="48"/>
      <c r="AR791" s="48"/>
    </row>
    <row r="792" spans="19:44" ht="13.5">
      <c r="S792" s="48"/>
      <c r="T792" s="48"/>
      <c r="U792" s="48"/>
      <c r="V792" s="48"/>
      <c r="W792" s="48"/>
      <c r="X792" s="48"/>
      <c r="Y792" s="48"/>
      <c r="Z792" s="48"/>
      <c r="AA792" s="48"/>
      <c r="AB792" s="48"/>
      <c r="AC792" s="48"/>
      <c r="AD792" s="48"/>
      <c r="AE792" s="48"/>
      <c r="AF792" s="48"/>
      <c r="AG792" s="48"/>
      <c r="AH792" s="48"/>
      <c r="AI792" s="48"/>
      <c r="AJ792" s="48"/>
      <c r="AK792" s="48"/>
      <c r="AL792" s="48"/>
      <c r="AM792" s="48"/>
      <c r="AN792" s="48"/>
      <c r="AO792" s="48"/>
      <c r="AP792" s="48"/>
      <c r="AQ792" s="48"/>
      <c r="AR792" s="48"/>
    </row>
    <row r="793" spans="19:44" ht="13.5">
      <c r="S793" s="48"/>
      <c r="T793" s="48"/>
      <c r="U793" s="48"/>
      <c r="V793" s="48"/>
      <c r="W793" s="48"/>
      <c r="X793" s="48"/>
      <c r="Y793" s="48"/>
      <c r="Z793" s="48"/>
      <c r="AA793" s="48"/>
      <c r="AB793" s="48"/>
      <c r="AC793" s="48"/>
      <c r="AD793" s="48"/>
      <c r="AE793" s="48"/>
      <c r="AF793" s="48"/>
      <c r="AG793" s="48"/>
      <c r="AH793" s="48"/>
      <c r="AI793" s="48"/>
      <c r="AJ793" s="48"/>
      <c r="AK793" s="48"/>
      <c r="AL793" s="48"/>
      <c r="AM793" s="48"/>
      <c r="AN793" s="48"/>
      <c r="AO793" s="48"/>
      <c r="AP793" s="48"/>
      <c r="AQ793" s="48"/>
      <c r="AR793" s="48"/>
    </row>
    <row r="794" spans="19:44" ht="13.5">
      <c r="S794" s="48"/>
      <c r="T794" s="48"/>
      <c r="U794" s="48"/>
      <c r="V794" s="48"/>
      <c r="W794" s="48"/>
      <c r="X794" s="48"/>
      <c r="Y794" s="48"/>
      <c r="Z794" s="48"/>
      <c r="AA794" s="48"/>
      <c r="AB794" s="48"/>
      <c r="AC794" s="48"/>
      <c r="AD794" s="48"/>
      <c r="AE794" s="48"/>
      <c r="AF794" s="48"/>
      <c r="AG794" s="48"/>
      <c r="AH794" s="48"/>
      <c r="AI794" s="48"/>
      <c r="AJ794" s="48"/>
      <c r="AK794" s="48"/>
      <c r="AL794" s="48"/>
      <c r="AM794" s="48"/>
      <c r="AN794" s="48"/>
      <c r="AO794" s="48"/>
      <c r="AP794" s="48"/>
      <c r="AQ794" s="48"/>
      <c r="AR794" s="48"/>
    </row>
    <row r="795" spans="19:44" ht="13.5">
      <c r="S795" s="48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8"/>
      <c r="AF795" s="48"/>
      <c r="AG795" s="48"/>
      <c r="AH795" s="48"/>
      <c r="AI795" s="48"/>
      <c r="AJ795" s="48"/>
      <c r="AK795" s="48"/>
      <c r="AL795" s="48"/>
      <c r="AM795" s="48"/>
      <c r="AN795" s="48"/>
      <c r="AO795" s="48"/>
      <c r="AP795" s="48"/>
      <c r="AQ795" s="48"/>
      <c r="AR795" s="48"/>
    </row>
    <row r="796" spans="19:44" ht="13.5"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8"/>
      <c r="AF796" s="48"/>
      <c r="AG796" s="48"/>
      <c r="AH796" s="48"/>
      <c r="AI796" s="48"/>
      <c r="AJ796" s="48"/>
      <c r="AK796" s="48"/>
      <c r="AL796" s="48"/>
      <c r="AM796" s="48"/>
      <c r="AN796" s="48"/>
      <c r="AO796" s="48"/>
      <c r="AP796" s="48"/>
      <c r="AQ796" s="48"/>
      <c r="AR796" s="48"/>
    </row>
  </sheetData>
  <mergeCells count="11">
    <mergeCell ref="A4:A6"/>
    <mergeCell ref="B7:Q7"/>
    <mergeCell ref="B26:Q26"/>
    <mergeCell ref="P4:Q5"/>
    <mergeCell ref="B4:C5"/>
    <mergeCell ref="D4:E5"/>
    <mergeCell ref="F4:G5"/>
    <mergeCell ref="H4:I5"/>
    <mergeCell ref="J4:K5"/>
    <mergeCell ref="L4:M5"/>
    <mergeCell ref="N4:O5"/>
  </mergeCells>
  <hyperlinks>
    <hyperlink ref="A1" r:id="rId1" display="平成１４年刊行　統計年鑑&lt;&lt;"/>
  </hyperlinks>
  <printOptions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122"/>
  <sheetViews>
    <sheetView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1.25390625" style="3" customWidth="1"/>
    <col min="2" max="9" width="9.875" style="3" customWidth="1"/>
    <col min="10" max="17" width="11.375" style="3" customWidth="1"/>
    <col min="18" max="16384" width="9.00390625" style="3" customWidth="1"/>
  </cols>
  <sheetData>
    <row r="1" ht="13.5">
      <c r="A1" s="360" t="s">
        <v>428</v>
      </c>
    </row>
    <row r="2" ht="13.5" customHeight="1">
      <c r="A2" s="32" t="s">
        <v>424</v>
      </c>
    </row>
    <row r="3" spans="8:17" ht="14.25" thickBot="1">
      <c r="H3" s="64"/>
      <c r="I3" s="5"/>
      <c r="P3" s="64" t="s">
        <v>28</v>
      </c>
      <c r="Q3" s="5"/>
    </row>
    <row r="4" spans="1:17" ht="14.25" thickTop="1">
      <c r="A4" s="397" t="s">
        <v>26</v>
      </c>
      <c r="B4" s="402" t="s">
        <v>15</v>
      </c>
      <c r="C4" s="403"/>
      <c r="D4" s="406" t="s">
        <v>16</v>
      </c>
      <c r="E4" s="406" t="s">
        <v>17</v>
      </c>
      <c r="F4" s="394" t="s">
        <v>18</v>
      </c>
      <c r="G4" s="394" t="s">
        <v>55</v>
      </c>
      <c r="H4" s="394" t="s">
        <v>56</v>
      </c>
      <c r="I4" s="345" t="s">
        <v>29</v>
      </c>
      <c r="J4" s="402" t="s">
        <v>15</v>
      </c>
      <c r="K4" s="403"/>
      <c r="L4" s="406" t="s">
        <v>16</v>
      </c>
      <c r="M4" s="406" t="s">
        <v>17</v>
      </c>
      <c r="N4" s="394" t="s">
        <v>18</v>
      </c>
      <c r="O4" s="394" t="s">
        <v>55</v>
      </c>
      <c r="P4" s="394" t="s">
        <v>56</v>
      </c>
      <c r="Q4" s="351" t="s">
        <v>29</v>
      </c>
    </row>
    <row r="5" spans="1:17" ht="13.5">
      <c r="A5" s="398"/>
      <c r="B5" s="404"/>
      <c r="C5" s="405"/>
      <c r="D5" s="407"/>
      <c r="E5" s="407"/>
      <c r="F5" s="395"/>
      <c r="G5" s="395"/>
      <c r="H5" s="395"/>
      <c r="I5" s="390"/>
      <c r="J5" s="404"/>
      <c r="K5" s="405"/>
      <c r="L5" s="407"/>
      <c r="M5" s="407"/>
      <c r="N5" s="395"/>
      <c r="O5" s="395"/>
      <c r="P5" s="395"/>
      <c r="Q5" s="343"/>
    </row>
    <row r="6" spans="1:17" ht="13.5">
      <c r="A6" s="398"/>
      <c r="B6" s="65" t="s">
        <v>21</v>
      </c>
      <c r="C6" s="65" t="s">
        <v>21</v>
      </c>
      <c r="D6" s="407"/>
      <c r="E6" s="407"/>
      <c r="F6" s="400" t="s">
        <v>22</v>
      </c>
      <c r="G6" s="66" t="s">
        <v>19</v>
      </c>
      <c r="H6" s="400" t="s">
        <v>20</v>
      </c>
      <c r="I6" s="391"/>
      <c r="J6" s="67" t="s">
        <v>21</v>
      </c>
      <c r="K6" s="65" t="s">
        <v>21</v>
      </c>
      <c r="L6" s="407"/>
      <c r="M6" s="407"/>
      <c r="N6" s="400" t="s">
        <v>22</v>
      </c>
      <c r="O6" s="66" t="s">
        <v>19</v>
      </c>
      <c r="P6" s="407" t="s">
        <v>20</v>
      </c>
      <c r="Q6" s="343"/>
    </row>
    <row r="7" spans="1:17" ht="13.5">
      <c r="A7" s="399"/>
      <c r="B7" s="68" t="s">
        <v>23</v>
      </c>
      <c r="C7" s="68" t="s">
        <v>25</v>
      </c>
      <c r="D7" s="408"/>
      <c r="E7" s="408"/>
      <c r="F7" s="401"/>
      <c r="G7" s="69" t="s">
        <v>24</v>
      </c>
      <c r="H7" s="401"/>
      <c r="I7" s="392"/>
      <c r="J7" s="70" t="s">
        <v>23</v>
      </c>
      <c r="K7" s="68" t="s">
        <v>25</v>
      </c>
      <c r="L7" s="408"/>
      <c r="M7" s="408"/>
      <c r="N7" s="401"/>
      <c r="O7" s="69" t="s">
        <v>24</v>
      </c>
      <c r="P7" s="408"/>
      <c r="Q7" s="344"/>
    </row>
    <row r="8" spans="1:17" ht="19.5" customHeight="1">
      <c r="A8" s="7"/>
      <c r="B8" s="367" t="s">
        <v>57</v>
      </c>
      <c r="C8" s="368"/>
      <c r="D8" s="368"/>
      <c r="E8" s="368"/>
      <c r="F8" s="368"/>
      <c r="G8" s="368"/>
      <c r="H8" s="368"/>
      <c r="I8" s="368"/>
      <c r="J8" s="368" t="s">
        <v>324</v>
      </c>
      <c r="K8" s="368"/>
      <c r="L8" s="368"/>
      <c r="M8" s="368"/>
      <c r="N8" s="368"/>
      <c r="O8" s="368"/>
      <c r="P8" s="368"/>
      <c r="Q8" s="368"/>
    </row>
    <row r="9" spans="1:17" ht="19.5" customHeight="1">
      <c r="A9" s="16" t="s">
        <v>390</v>
      </c>
      <c r="B9" s="312">
        <v>98.36666666666666</v>
      </c>
      <c r="C9" s="313">
        <v>98.09166666666665</v>
      </c>
      <c r="D9" s="313">
        <v>100.20833333333333</v>
      </c>
      <c r="E9" s="313">
        <v>98.48333333333333</v>
      </c>
      <c r="F9" s="313">
        <v>97.65</v>
      </c>
      <c r="G9" s="313">
        <v>94.60833333333333</v>
      </c>
      <c r="H9" s="313">
        <v>99.74166666666666</v>
      </c>
      <c r="I9" s="313">
        <v>98.86666666666666</v>
      </c>
      <c r="J9" s="313">
        <v>103</v>
      </c>
      <c r="K9" s="313">
        <v>104.71666666666665</v>
      </c>
      <c r="L9" s="313">
        <v>117.54166666666664</v>
      </c>
      <c r="M9" s="313">
        <v>105.36666666666667</v>
      </c>
      <c r="N9" s="313">
        <v>96.44166666666666</v>
      </c>
      <c r="O9" s="313">
        <v>87.9</v>
      </c>
      <c r="P9" s="313">
        <v>71.25</v>
      </c>
      <c r="Q9" s="313">
        <v>97.70833333333333</v>
      </c>
    </row>
    <row r="10" spans="1:17" ht="19.5" customHeight="1">
      <c r="A10" s="16">
        <v>9</v>
      </c>
      <c r="B10" s="314">
        <v>97.80833333333334</v>
      </c>
      <c r="C10" s="315">
        <v>97.60833333333333</v>
      </c>
      <c r="D10" s="315">
        <v>98.38333333333333</v>
      </c>
      <c r="E10" s="315">
        <v>98.775</v>
      </c>
      <c r="F10" s="315">
        <v>95.99166666666666</v>
      </c>
      <c r="G10" s="315">
        <v>93.45833333333333</v>
      </c>
      <c r="H10" s="315">
        <v>98.46666666666668</v>
      </c>
      <c r="I10" s="315">
        <v>98.125</v>
      </c>
      <c r="J10" s="315">
        <v>105.50833333333333</v>
      </c>
      <c r="K10" s="315">
        <v>108.70833333333333</v>
      </c>
      <c r="L10" s="315">
        <v>111.9</v>
      </c>
      <c r="M10" s="315">
        <v>113.10833333333333</v>
      </c>
      <c r="N10" s="315">
        <v>105.34166666666665</v>
      </c>
      <c r="O10" s="315">
        <v>62.9</v>
      </c>
      <c r="P10" s="315">
        <v>70.83333333333333</v>
      </c>
      <c r="Q10" s="315">
        <v>94.55833333333335</v>
      </c>
    </row>
    <row r="11" spans="1:17" ht="19.5" customHeight="1">
      <c r="A11" s="302">
        <v>10</v>
      </c>
      <c r="B11" s="312">
        <v>96.3</v>
      </c>
      <c r="C11" s="313">
        <v>95.4</v>
      </c>
      <c r="D11" s="313">
        <v>97.4</v>
      </c>
      <c r="E11" s="313">
        <v>97</v>
      </c>
      <c r="F11" s="313">
        <v>90.3</v>
      </c>
      <c r="G11" s="313">
        <v>90.6</v>
      </c>
      <c r="H11" s="313">
        <v>99</v>
      </c>
      <c r="I11" s="313">
        <v>98.5</v>
      </c>
      <c r="J11" s="313">
        <v>88</v>
      </c>
      <c r="K11" s="313">
        <v>88.8</v>
      </c>
      <c r="L11" s="313">
        <v>108.9</v>
      </c>
      <c r="M11" s="313">
        <v>91.1</v>
      </c>
      <c r="N11" s="313">
        <v>80.6</v>
      </c>
      <c r="O11" s="313">
        <v>59.4</v>
      </c>
      <c r="P11" s="313">
        <v>78.3</v>
      </c>
      <c r="Q11" s="313">
        <v>86.7</v>
      </c>
    </row>
    <row r="12" spans="1:17" ht="19.5" customHeight="1">
      <c r="A12" s="328">
        <v>11</v>
      </c>
      <c r="B12" s="312">
        <v>99</v>
      </c>
      <c r="C12" s="322">
        <v>98.8</v>
      </c>
      <c r="D12" s="322">
        <v>111.6</v>
      </c>
      <c r="E12" s="322">
        <v>96.6</v>
      </c>
      <c r="F12" s="322">
        <v>103</v>
      </c>
      <c r="G12" s="322">
        <v>98.9</v>
      </c>
      <c r="H12" s="322">
        <v>112.6</v>
      </c>
      <c r="I12" s="322">
        <v>99.2</v>
      </c>
      <c r="J12" s="322">
        <v>93.1</v>
      </c>
      <c r="K12" s="322">
        <v>93.8</v>
      </c>
      <c r="L12" s="322">
        <v>66.5</v>
      </c>
      <c r="M12" s="322">
        <v>90.4</v>
      </c>
      <c r="N12" s="322">
        <v>166.4</v>
      </c>
      <c r="O12" s="322">
        <v>53.8</v>
      </c>
      <c r="P12" s="322">
        <v>86.6</v>
      </c>
      <c r="Q12" s="322">
        <v>92.1</v>
      </c>
    </row>
    <row r="13" spans="1:17" s="96" customFormat="1" ht="19.5" customHeight="1">
      <c r="A13" s="93">
        <v>12</v>
      </c>
      <c r="B13" s="305">
        <v>101.8</v>
      </c>
      <c r="C13" s="306">
        <v>102.6</v>
      </c>
      <c r="D13" s="306">
        <v>117.7</v>
      </c>
      <c r="E13" s="306">
        <v>99.4</v>
      </c>
      <c r="F13" s="306">
        <v>111.4</v>
      </c>
      <c r="G13" s="306">
        <v>101.9</v>
      </c>
      <c r="H13" s="306">
        <v>120</v>
      </c>
      <c r="I13" s="306">
        <v>99.8</v>
      </c>
      <c r="J13" s="306">
        <v>108.8</v>
      </c>
      <c r="K13" s="306">
        <v>110.9</v>
      </c>
      <c r="L13" s="306">
        <v>91.8</v>
      </c>
      <c r="M13" s="306">
        <v>107</v>
      </c>
      <c r="N13" s="306">
        <v>211.9</v>
      </c>
      <c r="O13" s="306">
        <v>52.1</v>
      </c>
      <c r="P13" s="306">
        <v>105.5</v>
      </c>
      <c r="Q13" s="306">
        <v>101.4</v>
      </c>
    </row>
    <row r="14" spans="1:17" ht="19.5" customHeight="1">
      <c r="A14" s="16"/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</row>
    <row r="15" spans="1:17" ht="19.5" customHeight="1">
      <c r="A15" s="335" t="s">
        <v>425</v>
      </c>
      <c r="B15" s="318">
        <v>91.4</v>
      </c>
      <c r="C15" s="319">
        <v>91.3</v>
      </c>
      <c r="D15" s="319">
        <v>95.5</v>
      </c>
      <c r="E15" s="319">
        <v>87.3</v>
      </c>
      <c r="F15" s="319">
        <v>99.8</v>
      </c>
      <c r="G15" s="319">
        <v>94.9</v>
      </c>
      <c r="H15" s="319">
        <v>108.7</v>
      </c>
      <c r="I15" s="319">
        <v>92</v>
      </c>
      <c r="J15" s="319">
        <v>99.2</v>
      </c>
      <c r="K15" s="319">
        <v>97.9</v>
      </c>
      <c r="L15" s="319">
        <v>59.7</v>
      </c>
      <c r="M15" s="319">
        <v>92.3</v>
      </c>
      <c r="N15" s="319">
        <v>197</v>
      </c>
      <c r="O15" s="319">
        <v>51.1</v>
      </c>
      <c r="P15" s="319">
        <v>90.2</v>
      </c>
      <c r="Q15" s="319">
        <v>102.9</v>
      </c>
    </row>
    <row r="16" spans="1:17" ht="19.5" customHeight="1">
      <c r="A16" s="16">
        <v>2</v>
      </c>
      <c r="B16" s="318">
        <v>98.1</v>
      </c>
      <c r="C16" s="319">
        <v>99.9</v>
      </c>
      <c r="D16" s="319">
        <v>102.5</v>
      </c>
      <c r="E16" s="319">
        <v>98.5</v>
      </c>
      <c r="F16" s="319">
        <v>103.4</v>
      </c>
      <c r="G16" s="319">
        <v>102.2</v>
      </c>
      <c r="H16" s="319">
        <v>110.1</v>
      </c>
      <c r="I16" s="319">
        <v>93.5</v>
      </c>
      <c r="J16" s="319">
        <v>102.3</v>
      </c>
      <c r="K16" s="319">
        <v>106.9</v>
      </c>
      <c r="L16" s="319">
        <v>73.3</v>
      </c>
      <c r="M16" s="319">
        <v>105</v>
      </c>
      <c r="N16" s="319">
        <v>206.7</v>
      </c>
      <c r="O16" s="319">
        <v>47.4</v>
      </c>
      <c r="P16" s="319">
        <v>85.4</v>
      </c>
      <c r="Q16" s="319">
        <v>81.7</v>
      </c>
    </row>
    <row r="17" spans="1:17" ht="19.5" customHeight="1">
      <c r="A17" s="16">
        <v>3</v>
      </c>
      <c r="B17" s="318">
        <v>102.4</v>
      </c>
      <c r="C17" s="319">
        <v>102.9</v>
      </c>
      <c r="D17" s="319">
        <v>126.8</v>
      </c>
      <c r="E17" s="319">
        <v>100.6</v>
      </c>
      <c r="F17" s="319">
        <v>111.1</v>
      </c>
      <c r="G17" s="319">
        <v>97.2</v>
      </c>
      <c r="H17" s="319">
        <v>118</v>
      </c>
      <c r="I17" s="319">
        <v>101.4</v>
      </c>
      <c r="J17" s="319">
        <v>115</v>
      </c>
      <c r="K17" s="319">
        <v>118.1</v>
      </c>
      <c r="L17" s="319">
        <v>127.8</v>
      </c>
      <c r="M17" s="319">
        <v>112.7</v>
      </c>
      <c r="N17" s="319">
        <v>220</v>
      </c>
      <c r="O17" s="319">
        <v>54.1</v>
      </c>
      <c r="P17" s="319">
        <v>75.6</v>
      </c>
      <c r="Q17" s="319">
        <v>101.9</v>
      </c>
    </row>
    <row r="18" spans="1:17" ht="19.5" customHeight="1">
      <c r="A18" s="16">
        <v>4</v>
      </c>
      <c r="B18" s="318">
        <v>106.3</v>
      </c>
      <c r="C18" s="319">
        <v>106.3</v>
      </c>
      <c r="D18" s="319">
        <v>111.1</v>
      </c>
      <c r="E18" s="319">
        <v>105.2</v>
      </c>
      <c r="F18" s="319">
        <v>111.4</v>
      </c>
      <c r="G18" s="319">
        <v>108.5</v>
      </c>
      <c r="H18" s="319">
        <v>113.2</v>
      </c>
      <c r="I18" s="319">
        <v>106.3</v>
      </c>
      <c r="J18" s="319">
        <v>115</v>
      </c>
      <c r="K18" s="319">
        <v>116.7</v>
      </c>
      <c r="L18" s="319">
        <v>68.2</v>
      </c>
      <c r="M18" s="319">
        <v>109.4</v>
      </c>
      <c r="N18" s="319">
        <v>211.1</v>
      </c>
      <c r="O18" s="319">
        <v>84.4</v>
      </c>
      <c r="P18" s="319">
        <v>107.3</v>
      </c>
      <c r="Q18" s="319">
        <v>109.6</v>
      </c>
    </row>
    <row r="19" spans="1:17" ht="19.5" customHeight="1">
      <c r="A19" s="16">
        <v>5</v>
      </c>
      <c r="B19" s="318">
        <v>97.2</v>
      </c>
      <c r="C19" s="319">
        <v>96.8</v>
      </c>
      <c r="D19" s="319">
        <v>99</v>
      </c>
      <c r="E19" s="319">
        <v>91.2</v>
      </c>
      <c r="F19" s="319">
        <v>121</v>
      </c>
      <c r="G19" s="319">
        <v>99.4</v>
      </c>
      <c r="H19" s="319">
        <v>115.3</v>
      </c>
      <c r="I19" s="319">
        <v>98.4</v>
      </c>
      <c r="J19" s="319">
        <v>106</v>
      </c>
      <c r="K19" s="319">
        <v>109</v>
      </c>
      <c r="L19" s="319">
        <v>36.9</v>
      </c>
      <c r="M19" s="319">
        <v>100</v>
      </c>
      <c r="N19" s="319">
        <v>285.9</v>
      </c>
      <c r="O19" s="319">
        <v>60.7</v>
      </c>
      <c r="P19" s="319">
        <v>78</v>
      </c>
      <c r="Q19" s="319">
        <v>98.1</v>
      </c>
    </row>
    <row r="20" spans="1:17" ht="19.5" customHeight="1">
      <c r="A20" s="16">
        <v>6</v>
      </c>
      <c r="B20" s="318">
        <v>106.1</v>
      </c>
      <c r="C20" s="319">
        <v>106.4</v>
      </c>
      <c r="D20" s="319">
        <v>122</v>
      </c>
      <c r="E20" s="319">
        <v>103.1</v>
      </c>
      <c r="F20" s="319">
        <v>114.6</v>
      </c>
      <c r="G20" s="319">
        <v>106.2</v>
      </c>
      <c r="H20" s="319">
        <v>124.2</v>
      </c>
      <c r="I20" s="319">
        <v>105.3</v>
      </c>
      <c r="J20" s="319">
        <v>101.5</v>
      </c>
      <c r="K20" s="319">
        <v>102.1</v>
      </c>
      <c r="L20" s="319">
        <v>68.2</v>
      </c>
      <c r="M20" s="319">
        <v>101.1</v>
      </c>
      <c r="N20" s="319">
        <v>194.1</v>
      </c>
      <c r="O20" s="319">
        <v>45.2</v>
      </c>
      <c r="P20" s="319">
        <v>92.7</v>
      </c>
      <c r="Q20" s="319">
        <v>101</v>
      </c>
    </row>
    <row r="21" spans="1:17" ht="19.5" customHeight="1">
      <c r="A21" s="16">
        <v>7</v>
      </c>
      <c r="B21" s="318">
        <v>103.6</v>
      </c>
      <c r="C21" s="319">
        <v>104.5</v>
      </c>
      <c r="D21" s="319">
        <v>124.5</v>
      </c>
      <c r="E21" s="319">
        <v>102.4</v>
      </c>
      <c r="F21" s="319">
        <v>110.2</v>
      </c>
      <c r="G21" s="319">
        <v>103</v>
      </c>
      <c r="H21" s="319">
        <v>116.4</v>
      </c>
      <c r="I21" s="319">
        <v>101.2</v>
      </c>
      <c r="J21" s="319">
        <v>108.3</v>
      </c>
      <c r="K21" s="319">
        <v>109.7</v>
      </c>
      <c r="L21" s="319">
        <v>105.1</v>
      </c>
      <c r="M21" s="319">
        <v>109.4</v>
      </c>
      <c r="N21" s="319">
        <v>194.8</v>
      </c>
      <c r="O21" s="319">
        <v>45.2</v>
      </c>
      <c r="P21" s="319">
        <v>87.8</v>
      </c>
      <c r="Q21" s="319">
        <v>101.9</v>
      </c>
    </row>
    <row r="22" spans="1:17" ht="19.5" customHeight="1">
      <c r="A22" s="16">
        <v>8</v>
      </c>
      <c r="B22" s="318">
        <v>101.9</v>
      </c>
      <c r="C22" s="319">
        <v>103</v>
      </c>
      <c r="D22" s="319">
        <v>126.4</v>
      </c>
      <c r="E22" s="319">
        <v>96.5</v>
      </c>
      <c r="F22" s="319">
        <v>119</v>
      </c>
      <c r="G22" s="319">
        <v>100.7</v>
      </c>
      <c r="H22" s="319">
        <v>137.2</v>
      </c>
      <c r="I22" s="319">
        <v>99.5</v>
      </c>
      <c r="J22" s="319">
        <v>112</v>
      </c>
      <c r="K22" s="319">
        <v>116.7</v>
      </c>
      <c r="L22" s="319">
        <v>110.8</v>
      </c>
      <c r="M22" s="319">
        <v>106.1</v>
      </c>
      <c r="N22" s="319">
        <v>265.9</v>
      </c>
      <c r="O22" s="319">
        <v>51.9</v>
      </c>
      <c r="P22" s="319">
        <v>136.6</v>
      </c>
      <c r="Q22" s="319">
        <v>97.1</v>
      </c>
    </row>
    <row r="23" spans="1:17" ht="19.5" customHeight="1">
      <c r="A23" s="16">
        <v>9</v>
      </c>
      <c r="B23" s="318">
        <v>104.1</v>
      </c>
      <c r="C23" s="319">
        <v>104.9</v>
      </c>
      <c r="D23" s="319">
        <v>126.1</v>
      </c>
      <c r="E23" s="319">
        <v>100.3</v>
      </c>
      <c r="F23" s="319">
        <v>116.4</v>
      </c>
      <c r="G23" s="319">
        <v>106</v>
      </c>
      <c r="H23" s="319">
        <v>120.8</v>
      </c>
      <c r="I23" s="319">
        <v>102.1</v>
      </c>
      <c r="J23" s="319">
        <v>115</v>
      </c>
      <c r="K23" s="319">
        <v>116.7</v>
      </c>
      <c r="L23" s="319">
        <v>155.7</v>
      </c>
      <c r="M23" s="319">
        <v>108.3</v>
      </c>
      <c r="N23" s="319">
        <v>225.2</v>
      </c>
      <c r="O23" s="319">
        <v>45.9</v>
      </c>
      <c r="P23" s="319">
        <v>117.1</v>
      </c>
      <c r="Q23" s="319">
        <v>110.6</v>
      </c>
    </row>
    <row r="24" spans="1:17" ht="19.5" customHeight="1">
      <c r="A24" s="16">
        <v>10</v>
      </c>
      <c r="B24" s="318">
        <v>103.4</v>
      </c>
      <c r="C24" s="319">
        <v>104.2</v>
      </c>
      <c r="D24" s="319">
        <v>130</v>
      </c>
      <c r="E24" s="319">
        <v>101.2</v>
      </c>
      <c r="F24" s="319">
        <v>103.3</v>
      </c>
      <c r="G24" s="319">
        <v>101.8</v>
      </c>
      <c r="H24" s="319">
        <v>129.6</v>
      </c>
      <c r="I24" s="319">
        <v>101.2</v>
      </c>
      <c r="J24" s="319">
        <v>106.8</v>
      </c>
      <c r="K24" s="319">
        <v>107.6</v>
      </c>
      <c r="L24" s="319">
        <v>110.2</v>
      </c>
      <c r="M24" s="319">
        <v>111</v>
      </c>
      <c r="N24" s="319">
        <v>124.4</v>
      </c>
      <c r="O24" s="319">
        <v>48.9</v>
      </c>
      <c r="P24" s="319">
        <v>136.6</v>
      </c>
      <c r="Q24" s="319">
        <v>104.8</v>
      </c>
    </row>
    <row r="25" spans="1:17" ht="19.5" customHeight="1">
      <c r="A25" s="16">
        <v>11</v>
      </c>
      <c r="B25" s="318">
        <v>104.2</v>
      </c>
      <c r="C25" s="319">
        <v>105.5</v>
      </c>
      <c r="D25" s="319">
        <v>127.7</v>
      </c>
      <c r="E25" s="319">
        <v>103.2</v>
      </c>
      <c r="F25" s="319">
        <v>113.8</v>
      </c>
      <c r="G25" s="319">
        <v>101.1</v>
      </c>
      <c r="H25" s="319">
        <v>121.5</v>
      </c>
      <c r="I25" s="319">
        <v>101.1</v>
      </c>
      <c r="J25" s="319">
        <v>113.5</v>
      </c>
      <c r="K25" s="319">
        <v>115.3</v>
      </c>
      <c r="L25" s="319">
        <v>98.9</v>
      </c>
      <c r="M25" s="319">
        <v>114.9</v>
      </c>
      <c r="N25" s="319">
        <v>210.4</v>
      </c>
      <c r="O25" s="319">
        <v>43.7</v>
      </c>
      <c r="P25" s="319">
        <v>129.3</v>
      </c>
      <c r="Q25" s="319">
        <v>108.7</v>
      </c>
    </row>
    <row r="26" spans="1:17" ht="19.5" customHeight="1">
      <c r="A26" s="16">
        <v>12</v>
      </c>
      <c r="B26" s="318">
        <v>102.4</v>
      </c>
      <c r="C26" s="319">
        <v>105.2</v>
      </c>
      <c r="D26" s="319">
        <v>120.6</v>
      </c>
      <c r="E26" s="319">
        <v>103</v>
      </c>
      <c r="F26" s="319">
        <v>112.4</v>
      </c>
      <c r="G26" s="319">
        <v>101.8</v>
      </c>
      <c r="H26" s="319">
        <v>125.3</v>
      </c>
      <c r="I26" s="319">
        <v>95.3</v>
      </c>
      <c r="J26" s="319">
        <v>110.5</v>
      </c>
      <c r="K26" s="319">
        <v>113.9</v>
      </c>
      <c r="L26" s="319">
        <v>86.4</v>
      </c>
      <c r="M26" s="319">
        <v>113.3</v>
      </c>
      <c r="N26" s="319">
        <v>207.4</v>
      </c>
      <c r="O26" s="319">
        <v>46.7</v>
      </c>
      <c r="P26" s="319">
        <v>129.3</v>
      </c>
      <c r="Q26" s="319">
        <v>99</v>
      </c>
    </row>
    <row r="27" spans="1:17" s="96" customFormat="1" ht="19.5" customHeight="1">
      <c r="A27" s="101"/>
      <c r="B27" s="365" t="s">
        <v>325</v>
      </c>
      <c r="C27" s="393"/>
      <c r="D27" s="393"/>
      <c r="E27" s="393"/>
      <c r="F27" s="393"/>
      <c r="G27" s="393"/>
      <c r="H27" s="393"/>
      <c r="I27" s="393"/>
      <c r="J27" s="393" t="s">
        <v>326</v>
      </c>
      <c r="K27" s="393"/>
      <c r="L27" s="393"/>
      <c r="M27" s="393"/>
      <c r="N27" s="393"/>
      <c r="O27" s="393"/>
      <c r="P27" s="393"/>
      <c r="Q27" s="393"/>
    </row>
    <row r="28" spans="1:17" ht="19.5" customHeight="1">
      <c r="A28" s="16" t="s">
        <v>390</v>
      </c>
      <c r="B28" s="312">
        <v>97.89166666666667</v>
      </c>
      <c r="C28" s="313">
        <v>97.45</v>
      </c>
      <c r="D28" s="313">
        <v>98.09166666666668</v>
      </c>
      <c r="E28" s="313">
        <v>97.71666666666668</v>
      </c>
      <c r="F28" s="313">
        <v>97.85833333333333</v>
      </c>
      <c r="G28" s="313">
        <v>94.9</v>
      </c>
      <c r="H28" s="313">
        <v>99.6</v>
      </c>
      <c r="I28" s="313">
        <v>98.925</v>
      </c>
      <c r="J28" s="313">
        <v>98.925</v>
      </c>
      <c r="K28" s="313">
        <v>98.8775</v>
      </c>
      <c r="L28" s="313">
        <v>103.9</v>
      </c>
      <c r="M28" s="313">
        <v>98.61666666666667</v>
      </c>
      <c r="N28" s="313">
        <v>100.60833333333335</v>
      </c>
      <c r="O28" s="313">
        <v>96.43333333333332</v>
      </c>
      <c r="P28" s="313">
        <v>99.85833333333333</v>
      </c>
      <c r="Q28" s="313">
        <v>99.09416666666665</v>
      </c>
    </row>
    <row r="29" spans="1:17" ht="19.5" customHeight="1">
      <c r="A29" s="16">
        <v>9</v>
      </c>
      <c r="B29" s="312">
        <v>97.06666666666668</v>
      </c>
      <c r="C29" s="313">
        <v>96.51666666666665</v>
      </c>
      <c r="D29" s="313">
        <v>96.70833333333333</v>
      </c>
      <c r="E29" s="313">
        <v>97.18333333333334</v>
      </c>
      <c r="F29" s="313">
        <v>94.525</v>
      </c>
      <c r="G29" s="313">
        <v>94.76666666666665</v>
      </c>
      <c r="H29" s="313">
        <v>98.3</v>
      </c>
      <c r="I29" s="313">
        <v>98.33333333333333</v>
      </c>
      <c r="J29" s="313">
        <v>100.00833333333334</v>
      </c>
      <c r="K29" s="313">
        <v>99.66666666666667</v>
      </c>
      <c r="L29" s="313">
        <v>103.81666666666668</v>
      </c>
      <c r="M29" s="313">
        <v>98.65833333333335</v>
      </c>
      <c r="N29" s="313">
        <v>99.90833333333335</v>
      </c>
      <c r="O29" s="313">
        <v>102.20833333333333</v>
      </c>
      <c r="P29" s="313">
        <v>102.9833333333333</v>
      </c>
      <c r="Q29" s="313">
        <v>100.95833333333333</v>
      </c>
    </row>
    <row r="30" spans="1:17" ht="19.5" customHeight="1">
      <c r="A30" s="302">
        <v>10</v>
      </c>
      <c r="B30" s="314">
        <v>96.9</v>
      </c>
      <c r="C30" s="315">
        <v>96.1</v>
      </c>
      <c r="D30" s="315">
        <v>96</v>
      </c>
      <c r="E30" s="315">
        <v>97.6</v>
      </c>
      <c r="F30" s="315">
        <v>91.8</v>
      </c>
      <c r="G30" s="315">
        <v>92</v>
      </c>
      <c r="H30" s="315">
        <v>98.8</v>
      </c>
      <c r="I30" s="315">
        <v>99.2</v>
      </c>
      <c r="J30" s="315">
        <v>98.7</v>
      </c>
      <c r="K30" s="315">
        <v>98.9</v>
      </c>
      <c r="L30" s="315">
        <v>100.1</v>
      </c>
      <c r="M30" s="315">
        <v>98</v>
      </c>
      <c r="N30" s="315">
        <v>97.7</v>
      </c>
      <c r="O30" s="315">
        <v>104.2</v>
      </c>
      <c r="P30" s="315">
        <v>101.3</v>
      </c>
      <c r="Q30" s="315">
        <v>98.3</v>
      </c>
    </row>
    <row r="31" spans="1:17" ht="19.5" customHeight="1">
      <c r="A31" s="328">
        <v>11</v>
      </c>
      <c r="B31" s="312">
        <v>99.4</v>
      </c>
      <c r="C31" s="313">
        <v>99.4</v>
      </c>
      <c r="D31" s="313">
        <v>117.5</v>
      </c>
      <c r="E31" s="313">
        <v>97.3</v>
      </c>
      <c r="F31" s="313">
        <v>95</v>
      </c>
      <c r="G31" s="313">
        <v>101.6</v>
      </c>
      <c r="H31" s="313">
        <v>112.6</v>
      </c>
      <c r="I31" s="313">
        <v>99.7</v>
      </c>
      <c r="J31" s="313">
        <v>99.9</v>
      </c>
      <c r="K31" s="313">
        <v>100</v>
      </c>
      <c r="L31" s="313">
        <v>98.8</v>
      </c>
      <c r="M31" s="313">
        <v>102.8</v>
      </c>
      <c r="N31" s="313">
        <v>100.2</v>
      </c>
      <c r="O31" s="313">
        <v>98</v>
      </c>
      <c r="P31" s="313">
        <v>98.2</v>
      </c>
      <c r="Q31" s="313">
        <v>99.8</v>
      </c>
    </row>
    <row r="32" spans="1:17" s="96" customFormat="1" ht="19.5" customHeight="1">
      <c r="A32" s="93">
        <v>12</v>
      </c>
      <c r="B32" s="305">
        <v>101.1</v>
      </c>
      <c r="C32" s="306">
        <v>101.8</v>
      </c>
      <c r="D32" s="306">
        <v>121.1</v>
      </c>
      <c r="E32" s="306">
        <v>98.5</v>
      </c>
      <c r="F32" s="306">
        <v>100</v>
      </c>
      <c r="G32" s="306">
        <v>105</v>
      </c>
      <c r="H32" s="306">
        <v>119.6</v>
      </c>
      <c r="I32" s="306">
        <v>99.7</v>
      </c>
      <c r="J32" s="306">
        <v>97</v>
      </c>
      <c r="K32" s="306">
        <v>98.9</v>
      </c>
      <c r="L32" s="306">
        <v>99</v>
      </c>
      <c r="M32" s="306">
        <v>101.1</v>
      </c>
      <c r="N32" s="306">
        <v>103.5</v>
      </c>
      <c r="O32" s="306">
        <v>97.1</v>
      </c>
      <c r="P32" s="306">
        <v>95</v>
      </c>
      <c r="Q32" s="306">
        <v>92.3</v>
      </c>
    </row>
    <row r="33" spans="1:17" ht="19.5" customHeight="1">
      <c r="A33" s="16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spans="1:17" ht="19.5" customHeight="1">
      <c r="A34" s="335" t="s">
        <v>425</v>
      </c>
      <c r="B34" s="318">
        <v>90.7</v>
      </c>
      <c r="C34" s="319">
        <v>90.7</v>
      </c>
      <c r="D34" s="319">
        <v>100.1</v>
      </c>
      <c r="E34" s="319">
        <v>86.8</v>
      </c>
      <c r="F34" s="319">
        <v>89</v>
      </c>
      <c r="G34" s="319">
        <v>97.5</v>
      </c>
      <c r="H34" s="319">
        <v>108.6</v>
      </c>
      <c r="I34" s="319">
        <v>91.2</v>
      </c>
      <c r="J34" s="319">
        <v>96.4</v>
      </c>
      <c r="K34" s="319">
        <v>100.1</v>
      </c>
      <c r="L34" s="319">
        <v>97.6</v>
      </c>
      <c r="M34" s="319">
        <v>100.8</v>
      </c>
      <c r="N34" s="319">
        <v>119.3</v>
      </c>
      <c r="O34" s="319">
        <v>96.6</v>
      </c>
      <c r="P34" s="319">
        <v>97.3</v>
      </c>
      <c r="Q34" s="319">
        <v>87.6</v>
      </c>
    </row>
    <row r="35" spans="1:17" ht="19.5" customHeight="1">
      <c r="A35" s="16">
        <v>2</v>
      </c>
      <c r="B35" s="318">
        <v>97.7</v>
      </c>
      <c r="C35" s="319">
        <v>99.2</v>
      </c>
      <c r="D35" s="319">
        <v>106.3</v>
      </c>
      <c r="E35" s="319">
        <v>97.8</v>
      </c>
      <c r="F35" s="319">
        <v>92</v>
      </c>
      <c r="G35" s="319">
        <v>105.8</v>
      </c>
      <c r="H35" s="319">
        <v>110.1</v>
      </c>
      <c r="I35" s="319">
        <v>94.3</v>
      </c>
      <c r="J35" s="319">
        <v>94.8</v>
      </c>
      <c r="K35" s="319">
        <v>98.4</v>
      </c>
      <c r="L35" s="319">
        <v>97.4</v>
      </c>
      <c r="M35" s="319">
        <v>100.8</v>
      </c>
      <c r="N35" s="319">
        <v>103.1</v>
      </c>
      <c r="O35" s="319">
        <v>95.9</v>
      </c>
      <c r="P35" s="319">
        <v>96.4</v>
      </c>
      <c r="Q35" s="319">
        <v>86.1</v>
      </c>
    </row>
    <row r="36" spans="1:17" ht="19.5" customHeight="1">
      <c r="A36" s="16">
        <v>3</v>
      </c>
      <c r="B36" s="318">
        <v>101.2</v>
      </c>
      <c r="C36" s="319">
        <v>101.4</v>
      </c>
      <c r="D36" s="319">
        <v>126.8</v>
      </c>
      <c r="E36" s="319">
        <v>99.2</v>
      </c>
      <c r="F36" s="319">
        <v>99</v>
      </c>
      <c r="G36" s="319">
        <v>99.7</v>
      </c>
      <c r="H36" s="319">
        <v>118.6</v>
      </c>
      <c r="I36" s="319">
        <v>101.4</v>
      </c>
      <c r="J36" s="319">
        <v>95</v>
      </c>
      <c r="K36" s="319">
        <v>98.7</v>
      </c>
      <c r="L36" s="319">
        <v>101.2</v>
      </c>
      <c r="M36" s="319">
        <v>100.7</v>
      </c>
      <c r="N36" s="319">
        <v>100.8</v>
      </c>
      <c r="O36" s="319">
        <v>97</v>
      </c>
      <c r="P36" s="319">
        <v>96.7</v>
      </c>
      <c r="Q36" s="319">
        <v>86</v>
      </c>
    </row>
    <row r="37" spans="1:17" ht="19.5" customHeight="1">
      <c r="A37" s="16">
        <v>4</v>
      </c>
      <c r="B37" s="318">
        <v>105.4</v>
      </c>
      <c r="C37" s="319">
        <v>105.3</v>
      </c>
      <c r="D37" s="319">
        <v>116.7</v>
      </c>
      <c r="E37" s="319">
        <v>104.7</v>
      </c>
      <c r="F37" s="319">
        <v>100.1</v>
      </c>
      <c r="G37" s="319">
        <v>108.8</v>
      </c>
      <c r="H37" s="319">
        <v>112.5</v>
      </c>
      <c r="I37" s="319">
        <v>106.1</v>
      </c>
      <c r="J37" s="319">
        <v>98.1</v>
      </c>
      <c r="K37" s="319">
        <v>99.3</v>
      </c>
      <c r="L37" s="319">
        <v>101</v>
      </c>
      <c r="M37" s="319">
        <v>101.9</v>
      </c>
      <c r="N37" s="319">
        <v>101</v>
      </c>
      <c r="O37" s="319">
        <v>97.3</v>
      </c>
      <c r="P37" s="319">
        <v>94.8</v>
      </c>
      <c r="Q37" s="319">
        <v>95.3</v>
      </c>
    </row>
    <row r="38" spans="1:17" ht="19.5" customHeight="1">
      <c r="A38" s="16">
        <v>5</v>
      </c>
      <c r="B38" s="318">
        <v>96.3</v>
      </c>
      <c r="C38" s="319">
        <v>95.6</v>
      </c>
      <c r="D38" s="319">
        <v>107</v>
      </c>
      <c r="E38" s="319">
        <v>90.1</v>
      </c>
      <c r="F38" s="319">
        <v>103.8</v>
      </c>
      <c r="G38" s="319">
        <v>101.4</v>
      </c>
      <c r="H38" s="319">
        <v>115.7</v>
      </c>
      <c r="I38" s="319">
        <v>98.4</v>
      </c>
      <c r="J38" s="319">
        <v>97.7</v>
      </c>
      <c r="K38" s="319">
        <v>98.9</v>
      </c>
      <c r="L38" s="319">
        <v>98.3</v>
      </c>
      <c r="M38" s="319">
        <v>101.4</v>
      </c>
      <c r="N38" s="319">
        <v>101.8</v>
      </c>
      <c r="O38" s="319">
        <v>97.4</v>
      </c>
      <c r="P38" s="319">
        <v>94.6</v>
      </c>
      <c r="Q38" s="319">
        <v>94.9</v>
      </c>
    </row>
    <row r="39" spans="1:17" ht="19.5" customHeight="1">
      <c r="A39" s="16">
        <v>6</v>
      </c>
      <c r="B39" s="318">
        <v>106.4</v>
      </c>
      <c r="C39" s="319">
        <v>106.9</v>
      </c>
      <c r="D39" s="319">
        <v>129</v>
      </c>
      <c r="E39" s="319">
        <v>103.3</v>
      </c>
      <c r="F39" s="319">
        <v>104.9</v>
      </c>
      <c r="G39" s="319">
        <v>110.4</v>
      </c>
      <c r="H39" s="319">
        <v>124.3</v>
      </c>
      <c r="I39" s="319">
        <v>105.6</v>
      </c>
      <c r="J39" s="319">
        <v>97.8</v>
      </c>
      <c r="K39" s="319">
        <v>99.1</v>
      </c>
      <c r="L39" s="319">
        <v>98.6</v>
      </c>
      <c r="M39" s="319">
        <v>101.1</v>
      </c>
      <c r="N39" s="319">
        <v>103.8</v>
      </c>
      <c r="O39" s="319">
        <v>98.3</v>
      </c>
      <c r="P39" s="319">
        <v>94.5</v>
      </c>
      <c r="Q39" s="319">
        <v>94.6</v>
      </c>
    </row>
    <row r="40" spans="1:17" ht="19.5" customHeight="1">
      <c r="A40" s="16">
        <v>7</v>
      </c>
      <c r="B40" s="318">
        <v>103.1</v>
      </c>
      <c r="C40" s="319">
        <v>104</v>
      </c>
      <c r="D40" s="319">
        <v>127.1</v>
      </c>
      <c r="E40" s="319">
        <v>101.6</v>
      </c>
      <c r="F40" s="319">
        <v>100.2</v>
      </c>
      <c r="G40" s="319">
        <v>106.9</v>
      </c>
      <c r="H40" s="319">
        <v>116.5</v>
      </c>
      <c r="I40" s="319">
        <v>101.2</v>
      </c>
      <c r="J40" s="319">
        <v>97.6</v>
      </c>
      <c r="K40" s="319">
        <v>99.1</v>
      </c>
      <c r="L40" s="319">
        <v>98.5</v>
      </c>
      <c r="M40" s="319">
        <v>101</v>
      </c>
      <c r="N40" s="319">
        <v>102.9</v>
      </c>
      <c r="O40" s="319">
        <v>98.6</v>
      </c>
      <c r="P40" s="319">
        <v>95.8</v>
      </c>
      <c r="Q40" s="319">
        <v>94.1</v>
      </c>
    </row>
    <row r="41" spans="1:17" ht="19.5" customHeight="1">
      <c r="A41" s="16">
        <v>8</v>
      </c>
      <c r="B41" s="318">
        <v>100.9</v>
      </c>
      <c r="C41" s="319">
        <v>101.7</v>
      </c>
      <c r="D41" s="319">
        <v>128.6</v>
      </c>
      <c r="E41" s="319">
        <v>95.3</v>
      </c>
      <c r="F41" s="319">
        <v>103.4</v>
      </c>
      <c r="G41" s="319">
        <v>103.7</v>
      </c>
      <c r="H41" s="319">
        <v>136.2</v>
      </c>
      <c r="I41" s="319">
        <v>99.7</v>
      </c>
      <c r="J41" s="319">
        <v>97.3</v>
      </c>
      <c r="K41" s="319">
        <v>98.8</v>
      </c>
      <c r="L41" s="319">
        <v>97.5</v>
      </c>
      <c r="M41" s="319">
        <v>100.8</v>
      </c>
      <c r="N41" s="319">
        <v>102.6</v>
      </c>
      <c r="O41" s="319">
        <v>98.3</v>
      </c>
      <c r="P41" s="319">
        <v>94.6</v>
      </c>
      <c r="Q41" s="319">
        <v>93.7</v>
      </c>
    </row>
    <row r="42" spans="1:17" ht="19.5" customHeight="1">
      <c r="A42" s="16">
        <v>9</v>
      </c>
      <c r="B42" s="318">
        <v>103</v>
      </c>
      <c r="C42" s="319">
        <v>103.8</v>
      </c>
      <c r="D42" s="319">
        <v>122.3</v>
      </c>
      <c r="E42" s="319">
        <v>99.4</v>
      </c>
      <c r="F42" s="319">
        <v>104.2</v>
      </c>
      <c r="G42" s="319">
        <v>110.1</v>
      </c>
      <c r="H42" s="319">
        <v>120</v>
      </c>
      <c r="I42" s="319">
        <v>101.6</v>
      </c>
      <c r="J42" s="319">
        <v>97.3</v>
      </c>
      <c r="K42" s="319">
        <v>98.8</v>
      </c>
      <c r="L42" s="319">
        <v>97.7</v>
      </c>
      <c r="M42" s="319">
        <v>101</v>
      </c>
      <c r="N42" s="319">
        <v>101.5</v>
      </c>
      <c r="O42" s="319">
        <v>98.2</v>
      </c>
      <c r="P42" s="319">
        <v>94.4</v>
      </c>
      <c r="Q42" s="319">
        <v>93.8</v>
      </c>
    </row>
    <row r="43" spans="1:17" ht="19.5" customHeight="1">
      <c r="A43" s="16">
        <v>10</v>
      </c>
      <c r="B43" s="318">
        <v>103</v>
      </c>
      <c r="C43" s="319">
        <v>103.9</v>
      </c>
      <c r="D43" s="319">
        <v>132.6</v>
      </c>
      <c r="E43" s="319">
        <v>100.1</v>
      </c>
      <c r="F43" s="319">
        <v>99</v>
      </c>
      <c r="G43" s="319">
        <v>105.3</v>
      </c>
      <c r="H43" s="319">
        <v>128.3</v>
      </c>
      <c r="I43" s="319">
        <v>101</v>
      </c>
      <c r="J43" s="319">
        <v>97.4</v>
      </c>
      <c r="K43" s="319">
        <v>98.8</v>
      </c>
      <c r="L43" s="319">
        <v>99.7</v>
      </c>
      <c r="M43" s="319">
        <v>101.1</v>
      </c>
      <c r="N43" s="319">
        <v>101.9</v>
      </c>
      <c r="O43" s="319">
        <v>97.7</v>
      </c>
      <c r="P43" s="319">
        <v>94.3</v>
      </c>
      <c r="Q43" s="319">
        <v>93.9</v>
      </c>
    </row>
    <row r="44" spans="1:17" ht="19.5" customHeight="1">
      <c r="A44" s="16">
        <v>11</v>
      </c>
      <c r="B44" s="318">
        <v>103.3</v>
      </c>
      <c r="C44" s="319">
        <v>104.6</v>
      </c>
      <c r="D44" s="319">
        <v>131.6</v>
      </c>
      <c r="E44" s="319">
        <v>101.8</v>
      </c>
      <c r="F44" s="319">
        <v>102.8</v>
      </c>
      <c r="G44" s="319">
        <v>105</v>
      </c>
      <c r="H44" s="319">
        <v>120.3</v>
      </c>
      <c r="I44" s="319">
        <v>100.6</v>
      </c>
      <c r="J44" s="319">
        <v>97.3</v>
      </c>
      <c r="K44" s="319">
        <v>98.5</v>
      </c>
      <c r="L44" s="319">
        <v>100</v>
      </c>
      <c r="M44" s="319">
        <v>101.3</v>
      </c>
      <c r="N44" s="319">
        <v>102.1</v>
      </c>
      <c r="O44" s="319">
        <v>95.5</v>
      </c>
      <c r="P44" s="319">
        <v>94.3</v>
      </c>
      <c r="Q44" s="319">
        <v>94.3</v>
      </c>
    </row>
    <row r="45" spans="1:17" ht="19.5" customHeight="1">
      <c r="A45" s="71">
        <v>12</v>
      </c>
      <c r="B45" s="320">
        <v>101.6</v>
      </c>
      <c r="C45" s="321">
        <v>104.5</v>
      </c>
      <c r="D45" s="321">
        <v>125.1</v>
      </c>
      <c r="E45" s="321">
        <v>101.8</v>
      </c>
      <c r="F45" s="321">
        <v>101.5</v>
      </c>
      <c r="G45" s="321">
        <v>105.4</v>
      </c>
      <c r="H45" s="321">
        <v>124.2</v>
      </c>
      <c r="I45" s="321">
        <v>95</v>
      </c>
      <c r="J45" s="321">
        <v>96.7</v>
      </c>
      <c r="K45" s="321">
        <v>98.2</v>
      </c>
      <c r="L45" s="321">
        <v>100.6</v>
      </c>
      <c r="M45" s="321">
        <v>101.2</v>
      </c>
      <c r="N45" s="321">
        <v>101.7</v>
      </c>
      <c r="O45" s="321">
        <v>94.7</v>
      </c>
      <c r="P45" s="321">
        <v>92.6</v>
      </c>
      <c r="Q45" s="321">
        <v>93.3</v>
      </c>
    </row>
    <row r="46" spans="1:17" ht="13.5">
      <c r="A46" s="60"/>
      <c r="B46" s="58"/>
      <c r="C46" s="58"/>
      <c r="D46" s="58"/>
      <c r="E46" s="58"/>
      <c r="F46" s="58"/>
      <c r="G46" s="58"/>
      <c r="H46" s="58"/>
      <c r="I46" s="58"/>
      <c r="J46" s="7"/>
      <c r="K46" s="7"/>
      <c r="L46" s="7"/>
      <c r="M46" s="7"/>
      <c r="N46" s="100" t="s">
        <v>80</v>
      </c>
      <c r="O46" s="7"/>
      <c r="P46" s="7"/>
      <c r="Q46" s="7"/>
    </row>
    <row r="47" spans="2:17" ht="13.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2:17" ht="13.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2:17" ht="13.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2:61" ht="13.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</row>
    <row r="51" spans="2:61" ht="17.2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S51" s="7"/>
      <c r="T51" s="46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</row>
    <row r="52" spans="2:61" ht="13.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S52" s="7"/>
      <c r="T52" s="7"/>
      <c r="U52" s="7"/>
      <c r="V52" s="7"/>
      <c r="W52" s="7"/>
      <c r="X52" s="7"/>
      <c r="Y52" s="7"/>
      <c r="Z52" s="7"/>
      <c r="AA52" s="7"/>
      <c r="AB52" s="47"/>
      <c r="AC52" s="48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</row>
    <row r="53" spans="2:61" ht="13.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S53" s="7"/>
      <c r="T53" s="396"/>
      <c r="U53" s="396"/>
      <c r="V53" s="410"/>
      <c r="W53" s="410"/>
      <c r="X53" s="409"/>
      <c r="Y53" s="409"/>
      <c r="Z53" s="412"/>
      <c r="AA53" s="409"/>
      <c r="AB53" s="412"/>
      <c r="AC53" s="412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</row>
    <row r="54" spans="2:61" ht="13.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S54" s="7"/>
      <c r="T54" s="396"/>
      <c r="U54" s="396"/>
      <c r="V54" s="410"/>
      <c r="W54" s="410"/>
      <c r="X54" s="409"/>
      <c r="Y54" s="409"/>
      <c r="Z54" s="412"/>
      <c r="AA54" s="409"/>
      <c r="AB54" s="412"/>
      <c r="AC54" s="412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</row>
    <row r="55" spans="2:61" ht="13.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S55" s="7"/>
      <c r="T55" s="411"/>
      <c r="U55" s="411"/>
      <c r="V55" s="51"/>
      <c r="W55" s="51"/>
      <c r="X55" s="409"/>
      <c r="Y55" s="409"/>
      <c r="Z55" s="409"/>
      <c r="AA55" s="52"/>
      <c r="AB55" s="409"/>
      <c r="AC55" s="396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</row>
    <row r="56" spans="2:61" ht="13.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S56" s="7"/>
      <c r="T56" s="411"/>
      <c r="U56" s="411"/>
      <c r="V56" s="51"/>
      <c r="W56" s="51"/>
      <c r="X56" s="409"/>
      <c r="Y56" s="409"/>
      <c r="Z56" s="409"/>
      <c r="AA56" s="52"/>
      <c r="AB56" s="409"/>
      <c r="AC56" s="396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</row>
    <row r="57" spans="2:61" ht="13.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S57" s="7"/>
      <c r="T57" s="7"/>
      <c r="U57" s="7"/>
      <c r="V57" s="350"/>
      <c r="W57" s="350"/>
      <c r="X57" s="350"/>
      <c r="Y57" s="350"/>
      <c r="Z57" s="350"/>
      <c r="AA57" s="350"/>
      <c r="AB57" s="350"/>
      <c r="AC57" s="350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</row>
    <row r="58" spans="2:61" ht="13.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S58" s="7"/>
      <c r="T58" s="54"/>
      <c r="U58" s="54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</row>
    <row r="59" spans="2:61" ht="13.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S59" s="7"/>
      <c r="T59" s="56"/>
      <c r="U59" s="54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</row>
    <row r="60" spans="2:61" ht="13.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S60" s="7"/>
      <c r="T60" s="57"/>
      <c r="U60" s="54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</row>
    <row r="61" spans="2:61" ht="13.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S61" s="7"/>
      <c r="T61" s="57"/>
      <c r="U61" s="54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</row>
    <row r="62" spans="2:61" ht="13.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S62" s="7"/>
      <c r="T62" s="57"/>
      <c r="U62" s="54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</row>
    <row r="63" spans="2:61" ht="13.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S63" s="7"/>
      <c r="T63" s="57"/>
      <c r="U63" s="54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</row>
    <row r="64" spans="2:61" ht="13.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S64" s="7"/>
      <c r="T64" s="57"/>
      <c r="U64" s="54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</row>
    <row r="65" spans="2:61" ht="13.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S65" s="7"/>
      <c r="T65" s="57"/>
      <c r="U65" s="54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</row>
    <row r="66" spans="2:61" ht="13.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S66" s="7"/>
      <c r="T66" s="57"/>
      <c r="U66" s="54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</row>
    <row r="67" spans="2:61" ht="13.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S67" s="7"/>
      <c r="T67" s="57"/>
      <c r="U67" s="54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</row>
    <row r="68" spans="2:61" ht="13.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</row>
    <row r="69" spans="2:61" ht="13.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S69" s="7"/>
      <c r="T69" s="59"/>
      <c r="U69" s="60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</row>
    <row r="70" spans="2:61" ht="13.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S70" s="7"/>
      <c r="T70" s="7"/>
      <c r="U70" s="60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</row>
    <row r="71" spans="2:61" ht="13.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S71" s="7"/>
      <c r="T71" s="7"/>
      <c r="U71" s="60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</row>
    <row r="72" spans="2:61" ht="13.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S72" s="7"/>
      <c r="T72" s="7"/>
      <c r="U72" s="60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</row>
    <row r="73" spans="2:61" ht="13.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S73" s="7"/>
      <c r="T73" s="7"/>
      <c r="U73" s="60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</row>
    <row r="74" spans="2:61" ht="13.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S74" s="7"/>
      <c r="T74" s="7"/>
      <c r="U74" s="60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</row>
    <row r="75" spans="2:61" ht="13.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S75" s="7"/>
      <c r="T75" s="7"/>
      <c r="U75" s="60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</row>
    <row r="76" spans="2:61" ht="13.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S76" s="7"/>
      <c r="T76" s="7"/>
      <c r="U76" s="60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</row>
    <row r="77" spans="2:61" ht="13.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S77" s="7"/>
      <c r="T77" s="7"/>
      <c r="U77" s="60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</row>
    <row r="78" spans="2:61" ht="13.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S78" s="7"/>
      <c r="T78" s="7"/>
      <c r="U78" s="60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</row>
    <row r="79" spans="2:61" ht="13.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S79" s="7"/>
      <c r="T79" s="7"/>
      <c r="U79" s="60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</row>
    <row r="80" spans="2:61" ht="13.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S80" s="7"/>
      <c r="T80" s="7"/>
      <c r="U80" s="60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</row>
    <row r="81" spans="2:61" ht="13.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</row>
    <row r="82" spans="2:61" ht="13.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</row>
    <row r="83" spans="2:61" ht="13.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</row>
    <row r="84" spans="2:61" ht="13.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</row>
    <row r="85" spans="2:61" ht="13.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</row>
    <row r="86" spans="2:17" ht="13.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2:17" ht="13.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2:17" ht="13.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2:17" ht="13.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2:17" ht="13.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2:17" ht="13.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2:17" ht="13.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2:17" ht="13.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2:17" ht="13.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2:17" ht="13.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2:17" ht="13.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2:17" ht="13.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2:17" ht="13.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2:17" ht="13.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2:17" ht="13.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2:17" ht="13.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2:17" ht="13.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2:17" ht="13.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2:17" ht="13.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2:17" ht="13.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2:17" ht="13.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2:17" ht="13.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2:17" ht="13.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2:17" ht="13.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2:17" ht="13.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2:17" ht="13.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2:17" ht="13.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2:17" ht="13.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2:17" ht="13.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2:17" ht="13.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2:17" ht="13.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2:17" ht="13.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2:17" ht="13.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2:17" ht="13.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2:17" ht="13.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2:17" ht="13.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2:17" ht="13.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</sheetData>
  <mergeCells count="36">
    <mergeCell ref="Z55:Z56"/>
    <mergeCell ref="AB55:AB56"/>
    <mergeCell ref="AC55:AC56"/>
    <mergeCell ref="Z53:Z54"/>
    <mergeCell ref="AA53:AA54"/>
    <mergeCell ref="AB53:AB54"/>
    <mergeCell ref="AC53:AC54"/>
    <mergeCell ref="M4:M7"/>
    <mergeCell ref="N4:N5"/>
    <mergeCell ref="Y53:Y56"/>
    <mergeCell ref="V53:W54"/>
    <mergeCell ref="X53:X56"/>
    <mergeCell ref="P6:P7"/>
    <mergeCell ref="T55:U56"/>
    <mergeCell ref="J8:Q8"/>
    <mergeCell ref="J27:Q27"/>
    <mergeCell ref="A4:A7"/>
    <mergeCell ref="N6:N7"/>
    <mergeCell ref="B4:C5"/>
    <mergeCell ref="D4:D7"/>
    <mergeCell ref="E4:E7"/>
    <mergeCell ref="G4:G5"/>
    <mergeCell ref="H6:H7"/>
    <mergeCell ref="F6:F7"/>
    <mergeCell ref="J4:K5"/>
    <mergeCell ref="L4:L7"/>
    <mergeCell ref="V57:AC57"/>
    <mergeCell ref="Q4:Q7"/>
    <mergeCell ref="I4:I7"/>
    <mergeCell ref="B8:I8"/>
    <mergeCell ref="B27:I27"/>
    <mergeCell ref="F4:F5"/>
    <mergeCell ref="H4:H5"/>
    <mergeCell ref="P4:P5"/>
    <mergeCell ref="T53:U54"/>
    <mergeCell ref="O4:O5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5" r:id="rId2"/>
  <colBreaks count="1" manualBreakCount="1">
    <brk id="9" min="1" max="4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6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6.00390625" style="3" customWidth="1"/>
    <col min="2" max="10" width="16.00390625" style="28" customWidth="1"/>
    <col min="11" max="11" width="9.00390625" style="107" customWidth="1"/>
    <col min="12" max="16384" width="9.00390625" style="3" customWidth="1"/>
  </cols>
  <sheetData>
    <row r="1" spans="1:11" ht="13.5">
      <c r="A1" s="360" t="s">
        <v>428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13.5">
      <c r="A2" s="32" t="s">
        <v>156</v>
      </c>
    </row>
    <row r="3" spans="1:11" ht="14.25" thickBot="1">
      <c r="A3" s="108" t="s">
        <v>391</v>
      </c>
      <c r="B3" s="109"/>
      <c r="C3" s="110"/>
      <c r="D3" s="110"/>
      <c r="E3" s="110"/>
      <c r="F3" s="421"/>
      <c r="G3" s="421"/>
      <c r="H3" s="421"/>
      <c r="I3" s="110"/>
      <c r="J3" s="110"/>
      <c r="K3" s="111"/>
    </row>
    <row r="4" spans="1:11" ht="14.25" thickTop="1">
      <c r="A4" s="422" t="s">
        <v>157</v>
      </c>
      <c r="B4" s="424" t="s">
        <v>158</v>
      </c>
      <c r="C4" s="424"/>
      <c r="D4" s="424"/>
      <c r="E4" s="424" t="s">
        <v>159</v>
      </c>
      <c r="F4" s="424"/>
      <c r="G4" s="424"/>
      <c r="H4" s="424" t="s">
        <v>81</v>
      </c>
      <c r="I4" s="424"/>
      <c r="J4" s="425"/>
      <c r="K4" s="111"/>
    </row>
    <row r="5" spans="1:11" ht="13.5">
      <c r="A5" s="423"/>
      <c r="B5" s="112" t="s">
        <v>106</v>
      </c>
      <c r="C5" s="113" t="s">
        <v>82</v>
      </c>
      <c r="D5" s="112" t="s">
        <v>83</v>
      </c>
      <c r="E5" s="113" t="s">
        <v>106</v>
      </c>
      <c r="F5" s="112" t="s">
        <v>82</v>
      </c>
      <c r="G5" s="113" t="s">
        <v>83</v>
      </c>
      <c r="H5" s="112" t="s">
        <v>106</v>
      </c>
      <c r="I5" s="113" t="s">
        <v>82</v>
      </c>
      <c r="J5" s="114" t="s">
        <v>83</v>
      </c>
      <c r="K5" s="115"/>
    </row>
    <row r="6" spans="1:11" s="6" customFormat="1" ht="17.25" customHeight="1">
      <c r="A6" s="16" t="s">
        <v>392</v>
      </c>
      <c r="B6" s="25">
        <v>36285</v>
      </c>
      <c r="C6" s="26">
        <v>16754</v>
      </c>
      <c r="D6" s="26">
        <v>8618</v>
      </c>
      <c r="E6" s="26">
        <v>23183</v>
      </c>
      <c r="F6" s="26">
        <v>11023</v>
      </c>
      <c r="G6" s="26">
        <v>12160</v>
      </c>
      <c r="H6" s="26">
        <v>7628</v>
      </c>
      <c r="I6" s="26">
        <v>4200</v>
      </c>
      <c r="J6" s="26">
        <v>3428</v>
      </c>
      <c r="K6" s="23"/>
    </row>
    <row r="7" spans="1:11" s="6" customFormat="1" ht="17.25" customHeight="1">
      <c r="A7" s="16">
        <v>9</v>
      </c>
      <c r="B7" s="25">
        <v>34859</v>
      </c>
      <c r="C7" s="26">
        <v>15912</v>
      </c>
      <c r="D7" s="26">
        <v>7782</v>
      </c>
      <c r="E7" s="26">
        <v>24314</v>
      </c>
      <c r="F7" s="26">
        <v>11719</v>
      </c>
      <c r="G7" s="26">
        <v>12595</v>
      </c>
      <c r="H7" s="26">
        <v>8059</v>
      </c>
      <c r="I7" s="26">
        <v>4442</v>
      </c>
      <c r="J7" s="26">
        <v>3617</v>
      </c>
      <c r="K7" s="23"/>
    </row>
    <row r="8" spans="1:11" s="6" customFormat="1" ht="17.25" customHeight="1">
      <c r="A8" s="16">
        <v>10</v>
      </c>
      <c r="B8" s="25">
        <v>29495</v>
      </c>
      <c r="C8" s="26">
        <v>12458</v>
      </c>
      <c r="D8" s="26">
        <v>6276</v>
      </c>
      <c r="E8" s="26">
        <v>27669</v>
      </c>
      <c r="F8" s="26">
        <v>14226</v>
      </c>
      <c r="G8" s="26">
        <v>13443</v>
      </c>
      <c r="H8" s="26">
        <v>7300</v>
      </c>
      <c r="I8" s="26">
        <v>4471</v>
      </c>
      <c r="J8" s="26">
        <v>2829</v>
      </c>
      <c r="K8" s="23"/>
    </row>
    <row r="9" spans="1:11" s="6" customFormat="1" ht="17.25" customHeight="1">
      <c r="A9" s="328">
        <v>11</v>
      </c>
      <c r="B9" s="180">
        <v>29995</v>
      </c>
      <c r="C9" s="181" t="s">
        <v>327</v>
      </c>
      <c r="D9" s="181" t="s">
        <v>327</v>
      </c>
      <c r="E9" s="26">
        <v>29666</v>
      </c>
      <c r="F9" s="26">
        <v>15283</v>
      </c>
      <c r="G9" s="26">
        <v>14383</v>
      </c>
      <c r="H9" s="26">
        <v>7499</v>
      </c>
      <c r="I9" s="26">
        <v>4707</v>
      </c>
      <c r="J9" s="26">
        <v>2792</v>
      </c>
      <c r="K9" s="23"/>
    </row>
    <row r="10" spans="1:11" s="95" customFormat="1" ht="17.25" customHeight="1">
      <c r="A10" s="93">
        <v>12</v>
      </c>
      <c r="B10" s="116">
        <v>34690</v>
      </c>
      <c r="C10" s="323" t="s">
        <v>327</v>
      </c>
      <c r="D10" s="323" t="s">
        <v>327</v>
      </c>
      <c r="E10" s="117">
        <v>29627</v>
      </c>
      <c r="F10" s="117">
        <v>15337</v>
      </c>
      <c r="G10" s="117">
        <v>14290</v>
      </c>
      <c r="H10" s="117">
        <v>7970</v>
      </c>
      <c r="I10" s="117">
        <v>5100</v>
      </c>
      <c r="J10" s="117">
        <v>2870</v>
      </c>
      <c r="K10" s="118"/>
    </row>
    <row r="11" spans="1:11" s="6" customFormat="1" ht="17.25" customHeight="1">
      <c r="A11" s="335" t="s">
        <v>426</v>
      </c>
      <c r="B11" s="25">
        <v>2770</v>
      </c>
      <c r="C11" s="181" t="s">
        <v>327</v>
      </c>
      <c r="D11" s="181" t="s">
        <v>327</v>
      </c>
      <c r="E11" s="26">
        <v>3435</v>
      </c>
      <c r="F11" s="26">
        <v>1782</v>
      </c>
      <c r="G11" s="26">
        <v>1653</v>
      </c>
      <c r="H11" s="26">
        <v>692</v>
      </c>
      <c r="I11" s="26">
        <v>458</v>
      </c>
      <c r="J11" s="26">
        <v>234</v>
      </c>
      <c r="K11" s="23"/>
    </row>
    <row r="12" spans="1:11" s="6" customFormat="1" ht="17.25" customHeight="1">
      <c r="A12" s="16">
        <v>5</v>
      </c>
      <c r="B12" s="25">
        <v>2399</v>
      </c>
      <c r="C12" s="181" t="s">
        <v>327</v>
      </c>
      <c r="D12" s="181" t="s">
        <v>327</v>
      </c>
      <c r="E12" s="26">
        <v>2518</v>
      </c>
      <c r="F12" s="26">
        <v>1281</v>
      </c>
      <c r="G12" s="26">
        <v>1237</v>
      </c>
      <c r="H12" s="26">
        <v>629</v>
      </c>
      <c r="I12" s="26">
        <v>433</v>
      </c>
      <c r="J12" s="26">
        <v>196</v>
      </c>
      <c r="K12" s="23"/>
    </row>
    <row r="13" spans="1:11" s="6" customFormat="1" ht="17.25" customHeight="1">
      <c r="A13" s="16">
        <v>6</v>
      </c>
      <c r="B13" s="25">
        <v>2910</v>
      </c>
      <c r="C13" s="181" t="s">
        <v>327</v>
      </c>
      <c r="D13" s="181" t="s">
        <v>327</v>
      </c>
      <c r="E13" s="26">
        <v>2354</v>
      </c>
      <c r="F13" s="26">
        <v>1259</v>
      </c>
      <c r="G13" s="26">
        <v>1095</v>
      </c>
      <c r="H13" s="26">
        <v>671</v>
      </c>
      <c r="I13" s="26">
        <v>453</v>
      </c>
      <c r="J13" s="26">
        <v>218</v>
      </c>
      <c r="K13" s="23"/>
    </row>
    <row r="14" spans="1:11" s="6" customFormat="1" ht="17.25" customHeight="1">
      <c r="A14" s="16">
        <v>7</v>
      </c>
      <c r="B14" s="25">
        <v>3074</v>
      </c>
      <c r="C14" s="181" t="s">
        <v>327</v>
      </c>
      <c r="D14" s="181" t="s">
        <v>327</v>
      </c>
      <c r="E14" s="26">
        <v>2146</v>
      </c>
      <c r="F14" s="26">
        <v>1156</v>
      </c>
      <c r="G14" s="26">
        <v>990</v>
      </c>
      <c r="H14" s="26">
        <v>573</v>
      </c>
      <c r="I14" s="26">
        <v>371</v>
      </c>
      <c r="J14" s="26">
        <v>202</v>
      </c>
      <c r="K14" s="23"/>
    </row>
    <row r="15" spans="1:11" s="6" customFormat="1" ht="17.25" customHeight="1">
      <c r="A15" s="16">
        <v>8</v>
      </c>
      <c r="B15" s="25">
        <v>2863</v>
      </c>
      <c r="C15" s="181" t="s">
        <v>327</v>
      </c>
      <c r="D15" s="181" t="s">
        <v>327</v>
      </c>
      <c r="E15" s="26">
        <v>2280</v>
      </c>
      <c r="F15" s="26">
        <v>1222</v>
      </c>
      <c r="G15" s="26">
        <v>1058</v>
      </c>
      <c r="H15" s="26">
        <v>609</v>
      </c>
      <c r="I15" s="26">
        <v>412</v>
      </c>
      <c r="J15" s="26">
        <v>197</v>
      </c>
      <c r="K15" s="23"/>
    </row>
    <row r="16" spans="1:11" s="6" customFormat="1" ht="17.25" customHeight="1">
      <c r="A16" s="16">
        <v>9</v>
      </c>
      <c r="B16" s="25">
        <v>2967</v>
      </c>
      <c r="C16" s="181" t="s">
        <v>327</v>
      </c>
      <c r="D16" s="181" t="s">
        <v>327</v>
      </c>
      <c r="E16" s="26">
        <v>2365</v>
      </c>
      <c r="F16" s="26">
        <v>1232</v>
      </c>
      <c r="G16" s="26">
        <v>1133</v>
      </c>
      <c r="H16" s="26">
        <v>697</v>
      </c>
      <c r="I16" s="26">
        <v>472</v>
      </c>
      <c r="J16" s="26">
        <v>225</v>
      </c>
      <c r="K16" s="23"/>
    </row>
    <row r="17" spans="1:11" s="6" customFormat="1" ht="17.25" customHeight="1">
      <c r="A17" s="16">
        <v>10</v>
      </c>
      <c r="B17" s="25">
        <v>3214</v>
      </c>
      <c r="C17" s="181" t="s">
        <v>327</v>
      </c>
      <c r="D17" s="181" t="s">
        <v>327</v>
      </c>
      <c r="E17" s="26">
        <v>2504</v>
      </c>
      <c r="F17" s="26">
        <v>1345</v>
      </c>
      <c r="G17" s="26">
        <v>1159</v>
      </c>
      <c r="H17" s="26">
        <v>698</v>
      </c>
      <c r="I17" s="26">
        <v>488</v>
      </c>
      <c r="J17" s="26">
        <v>210</v>
      </c>
      <c r="K17" s="23"/>
    </row>
    <row r="18" spans="1:11" s="6" customFormat="1" ht="17.25" customHeight="1">
      <c r="A18" s="16">
        <v>11</v>
      </c>
      <c r="B18" s="25">
        <v>2748</v>
      </c>
      <c r="C18" s="181" t="s">
        <v>327</v>
      </c>
      <c r="D18" s="181" t="s">
        <v>327</v>
      </c>
      <c r="E18" s="26">
        <v>2047</v>
      </c>
      <c r="F18" s="26">
        <v>1106</v>
      </c>
      <c r="G18" s="26">
        <v>941</v>
      </c>
      <c r="H18" s="26">
        <v>602</v>
      </c>
      <c r="I18" s="26">
        <v>429</v>
      </c>
      <c r="J18" s="26">
        <v>173</v>
      </c>
      <c r="K18" s="23"/>
    </row>
    <row r="19" spans="1:11" s="6" customFormat="1" ht="17.25" customHeight="1">
      <c r="A19" s="16">
        <v>12</v>
      </c>
      <c r="B19" s="25">
        <v>2693</v>
      </c>
      <c r="C19" s="181" t="s">
        <v>327</v>
      </c>
      <c r="D19" s="181" t="s">
        <v>327</v>
      </c>
      <c r="E19" s="26">
        <v>2063</v>
      </c>
      <c r="F19" s="26">
        <v>900</v>
      </c>
      <c r="G19" s="26">
        <v>1163</v>
      </c>
      <c r="H19" s="26">
        <v>502</v>
      </c>
      <c r="I19" s="26">
        <v>336</v>
      </c>
      <c r="J19" s="26">
        <v>166</v>
      </c>
      <c r="K19" s="23"/>
    </row>
    <row r="20" spans="1:11" s="6" customFormat="1" ht="17.25" customHeight="1">
      <c r="A20" s="335" t="s">
        <v>427</v>
      </c>
      <c r="B20" s="25">
        <v>3029</v>
      </c>
      <c r="C20" s="181" t="s">
        <v>327</v>
      </c>
      <c r="D20" s="181" t="s">
        <v>327</v>
      </c>
      <c r="E20" s="26">
        <v>2584</v>
      </c>
      <c r="F20" s="26">
        <v>1328</v>
      </c>
      <c r="G20" s="26">
        <v>1256</v>
      </c>
      <c r="H20" s="26">
        <v>522</v>
      </c>
      <c r="I20" s="26">
        <v>316</v>
      </c>
      <c r="J20" s="26">
        <v>206</v>
      </c>
      <c r="K20" s="23"/>
    </row>
    <row r="21" spans="1:11" s="6" customFormat="1" ht="17.25" customHeight="1">
      <c r="A21" s="16">
        <v>2</v>
      </c>
      <c r="B21" s="25">
        <v>3036</v>
      </c>
      <c r="C21" s="181" t="s">
        <v>327</v>
      </c>
      <c r="D21" s="181" t="s">
        <v>327</v>
      </c>
      <c r="E21" s="26">
        <v>2387</v>
      </c>
      <c r="F21" s="26">
        <v>1234</v>
      </c>
      <c r="G21" s="26">
        <v>1153</v>
      </c>
      <c r="H21" s="26">
        <v>651</v>
      </c>
      <c r="I21" s="26">
        <v>404</v>
      </c>
      <c r="J21" s="26">
        <v>247</v>
      </c>
      <c r="K21" s="23"/>
    </row>
    <row r="22" spans="1:11" s="6" customFormat="1" ht="17.25" customHeight="1">
      <c r="A22" s="27">
        <v>3</v>
      </c>
      <c r="B22" s="119">
        <v>2987</v>
      </c>
      <c r="C22" s="185" t="s">
        <v>327</v>
      </c>
      <c r="D22" s="185" t="s">
        <v>327</v>
      </c>
      <c r="E22" s="120">
        <v>2944</v>
      </c>
      <c r="F22" s="120">
        <v>1492</v>
      </c>
      <c r="G22" s="120">
        <v>1452</v>
      </c>
      <c r="H22" s="120">
        <v>1124</v>
      </c>
      <c r="I22" s="120">
        <v>528</v>
      </c>
      <c r="J22" s="120">
        <v>596</v>
      </c>
      <c r="K22" s="23"/>
    </row>
    <row r="23" spans="1:6" ht="13.5">
      <c r="A23" s="7"/>
      <c r="B23" s="121" t="s">
        <v>160</v>
      </c>
      <c r="F23" s="121" t="s">
        <v>161</v>
      </c>
    </row>
    <row r="24" spans="1:2" ht="13.5">
      <c r="A24" s="7"/>
      <c r="B24" s="121" t="s">
        <v>162</v>
      </c>
    </row>
    <row r="25" spans="1:2" ht="13.5">
      <c r="A25" s="7"/>
      <c r="B25" s="121" t="s">
        <v>163</v>
      </c>
    </row>
    <row r="26" ht="17.25" customHeight="1">
      <c r="A26" s="7"/>
    </row>
    <row r="27" spans="1:3" ht="17.25" customHeight="1" thickBot="1">
      <c r="A27" s="421" t="s">
        <v>393</v>
      </c>
      <c r="B27" s="421"/>
      <c r="C27" s="421"/>
    </row>
    <row r="28" spans="1:5" ht="17.25" customHeight="1" thickTop="1">
      <c r="A28" s="413" t="s">
        <v>84</v>
      </c>
      <c r="B28" s="415" t="s">
        <v>164</v>
      </c>
      <c r="C28" s="415" t="s">
        <v>165</v>
      </c>
      <c r="D28" s="415" t="s">
        <v>85</v>
      </c>
      <c r="E28" s="417" t="s">
        <v>86</v>
      </c>
    </row>
    <row r="29" spans="1:5" ht="17.25" customHeight="1">
      <c r="A29" s="414"/>
      <c r="B29" s="416"/>
      <c r="C29" s="416"/>
      <c r="D29" s="416"/>
      <c r="E29" s="344"/>
    </row>
    <row r="30" spans="1:5" ht="17.25" customHeight="1">
      <c r="A30" s="122" t="s">
        <v>394</v>
      </c>
      <c r="B30" s="25">
        <v>11253</v>
      </c>
      <c r="C30" s="26">
        <v>2317</v>
      </c>
      <c r="D30" s="26">
        <v>2308</v>
      </c>
      <c r="E30" s="123">
        <v>20.510086199235758</v>
      </c>
    </row>
    <row r="31" spans="1:5" ht="17.25" customHeight="1">
      <c r="A31" s="122">
        <v>7</v>
      </c>
      <c r="B31" s="25">
        <v>12649</v>
      </c>
      <c r="C31" s="26">
        <v>1996</v>
      </c>
      <c r="D31" s="26">
        <v>2242</v>
      </c>
      <c r="E31" s="123">
        <v>17.724721321843624</v>
      </c>
    </row>
    <row r="32" spans="1:5" ht="17.25" customHeight="1">
      <c r="A32" s="122">
        <v>8</v>
      </c>
      <c r="B32" s="25">
        <v>14002</v>
      </c>
      <c r="C32" s="26">
        <v>1990</v>
      </c>
      <c r="D32" s="26">
        <v>2360</v>
      </c>
      <c r="E32" s="123">
        <v>16.854735037851736</v>
      </c>
    </row>
    <row r="33" spans="1:5" ht="17.25" customHeight="1">
      <c r="A33" s="122">
        <v>9</v>
      </c>
      <c r="B33" s="25">
        <v>16527</v>
      </c>
      <c r="C33" s="26">
        <v>1829</v>
      </c>
      <c r="D33" s="26">
        <v>2421</v>
      </c>
      <c r="E33" s="123">
        <v>14.648756580141587</v>
      </c>
    </row>
    <row r="34" spans="1:5" ht="17.25" customHeight="1">
      <c r="A34" s="16">
        <v>10</v>
      </c>
      <c r="B34" s="25">
        <v>17118</v>
      </c>
      <c r="C34" s="26">
        <v>2236</v>
      </c>
      <c r="D34" s="26">
        <v>2842</v>
      </c>
      <c r="E34" s="123">
        <v>16.60240682322701</v>
      </c>
    </row>
    <row r="35" spans="1:5" ht="17.25" customHeight="1">
      <c r="A35" s="328">
        <v>11</v>
      </c>
      <c r="B35" s="25">
        <v>21051</v>
      </c>
      <c r="C35" s="26">
        <v>2055</v>
      </c>
      <c r="D35" s="26">
        <v>3391</v>
      </c>
      <c r="E35" s="123">
        <v>16.108498408626666</v>
      </c>
    </row>
    <row r="36" spans="1:5" ht="17.25" customHeight="1">
      <c r="A36" s="93">
        <v>12</v>
      </c>
      <c r="B36" s="329">
        <v>24551</v>
      </c>
      <c r="C36" s="144">
        <v>1612</v>
      </c>
      <c r="D36" s="144">
        <v>3370</v>
      </c>
      <c r="E36" s="330">
        <v>13.726528450979595</v>
      </c>
    </row>
    <row r="37" spans="1:3" ht="17.25" customHeight="1">
      <c r="A37" s="418" t="s">
        <v>166</v>
      </c>
      <c r="B37" s="419"/>
      <c r="C37" s="419"/>
    </row>
    <row r="38" spans="1:4" ht="17.25" customHeight="1">
      <c r="A38" s="420" t="s">
        <v>167</v>
      </c>
      <c r="B38" s="420"/>
      <c r="C38" s="420"/>
      <c r="D38" s="124" t="s">
        <v>168</v>
      </c>
    </row>
    <row r="39" ht="17.25" customHeight="1"/>
    <row r="40" spans="1:4" ht="17.25" customHeight="1" thickBot="1">
      <c r="A40" s="107" t="s">
        <v>87</v>
      </c>
      <c r="D40" s="28" t="s">
        <v>317</v>
      </c>
    </row>
    <row r="41" spans="1:7" ht="17.25" customHeight="1" thickTop="1">
      <c r="A41" s="125"/>
      <c r="B41" s="103" t="s">
        <v>88</v>
      </c>
      <c r="C41" s="126" t="s">
        <v>89</v>
      </c>
      <c r="D41" s="103" t="s">
        <v>169</v>
      </c>
      <c r="E41" s="126" t="s">
        <v>90</v>
      </c>
      <c r="G41" s="124"/>
    </row>
    <row r="42" spans="1:5" ht="17.25" customHeight="1">
      <c r="A42" s="127" t="s">
        <v>394</v>
      </c>
      <c r="B42" s="128">
        <v>2</v>
      </c>
      <c r="C42" s="23">
        <v>11</v>
      </c>
      <c r="D42" s="49">
        <v>2</v>
      </c>
      <c r="E42" s="49">
        <v>2</v>
      </c>
    </row>
    <row r="43" spans="1:5" ht="13.5">
      <c r="A43" s="127">
        <v>7</v>
      </c>
      <c r="B43" s="128">
        <v>3</v>
      </c>
      <c r="C43" s="23">
        <v>6</v>
      </c>
      <c r="D43" s="49">
        <v>3</v>
      </c>
      <c r="E43" s="49">
        <v>3</v>
      </c>
    </row>
    <row r="44" spans="1:5" ht="13.5">
      <c r="A44" s="127">
        <v>8</v>
      </c>
      <c r="B44" s="106">
        <v>0</v>
      </c>
      <c r="C44" s="23">
        <v>4</v>
      </c>
      <c r="D44" s="45">
        <v>0</v>
      </c>
      <c r="E44" s="45">
        <v>0</v>
      </c>
    </row>
    <row r="45" spans="1:5" ht="13.5">
      <c r="A45" s="127">
        <v>9</v>
      </c>
      <c r="B45" s="128">
        <v>0</v>
      </c>
      <c r="C45" s="23">
        <v>2</v>
      </c>
      <c r="D45" s="49">
        <v>0</v>
      </c>
      <c r="E45" s="49">
        <v>0</v>
      </c>
    </row>
    <row r="46" spans="1:5" ht="13.5">
      <c r="A46" s="24">
        <v>10</v>
      </c>
      <c r="B46" s="128">
        <v>0</v>
      </c>
      <c r="C46" s="23">
        <v>0</v>
      </c>
      <c r="D46" s="49">
        <v>0</v>
      </c>
      <c r="E46" s="49">
        <v>0</v>
      </c>
    </row>
    <row r="47" spans="1:5" ht="13.5">
      <c r="A47" s="331">
        <v>11</v>
      </c>
      <c r="B47" s="128">
        <v>0</v>
      </c>
      <c r="C47" s="49">
        <v>0</v>
      </c>
      <c r="D47" s="49">
        <v>0</v>
      </c>
      <c r="E47" s="49">
        <v>0</v>
      </c>
    </row>
    <row r="48" spans="1:5" ht="13.5">
      <c r="A48" s="129">
        <v>12</v>
      </c>
      <c r="B48" s="332">
        <v>0</v>
      </c>
      <c r="C48" s="333">
        <v>0</v>
      </c>
      <c r="D48" s="333">
        <v>0</v>
      </c>
      <c r="E48" s="333">
        <v>0</v>
      </c>
    </row>
    <row r="49" spans="1:5" ht="13.5">
      <c r="A49" s="7"/>
      <c r="B49" s="3"/>
      <c r="C49" s="121" t="s">
        <v>170</v>
      </c>
      <c r="D49" s="3"/>
      <c r="E49" s="3"/>
    </row>
    <row r="51" ht="14.25" thickBot="1">
      <c r="A51" s="3" t="s">
        <v>395</v>
      </c>
    </row>
    <row r="52" spans="1:6" ht="24.75" customHeight="1" thickTop="1">
      <c r="A52" s="413"/>
      <c r="B52" s="131"/>
      <c r="C52" s="132"/>
      <c r="D52" s="132"/>
      <c r="E52" s="132"/>
      <c r="F52" s="133"/>
    </row>
    <row r="53" spans="1:6" ht="24.75" customHeight="1">
      <c r="A53" s="414"/>
      <c r="B53" s="135" t="s">
        <v>328</v>
      </c>
      <c r="C53" s="134" t="s">
        <v>329</v>
      </c>
      <c r="D53" s="135" t="s">
        <v>330</v>
      </c>
      <c r="E53" s="334" t="s">
        <v>396</v>
      </c>
      <c r="F53" s="136" t="s">
        <v>397</v>
      </c>
    </row>
    <row r="54" spans="1:6" ht="13.5">
      <c r="A54" s="137" t="s">
        <v>171</v>
      </c>
      <c r="B54" s="138">
        <f>SUM(B55:B64)</f>
        <v>36285</v>
      </c>
      <c r="C54" s="139">
        <f>SUM(C55:C64)</f>
        <v>34859</v>
      </c>
      <c r="D54" s="139">
        <f>SUM(D55:D64)</f>
        <v>29495</v>
      </c>
      <c r="E54" s="139">
        <f>SUM(E55:E64)</f>
        <v>29995</v>
      </c>
      <c r="F54" s="140">
        <f>SUM(F55:F64)</f>
        <v>34690</v>
      </c>
    </row>
    <row r="55" spans="1:6" ht="13.5">
      <c r="A55" s="141" t="s">
        <v>331</v>
      </c>
      <c r="B55" s="25">
        <v>77</v>
      </c>
      <c r="C55" s="26">
        <v>133</v>
      </c>
      <c r="D55" s="26">
        <v>200</v>
      </c>
      <c r="E55" s="26">
        <v>131</v>
      </c>
      <c r="F55" s="142">
        <v>187</v>
      </c>
    </row>
    <row r="56" spans="1:6" ht="13.5">
      <c r="A56" s="141" t="s">
        <v>91</v>
      </c>
      <c r="B56" s="25">
        <v>34</v>
      </c>
      <c r="C56" s="26">
        <v>50</v>
      </c>
      <c r="D56" s="26">
        <v>29</v>
      </c>
      <c r="E56" s="26">
        <v>23</v>
      </c>
      <c r="F56" s="142">
        <v>22</v>
      </c>
    </row>
    <row r="57" spans="1:6" ht="13.5">
      <c r="A57" s="141" t="s">
        <v>332</v>
      </c>
      <c r="B57" s="25">
        <v>6508</v>
      </c>
      <c r="C57" s="26">
        <v>6118</v>
      </c>
      <c r="D57" s="26">
        <v>6179</v>
      </c>
      <c r="E57" s="26">
        <v>5499</v>
      </c>
      <c r="F57" s="142">
        <v>5423</v>
      </c>
    </row>
    <row r="58" spans="1:6" ht="13.5">
      <c r="A58" s="141" t="s">
        <v>333</v>
      </c>
      <c r="B58" s="25">
        <v>10015</v>
      </c>
      <c r="C58" s="26">
        <v>10076</v>
      </c>
      <c r="D58" s="26">
        <v>5957</v>
      </c>
      <c r="E58" s="26">
        <v>6416</v>
      </c>
      <c r="F58" s="142">
        <v>8525</v>
      </c>
    </row>
    <row r="59" spans="1:6" ht="24">
      <c r="A59" s="141" t="s">
        <v>174</v>
      </c>
      <c r="B59" s="25">
        <v>15</v>
      </c>
      <c r="C59" s="26">
        <v>16</v>
      </c>
      <c r="D59" s="26">
        <v>35</v>
      </c>
      <c r="E59" s="26">
        <v>17</v>
      </c>
      <c r="F59" s="142">
        <v>12</v>
      </c>
    </row>
    <row r="60" spans="1:6" ht="13.5">
      <c r="A60" s="141" t="s">
        <v>92</v>
      </c>
      <c r="B60" s="25">
        <v>2327</v>
      </c>
      <c r="C60" s="26">
        <v>2696</v>
      </c>
      <c r="D60" s="26">
        <v>2165</v>
      </c>
      <c r="E60" s="26">
        <v>2144</v>
      </c>
      <c r="F60" s="142">
        <v>2282</v>
      </c>
    </row>
    <row r="61" spans="1:6" ht="13.5">
      <c r="A61" s="141" t="s">
        <v>175</v>
      </c>
      <c r="B61" s="25">
        <v>5568</v>
      </c>
      <c r="C61" s="26">
        <v>4998</v>
      </c>
      <c r="D61" s="26">
        <v>4762</v>
      </c>
      <c r="E61" s="26">
        <v>4539</v>
      </c>
      <c r="F61" s="142">
        <v>5121</v>
      </c>
    </row>
    <row r="62" spans="1:6" ht="13.5">
      <c r="A62" s="141" t="s">
        <v>93</v>
      </c>
      <c r="B62" s="25">
        <v>1740</v>
      </c>
      <c r="C62" s="26">
        <v>1437</v>
      </c>
      <c r="D62" s="26">
        <v>1363</v>
      </c>
      <c r="E62" s="26">
        <v>1149</v>
      </c>
      <c r="F62" s="142">
        <v>1317</v>
      </c>
    </row>
    <row r="63" spans="1:6" ht="13.5">
      <c r="A63" s="141" t="s">
        <v>94</v>
      </c>
      <c r="B63" s="25">
        <v>9773</v>
      </c>
      <c r="C63" s="26">
        <v>9074</v>
      </c>
      <c r="D63" s="26">
        <v>8559</v>
      </c>
      <c r="E63" s="26">
        <v>9825</v>
      </c>
      <c r="F63" s="142">
        <v>11524</v>
      </c>
    </row>
    <row r="64" spans="1:6" ht="13.5">
      <c r="A64" s="143" t="s">
        <v>95</v>
      </c>
      <c r="B64" s="119">
        <v>228</v>
      </c>
      <c r="C64" s="120">
        <v>261</v>
      </c>
      <c r="D64" s="120">
        <v>246</v>
      </c>
      <c r="E64" s="120">
        <v>252</v>
      </c>
      <c r="F64" s="144">
        <v>277</v>
      </c>
    </row>
    <row r="65" ht="13.5">
      <c r="C65" s="121" t="s">
        <v>176</v>
      </c>
    </row>
  </sheetData>
  <mergeCells count="14">
    <mergeCell ref="F3:H3"/>
    <mergeCell ref="A4:A5"/>
    <mergeCell ref="B4:D4"/>
    <mergeCell ref="E4:G4"/>
    <mergeCell ref="H4:J4"/>
    <mergeCell ref="A27:C27"/>
    <mergeCell ref="A28:A29"/>
    <mergeCell ref="B28:B29"/>
    <mergeCell ref="C28:C29"/>
    <mergeCell ref="A52:A53"/>
    <mergeCell ref="D28:D29"/>
    <mergeCell ref="E28:E29"/>
    <mergeCell ref="A37:C37"/>
    <mergeCell ref="A38:C38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74" r:id="rId3"/>
  <rowBreaks count="1" manualBreakCount="1">
    <brk id="39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2"/>
  <sheetViews>
    <sheetView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28.125" style="3" customWidth="1"/>
    <col min="2" max="9" width="7.75390625" style="3" customWidth="1"/>
    <col min="10" max="21" width="7.625" style="3" customWidth="1"/>
    <col min="22" max="16384" width="9.00390625" style="3" customWidth="1"/>
  </cols>
  <sheetData>
    <row r="1" ht="13.5">
      <c r="A1" s="360" t="s">
        <v>428</v>
      </c>
    </row>
    <row r="2" spans="1:24" ht="14.25" thickBot="1">
      <c r="A2" s="32" t="s">
        <v>398</v>
      </c>
      <c r="X2" s="32" t="s">
        <v>177</v>
      </c>
    </row>
    <row r="3" spans="1:44" ht="14.25" thickTop="1">
      <c r="A3" s="430" t="s">
        <v>96</v>
      </c>
      <c r="B3" s="431" t="s">
        <v>97</v>
      </c>
      <c r="C3" s="431"/>
      <c r="D3" s="432" t="s">
        <v>178</v>
      </c>
      <c r="E3" s="432"/>
      <c r="F3" s="426" t="s">
        <v>98</v>
      </c>
      <c r="G3" s="426"/>
      <c r="H3" s="426" t="s">
        <v>99</v>
      </c>
      <c r="I3" s="428"/>
      <c r="J3" s="429" t="s">
        <v>100</v>
      </c>
      <c r="K3" s="426"/>
      <c r="L3" s="426" t="s">
        <v>101</v>
      </c>
      <c r="M3" s="426"/>
      <c r="N3" s="426" t="s">
        <v>102</v>
      </c>
      <c r="O3" s="426"/>
      <c r="P3" s="426" t="s">
        <v>103</v>
      </c>
      <c r="Q3" s="426"/>
      <c r="R3" s="426" t="s">
        <v>179</v>
      </c>
      <c r="S3" s="426"/>
      <c r="T3" s="427" t="s">
        <v>180</v>
      </c>
      <c r="U3" s="427"/>
      <c r="X3" s="430" t="s">
        <v>181</v>
      </c>
      <c r="Y3" s="431" t="s">
        <v>97</v>
      </c>
      <c r="Z3" s="431"/>
      <c r="AA3" s="432" t="s">
        <v>178</v>
      </c>
      <c r="AB3" s="432"/>
      <c r="AC3" s="426" t="s">
        <v>98</v>
      </c>
      <c r="AD3" s="426"/>
      <c r="AE3" s="426" t="s">
        <v>99</v>
      </c>
      <c r="AF3" s="428"/>
      <c r="AG3" s="429" t="s">
        <v>100</v>
      </c>
      <c r="AH3" s="426"/>
      <c r="AI3" s="426" t="s">
        <v>101</v>
      </c>
      <c r="AJ3" s="426"/>
      <c r="AK3" s="426" t="s">
        <v>102</v>
      </c>
      <c r="AL3" s="426"/>
      <c r="AM3" s="426" t="s">
        <v>103</v>
      </c>
      <c r="AN3" s="426"/>
      <c r="AO3" s="426" t="s">
        <v>179</v>
      </c>
      <c r="AP3" s="426"/>
      <c r="AQ3" s="427" t="s">
        <v>180</v>
      </c>
      <c r="AR3" s="427"/>
    </row>
    <row r="4" spans="1:44" ht="13.5">
      <c r="A4" s="359"/>
      <c r="B4" s="146" t="s">
        <v>104</v>
      </c>
      <c r="C4" s="146" t="s">
        <v>182</v>
      </c>
      <c r="D4" s="147" t="s">
        <v>105</v>
      </c>
      <c r="E4" s="146" t="s">
        <v>182</v>
      </c>
      <c r="F4" s="147" t="s">
        <v>105</v>
      </c>
      <c r="G4" s="146" t="s">
        <v>182</v>
      </c>
      <c r="H4" s="147" t="s">
        <v>105</v>
      </c>
      <c r="I4" s="148" t="s">
        <v>182</v>
      </c>
      <c r="J4" s="147" t="s">
        <v>105</v>
      </c>
      <c r="K4" s="146" t="s">
        <v>182</v>
      </c>
      <c r="L4" s="147" t="s">
        <v>105</v>
      </c>
      <c r="M4" s="146" t="s">
        <v>182</v>
      </c>
      <c r="N4" s="147" t="s">
        <v>105</v>
      </c>
      <c r="O4" s="146" t="s">
        <v>182</v>
      </c>
      <c r="P4" s="147" t="s">
        <v>105</v>
      </c>
      <c r="Q4" s="146" t="s">
        <v>182</v>
      </c>
      <c r="R4" s="148" t="s">
        <v>105</v>
      </c>
      <c r="S4" s="146" t="s">
        <v>182</v>
      </c>
      <c r="T4" s="146" t="s">
        <v>105</v>
      </c>
      <c r="U4" s="148" t="s">
        <v>182</v>
      </c>
      <c r="X4" s="359"/>
      <c r="Y4" s="146" t="s">
        <v>105</v>
      </c>
      <c r="Z4" s="146" t="s">
        <v>182</v>
      </c>
      <c r="AA4" s="147" t="s">
        <v>105</v>
      </c>
      <c r="AB4" s="146" t="s">
        <v>182</v>
      </c>
      <c r="AC4" s="147" t="s">
        <v>105</v>
      </c>
      <c r="AD4" s="146" t="s">
        <v>182</v>
      </c>
      <c r="AE4" s="147" t="s">
        <v>105</v>
      </c>
      <c r="AF4" s="148" t="s">
        <v>182</v>
      </c>
      <c r="AG4" s="147" t="s">
        <v>105</v>
      </c>
      <c r="AH4" s="146" t="s">
        <v>182</v>
      </c>
      <c r="AI4" s="147" t="s">
        <v>105</v>
      </c>
      <c r="AJ4" s="146" t="s">
        <v>182</v>
      </c>
      <c r="AK4" s="147" t="s">
        <v>105</v>
      </c>
      <c r="AL4" s="146" t="s">
        <v>182</v>
      </c>
      <c r="AM4" s="147" t="s">
        <v>105</v>
      </c>
      <c r="AN4" s="146" t="s">
        <v>182</v>
      </c>
      <c r="AO4" s="148" t="s">
        <v>105</v>
      </c>
      <c r="AP4" s="146" t="s">
        <v>182</v>
      </c>
      <c r="AQ4" s="146" t="s">
        <v>105</v>
      </c>
      <c r="AR4" s="148" t="s">
        <v>182</v>
      </c>
    </row>
    <row r="5" spans="1:44" s="95" customFormat="1" ht="17.25" customHeight="1">
      <c r="A5" s="149" t="s">
        <v>226</v>
      </c>
      <c r="B5" s="150">
        <v>448</v>
      </c>
      <c r="C5" s="150">
        <v>59362</v>
      </c>
      <c r="D5" s="150">
        <v>139</v>
      </c>
      <c r="E5" s="150">
        <v>2043</v>
      </c>
      <c r="F5" s="150">
        <v>66</v>
      </c>
      <c r="G5" s="150">
        <v>2572</v>
      </c>
      <c r="H5" s="150">
        <v>92</v>
      </c>
      <c r="I5" s="150">
        <v>6696</v>
      </c>
      <c r="J5" s="150">
        <v>78</v>
      </c>
      <c r="K5" s="150">
        <v>11108</v>
      </c>
      <c r="L5" s="150">
        <v>21</v>
      </c>
      <c r="M5" s="150">
        <v>5069</v>
      </c>
      <c r="N5" s="150">
        <v>19</v>
      </c>
      <c r="O5" s="150">
        <v>6445</v>
      </c>
      <c r="P5" s="150">
        <v>8</v>
      </c>
      <c r="Q5" s="150">
        <v>3615</v>
      </c>
      <c r="R5" s="150">
        <v>25</v>
      </c>
      <c r="S5" s="150">
        <v>21796</v>
      </c>
      <c r="T5" s="151">
        <v>-2</v>
      </c>
      <c r="U5" s="150">
        <v>18</v>
      </c>
      <c r="X5" s="149" t="s">
        <v>11</v>
      </c>
      <c r="Y5" s="150">
        <f>SUM(Y6:Y8)+Y9+SUM(Y27:Y34)</f>
        <v>464</v>
      </c>
      <c r="Z5" s="150">
        <f>SUM(Z6:Z8)+Z9+SUM(Z27:Z34)</f>
        <v>60647</v>
      </c>
      <c r="AA5" s="150">
        <f>SUM(AA6:AA8)+AA9+SUM(AA27:AA34)</f>
        <v>145</v>
      </c>
      <c r="AB5" s="150">
        <f aca="true" t="shared" si="0" ref="AB5:AP5">SUM(AB6:AB8)+AB9+SUM(AB27:AB34)</f>
        <v>2086</v>
      </c>
      <c r="AC5" s="150">
        <f t="shared" si="0"/>
        <v>70</v>
      </c>
      <c r="AD5" s="150">
        <f t="shared" si="0"/>
        <v>2678</v>
      </c>
      <c r="AE5" s="150">
        <f t="shared" si="0"/>
        <v>96</v>
      </c>
      <c r="AF5" s="150">
        <f t="shared" si="0"/>
        <v>7088</v>
      </c>
      <c r="AG5" s="150">
        <f t="shared" si="0"/>
        <v>83</v>
      </c>
      <c r="AH5" s="150">
        <f t="shared" si="0"/>
        <v>11923</v>
      </c>
      <c r="AI5" s="150">
        <f t="shared" si="0"/>
        <v>20</v>
      </c>
      <c r="AJ5" s="150">
        <f t="shared" si="0"/>
        <v>4919</v>
      </c>
      <c r="AK5" s="150">
        <f t="shared" si="0"/>
        <v>15</v>
      </c>
      <c r="AL5" s="150">
        <f t="shared" si="0"/>
        <v>5106</v>
      </c>
      <c r="AM5" s="150">
        <f t="shared" si="0"/>
        <v>8</v>
      </c>
      <c r="AN5" s="150">
        <f t="shared" si="0"/>
        <v>3522</v>
      </c>
      <c r="AO5" s="150">
        <f t="shared" si="0"/>
        <v>27</v>
      </c>
      <c r="AP5" s="150">
        <f t="shared" si="0"/>
        <v>23303</v>
      </c>
      <c r="AQ5" s="151">
        <v>-2</v>
      </c>
      <c r="AR5" s="150">
        <f>SUM(AR6:AR8)+AR9+SUM(AR27:AR34)</f>
        <v>22</v>
      </c>
    </row>
    <row r="6" spans="1:44" s="6" customFormat="1" ht="17.25" customHeight="1">
      <c r="A6" s="152" t="s">
        <v>334</v>
      </c>
      <c r="B6" s="153">
        <v>3</v>
      </c>
      <c r="C6" s="153">
        <v>71</v>
      </c>
      <c r="D6" s="154">
        <v>2</v>
      </c>
      <c r="E6" s="154">
        <v>36</v>
      </c>
      <c r="F6" s="154">
        <v>1</v>
      </c>
      <c r="G6" s="154">
        <v>35</v>
      </c>
      <c r="H6" s="153" t="s">
        <v>399</v>
      </c>
      <c r="I6" s="153" t="s">
        <v>399</v>
      </c>
      <c r="J6" s="153" t="s">
        <v>399</v>
      </c>
      <c r="K6" s="153" t="s">
        <v>399</v>
      </c>
      <c r="L6" s="153" t="s">
        <v>399</v>
      </c>
      <c r="M6" s="153" t="s">
        <v>399</v>
      </c>
      <c r="N6" s="153" t="s">
        <v>399</v>
      </c>
      <c r="O6" s="153" t="s">
        <v>399</v>
      </c>
      <c r="P6" s="153" t="s">
        <v>399</v>
      </c>
      <c r="Q6" s="153" t="s">
        <v>399</v>
      </c>
      <c r="R6" s="153" t="s">
        <v>399</v>
      </c>
      <c r="S6" s="153" t="s">
        <v>399</v>
      </c>
      <c r="T6" s="153" t="s">
        <v>400</v>
      </c>
      <c r="U6" s="153" t="s">
        <v>400</v>
      </c>
      <c r="X6" s="152" t="s">
        <v>183</v>
      </c>
      <c r="Y6" s="153">
        <f>+AA6+AC6+AE6+AG6+AI6+AK6+AM6+AO6</f>
        <v>3</v>
      </c>
      <c r="Z6" s="153">
        <f>+AB6+AD6+AF6+AH6+AJ6+AL6+AN6+AP6+AR6</f>
        <v>76</v>
      </c>
      <c r="AA6" s="154">
        <v>2</v>
      </c>
      <c r="AB6" s="154">
        <v>40</v>
      </c>
      <c r="AC6" s="154">
        <v>1</v>
      </c>
      <c r="AD6" s="154">
        <v>36</v>
      </c>
      <c r="AE6" s="154">
        <v>0</v>
      </c>
      <c r="AF6" s="154">
        <v>0</v>
      </c>
      <c r="AG6" s="154">
        <v>0</v>
      </c>
      <c r="AH6" s="154">
        <v>0</v>
      </c>
      <c r="AI6" s="154">
        <v>0</v>
      </c>
      <c r="AJ6" s="154">
        <v>0</v>
      </c>
      <c r="AK6" s="154">
        <v>0</v>
      </c>
      <c r="AL6" s="154">
        <v>0</v>
      </c>
      <c r="AM6" s="154">
        <v>0</v>
      </c>
      <c r="AN6" s="154">
        <v>0</v>
      </c>
      <c r="AO6" s="154">
        <v>0</v>
      </c>
      <c r="AP6" s="154">
        <v>0</v>
      </c>
      <c r="AQ6" s="155"/>
      <c r="AR6" s="154">
        <v>0</v>
      </c>
    </row>
    <row r="7" spans="1:44" s="6" customFormat="1" ht="17.25" customHeight="1">
      <c r="A7" s="152" t="s">
        <v>335</v>
      </c>
      <c r="B7" s="153">
        <v>2</v>
      </c>
      <c r="C7" s="153">
        <v>50</v>
      </c>
      <c r="D7" s="154">
        <v>1</v>
      </c>
      <c r="E7" s="154">
        <v>6</v>
      </c>
      <c r="F7" s="154">
        <v>1</v>
      </c>
      <c r="G7" s="154">
        <v>44</v>
      </c>
      <c r="H7" s="153" t="s">
        <v>399</v>
      </c>
      <c r="I7" s="153" t="s">
        <v>399</v>
      </c>
      <c r="J7" s="153" t="s">
        <v>399</v>
      </c>
      <c r="K7" s="153" t="s">
        <v>399</v>
      </c>
      <c r="L7" s="153" t="s">
        <v>399</v>
      </c>
      <c r="M7" s="153" t="s">
        <v>399</v>
      </c>
      <c r="N7" s="153" t="s">
        <v>399</v>
      </c>
      <c r="O7" s="153" t="s">
        <v>399</v>
      </c>
      <c r="P7" s="153" t="s">
        <v>399</v>
      </c>
      <c r="Q7" s="153" t="s">
        <v>399</v>
      </c>
      <c r="R7" s="153" t="s">
        <v>399</v>
      </c>
      <c r="S7" s="153" t="s">
        <v>399</v>
      </c>
      <c r="T7" s="153"/>
      <c r="U7" s="153" t="s">
        <v>400</v>
      </c>
      <c r="X7" s="152" t="s">
        <v>184</v>
      </c>
      <c r="Y7" s="153">
        <f aca="true" t="shared" si="1" ref="Y7:Y34">+AA7+AC7+AE7+AG7+AI7+AK7+AM7+AO7</f>
        <v>2</v>
      </c>
      <c r="Z7" s="153">
        <f aca="true" t="shared" si="2" ref="Z7:Z34">+AB7+AD7+AF7+AH7+AJ7+AL7+AN7+AP7+AR7</f>
        <v>51</v>
      </c>
      <c r="AA7" s="154">
        <v>1</v>
      </c>
      <c r="AB7" s="154">
        <v>6</v>
      </c>
      <c r="AC7" s="154">
        <v>1</v>
      </c>
      <c r="AD7" s="154">
        <v>45</v>
      </c>
      <c r="AE7" s="154">
        <v>0</v>
      </c>
      <c r="AF7" s="154">
        <v>0</v>
      </c>
      <c r="AG7" s="154">
        <v>0</v>
      </c>
      <c r="AH7" s="154">
        <v>0</v>
      </c>
      <c r="AI7" s="154">
        <v>0</v>
      </c>
      <c r="AJ7" s="154">
        <v>0</v>
      </c>
      <c r="AK7" s="154">
        <v>0</v>
      </c>
      <c r="AL7" s="154">
        <v>0</v>
      </c>
      <c r="AM7" s="154">
        <v>0</v>
      </c>
      <c r="AN7" s="154">
        <v>0</v>
      </c>
      <c r="AO7" s="154">
        <v>0</v>
      </c>
      <c r="AP7" s="154">
        <v>0</v>
      </c>
      <c r="AQ7" s="155"/>
      <c r="AR7" s="154">
        <v>0</v>
      </c>
    </row>
    <row r="8" spans="1:44" s="6" customFormat="1" ht="17.25" customHeight="1">
      <c r="A8" s="152" t="s">
        <v>336</v>
      </c>
      <c r="B8" s="153">
        <v>17</v>
      </c>
      <c r="C8" s="153">
        <v>3196</v>
      </c>
      <c r="D8" s="154">
        <v>6</v>
      </c>
      <c r="E8" s="154">
        <v>79</v>
      </c>
      <c r="F8" s="153">
        <v>2</v>
      </c>
      <c r="G8" s="153">
        <v>91</v>
      </c>
      <c r="H8" s="154">
        <v>1</v>
      </c>
      <c r="I8" s="154">
        <v>86</v>
      </c>
      <c r="J8" s="154">
        <v>4</v>
      </c>
      <c r="K8" s="154">
        <v>598</v>
      </c>
      <c r="L8" s="154">
        <v>2</v>
      </c>
      <c r="M8" s="154">
        <v>470</v>
      </c>
      <c r="N8" s="154">
        <v>1</v>
      </c>
      <c r="O8" s="154">
        <v>353</v>
      </c>
      <c r="P8" s="153" t="s">
        <v>399</v>
      </c>
      <c r="Q8" s="153" t="s">
        <v>399</v>
      </c>
      <c r="R8" s="154">
        <v>1</v>
      </c>
      <c r="S8" s="154">
        <v>1519</v>
      </c>
      <c r="T8" s="153"/>
      <c r="U8" s="153"/>
      <c r="X8" s="152" t="s">
        <v>172</v>
      </c>
      <c r="Y8" s="153">
        <f t="shared" si="1"/>
        <v>18</v>
      </c>
      <c r="Z8" s="153">
        <f t="shared" si="2"/>
        <v>3143</v>
      </c>
      <c r="AA8" s="154">
        <v>7</v>
      </c>
      <c r="AB8" s="154">
        <v>82</v>
      </c>
      <c r="AC8" s="154">
        <v>0</v>
      </c>
      <c r="AD8" s="154">
        <v>0</v>
      </c>
      <c r="AE8" s="154">
        <v>4</v>
      </c>
      <c r="AF8" s="154">
        <v>318</v>
      </c>
      <c r="AG8" s="154">
        <v>3</v>
      </c>
      <c r="AH8" s="154">
        <v>447</v>
      </c>
      <c r="AI8" s="154">
        <v>2</v>
      </c>
      <c r="AJ8" s="154">
        <v>467</v>
      </c>
      <c r="AK8" s="154">
        <v>1</v>
      </c>
      <c r="AL8" s="154">
        <v>393</v>
      </c>
      <c r="AM8" s="154">
        <v>0</v>
      </c>
      <c r="AN8" s="154">
        <v>0</v>
      </c>
      <c r="AO8" s="154">
        <v>1</v>
      </c>
      <c r="AP8" s="154">
        <v>1436</v>
      </c>
      <c r="AQ8" s="155"/>
      <c r="AR8" s="154"/>
    </row>
    <row r="9" spans="1:44" s="6" customFormat="1" ht="17.25" customHeight="1">
      <c r="A9" s="152" t="s">
        <v>337</v>
      </c>
      <c r="B9" s="153">
        <v>87</v>
      </c>
      <c r="C9" s="153">
        <v>17167</v>
      </c>
      <c r="D9" s="153">
        <v>24</v>
      </c>
      <c r="E9" s="153">
        <v>451</v>
      </c>
      <c r="F9" s="153">
        <v>10</v>
      </c>
      <c r="G9" s="153">
        <v>396</v>
      </c>
      <c r="H9" s="153">
        <v>14</v>
      </c>
      <c r="I9" s="153">
        <v>920</v>
      </c>
      <c r="J9" s="153">
        <v>19</v>
      </c>
      <c r="K9" s="153">
        <v>2676</v>
      </c>
      <c r="L9" s="153">
        <v>3</v>
      </c>
      <c r="M9" s="153">
        <v>697</v>
      </c>
      <c r="N9" s="153">
        <v>2</v>
      </c>
      <c r="O9" s="153">
        <v>714</v>
      </c>
      <c r="P9" s="153">
        <v>3</v>
      </c>
      <c r="Q9" s="153">
        <v>1368</v>
      </c>
      <c r="R9" s="153">
        <v>12</v>
      </c>
      <c r="S9" s="153">
        <v>9945</v>
      </c>
      <c r="T9" s="153" t="s">
        <v>400</v>
      </c>
      <c r="U9" s="153" t="s">
        <v>400</v>
      </c>
      <c r="X9" s="152" t="s">
        <v>173</v>
      </c>
      <c r="Y9" s="153">
        <f t="shared" si="1"/>
        <v>93</v>
      </c>
      <c r="Z9" s="153">
        <f t="shared" si="2"/>
        <v>17521</v>
      </c>
      <c r="AA9" s="153">
        <f>SUM(AA10:AA26)</f>
        <v>24</v>
      </c>
      <c r="AB9" s="153">
        <f aca="true" t="shared" si="3" ref="AB9:AP9">SUM(AB10:AB26)</f>
        <v>415</v>
      </c>
      <c r="AC9" s="153">
        <f t="shared" si="3"/>
        <v>15</v>
      </c>
      <c r="AD9" s="153">
        <f t="shared" si="3"/>
        <v>579</v>
      </c>
      <c r="AE9" s="153">
        <f t="shared" si="3"/>
        <v>12</v>
      </c>
      <c r="AF9" s="153">
        <f t="shared" si="3"/>
        <v>803</v>
      </c>
      <c r="AG9" s="153">
        <f t="shared" si="3"/>
        <v>22</v>
      </c>
      <c r="AH9" s="153">
        <f t="shared" si="3"/>
        <v>3046</v>
      </c>
      <c r="AI9" s="153">
        <f t="shared" si="3"/>
        <v>4</v>
      </c>
      <c r="AJ9" s="153">
        <f t="shared" si="3"/>
        <v>927</v>
      </c>
      <c r="AK9" s="153">
        <f t="shared" si="3"/>
        <v>1</v>
      </c>
      <c r="AL9" s="153">
        <f t="shared" si="3"/>
        <v>393</v>
      </c>
      <c r="AM9" s="153">
        <f t="shared" si="3"/>
        <v>4</v>
      </c>
      <c r="AN9" s="153">
        <f t="shared" si="3"/>
        <v>1806</v>
      </c>
      <c r="AO9" s="153">
        <f t="shared" si="3"/>
        <v>11</v>
      </c>
      <c r="AP9" s="153">
        <f t="shared" si="3"/>
        <v>9552</v>
      </c>
      <c r="AQ9" s="155"/>
      <c r="AR9" s="153">
        <f>SUM(AR10:AR26)</f>
        <v>0</v>
      </c>
    </row>
    <row r="10" spans="1:44" s="6" customFormat="1" ht="17.25" customHeight="1">
      <c r="A10" s="156" t="s">
        <v>338</v>
      </c>
      <c r="B10" s="153">
        <v>11</v>
      </c>
      <c r="C10" s="153">
        <v>595</v>
      </c>
      <c r="D10" s="154">
        <v>5</v>
      </c>
      <c r="E10" s="154">
        <v>118</v>
      </c>
      <c r="F10" s="154">
        <v>3</v>
      </c>
      <c r="G10" s="154">
        <v>105</v>
      </c>
      <c r="H10" s="154">
        <v>1</v>
      </c>
      <c r="I10" s="154">
        <v>79</v>
      </c>
      <c r="J10" s="154">
        <v>2</v>
      </c>
      <c r="K10" s="154">
        <v>293</v>
      </c>
      <c r="L10" s="153" t="s">
        <v>399</v>
      </c>
      <c r="M10" s="153" t="s">
        <v>399</v>
      </c>
      <c r="N10" s="153" t="s">
        <v>399</v>
      </c>
      <c r="O10" s="153" t="s">
        <v>399</v>
      </c>
      <c r="P10" s="153" t="s">
        <v>399</v>
      </c>
      <c r="Q10" s="153" t="s">
        <v>399</v>
      </c>
      <c r="R10" s="153" t="s">
        <v>399</v>
      </c>
      <c r="S10" s="153" t="s">
        <v>399</v>
      </c>
      <c r="T10" s="153"/>
      <c r="U10" s="153" t="s">
        <v>400</v>
      </c>
      <c r="X10" s="156" t="s">
        <v>107</v>
      </c>
      <c r="Y10" s="153">
        <f t="shared" si="1"/>
        <v>11</v>
      </c>
      <c r="Z10" s="153">
        <f t="shared" si="2"/>
        <v>609</v>
      </c>
      <c r="AA10" s="154">
        <v>4</v>
      </c>
      <c r="AB10" s="154">
        <v>87</v>
      </c>
      <c r="AC10" s="154">
        <v>3</v>
      </c>
      <c r="AD10" s="154">
        <v>103</v>
      </c>
      <c r="AE10" s="154">
        <v>2</v>
      </c>
      <c r="AF10" s="154">
        <v>120</v>
      </c>
      <c r="AG10" s="154">
        <v>2</v>
      </c>
      <c r="AH10" s="154">
        <v>299</v>
      </c>
      <c r="AI10" s="154">
        <v>0</v>
      </c>
      <c r="AJ10" s="154">
        <v>0</v>
      </c>
      <c r="AK10" s="154">
        <v>0</v>
      </c>
      <c r="AL10" s="154">
        <v>0</v>
      </c>
      <c r="AM10" s="154">
        <v>0</v>
      </c>
      <c r="AN10" s="154">
        <v>0</v>
      </c>
      <c r="AO10" s="154">
        <v>0</v>
      </c>
      <c r="AP10" s="154">
        <v>0</v>
      </c>
      <c r="AQ10" s="155"/>
      <c r="AR10" s="154">
        <v>0</v>
      </c>
    </row>
    <row r="11" spans="1:44" s="6" customFormat="1" ht="17.25" customHeight="1">
      <c r="A11" s="156" t="s">
        <v>339</v>
      </c>
      <c r="B11" s="153">
        <v>4</v>
      </c>
      <c r="C11" s="153">
        <v>702</v>
      </c>
      <c r="D11" s="154">
        <v>2</v>
      </c>
      <c r="E11" s="154">
        <v>23</v>
      </c>
      <c r="F11" s="154" t="s">
        <v>399</v>
      </c>
      <c r="G11" s="154" t="s">
        <v>399</v>
      </c>
      <c r="H11" s="154">
        <v>1</v>
      </c>
      <c r="I11" s="154">
        <v>72</v>
      </c>
      <c r="J11" s="153" t="s">
        <v>399</v>
      </c>
      <c r="K11" s="153" t="s">
        <v>399</v>
      </c>
      <c r="L11" s="153" t="s">
        <v>399</v>
      </c>
      <c r="M11" s="153" t="s">
        <v>399</v>
      </c>
      <c r="N11" s="153" t="s">
        <v>399</v>
      </c>
      <c r="O11" s="153" t="s">
        <v>399</v>
      </c>
      <c r="P11" s="153" t="s">
        <v>399</v>
      </c>
      <c r="Q11" s="153" t="s">
        <v>399</v>
      </c>
      <c r="R11" s="153">
        <v>1</v>
      </c>
      <c r="S11" s="153">
        <v>607</v>
      </c>
      <c r="T11" s="153"/>
      <c r="U11" s="153" t="s">
        <v>400</v>
      </c>
      <c r="X11" s="156" t="s">
        <v>108</v>
      </c>
      <c r="Y11" s="153">
        <f t="shared" si="1"/>
        <v>4</v>
      </c>
      <c r="Z11" s="153">
        <f t="shared" si="2"/>
        <v>132</v>
      </c>
      <c r="AA11" s="154">
        <v>2</v>
      </c>
      <c r="AB11" s="154">
        <v>19</v>
      </c>
      <c r="AC11" s="154">
        <v>1</v>
      </c>
      <c r="AD11" s="154">
        <v>40</v>
      </c>
      <c r="AE11" s="154">
        <v>1</v>
      </c>
      <c r="AF11" s="154">
        <v>73</v>
      </c>
      <c r="AG11" s="154">
        <v>0</v>
      </c>
      <c r="AH11" s="154">
        <v>0</v>
      </c>
      <c r="AI11" s="154">
        <v>0</v>
      </c>
      <c r="AJ11" s="154">
        <v>0</v>
      </c>
      <c r="AK11" s="154">
        <v>0</v>
      </c>
      <c r="AL11" s="154">
        <v>0</v>
      </c>
      <c r="AM11" s="154">
        <v>0</v>
      </c>
      <c r="AN11" s="154">
        <v>0</v>
      </c>
      <c r="AO11" s="154">
        <v>0</v>
      </c>
      <c r="AP11" s="154">
        <v>0</v>
      </c>
      <c r="AQ11" s="155"/>
      <c r="AR11" s="154">
        <v>0</v>
      </c>
    </row>
    <row r="12" spans="1:44" s="6" customFormat="1" ht="17.25" customHeight="1">
      <c r="A12" s="156" t="s">
        <v>340</v>
      </c>
      <c r="B12" s="153">
        <v>2</v>
      </c>
      <c r="C12" s="153">
        <v>79</v>
      </c>
      <c r="D12" s="154">
        <v>1</v>
      </c>
      <c r="E12" s="154">
        <v>25</v>
      </c>
      <c r="F12" s="153" t="s">
        <v>399</v>
      </c>
      <c r="G12" s="153" t="s">
        <v>399</v>
      </c>
      <c r="H12" s="154">
        <v>1</v>
      </c>
      <c r="I12" s="154">
        <v>54</v>
      </c>
      <c r="J12" s="153" t="s">
        <v>399</v>
      </c>
      <c r="K12" s="153" t="s">
        <v>399</v>
      </c>
      <c r="L12" s="153" t="s">
        <v>399</v>
      </c>
      <c r="M12" s="153" t="s">
        <v>399</v>
      </c>
      <c r="N12" s="153" t="s">
        <v>399</v>
      </c>
      <c r="O12" s="153" t="s">
        <v>399</v>
      </c>
      <c r="P12" s="153" t="s">
        <v>399</v>
      </c>
      <c r="Q12" s="153" t="s">
        <v>399</v>
      </c>
      <c r="R12" s="153" t="s">
        <v>399</v>
      </c>
      <c r="S12" s="153" t="s">
        <v>399</v>
      </c>
      <c r="T12" s="153" t="s">
        <v>400</v>
      </c>
      <c r="U12" s="153" t="s">
        <v>400</v>
      </c>
      <c r="X12" s="156" t="s">
        <v>185</v>
      </c>
      <c r="Y12" s="153">
        <f t="shared" si="1"/>
        <v>2</v>
      </c>
      <c r="Z12" s="153">
        <f t="shared" si="2"/>
        <v>84</v>
      </c>
      <c r="AA12" s="154">
        <v>1</v>
      </c>
      <c r="AB12" s="154">
        <v>25</v>
      </c>
      <c r="AC12" s="154">
        <v>0</v>
      </c>
      <c r="AD12" s="154">
        <v>0</v>
      </c>
      <c r="AE12" s="154">
        <v>1</v>
      </c>
      <c r="AF12" s="154">
        <v>59</v>
      </c>
      <c r="AG12" s="154">
        <v>0</v>
      </c>
      <c r="AH12" s="154">
        <v>0</v>
      </c>
      <c r="AI12" s="154">
        <v>0</v>
      </c>
      <c r="AJ12" s="154">
        <v>0</v>
      </c>
      <c r="AK12" s="154">
        <v>0</v>
      </c>
      <c r="AL12" s="154">
        <v>0</v>
      </c>
      <c r="AM12" s="154">
        <v>0</v>
      </c>
      <c r="AN12" s="154">
        <v>0</v>
      </c>
      <c r="AO12" s="154">
        <v>0</v>
      </c>
      <c r="AP12" s="154">
        <v>0</v>
      </c>
      <c r="AQ12" s="155"/>
      <c r="AR12" s="154">
        <v>0</v>
      </c>
    </row>
    <row r="13" spans="1:44" s="6" customFormat="1" ht="17.25" customHeight="1">
      <c r="A13" s="156" t="s">
        <v>341</v>
      </c>
      <c r="B13" s="153" t="s">
        <v>399</v>
      </c>
      <c r="C13" s="153" t="s">
        <v>399</v>
      </c>
      <c r="D13" s="153" t="s">
        <v>399</v>
      </c>
      <c r="E13" s="153" t="s">
        <v>399</v>
      </c>
      <c r="F13" s="153" t="s">
        <v>399</v>
      </c>
      <c r="G13" s="153" t="s">
        <v>399</v>
      </c>
      <c r="H13" s="153" t="s">
        <v>399</v>
      </c>
      <c r="I13" s="153" t="s">
        <v>399</v>
      </c>
      <c r="J13" s="153" t="s">
        <v>399</v>
      </c>
      <c r="K13" s="153" t="s">
        <v>399</v>
      </c>
      <c r="L13" s="153" t="s">
        <v>399</v>
      </c>
      <c r="M13" s="153" t="s">
        <v>399</v>
      </c>
      <c r="N13" s="153" t="s">
        <v>399</v>
      </c>
      <c r="O13" s="153" t="s">
        <v>399</v>
      </c>
      <c r="P13" s="153" t="s">
        <v>399</v>
      </c>
      <c r="Q13" s="153" t="s">
        <v>399</v>
      </c>
      <c r="R13" s="153" t="s">
        <v>399</v>
      </c>
      <c r="S13" s="153" t="s">
        <v>399</v>
      </c>
      <c r="T13" s="153"/>
      <c r="U13" s="153" t="s">
        <v>400</v>
      </c>
      <c r="X13" s="156" t="s">
        <v>109</v>
      </c>
      <c r="Y13" s="153">
        <f t="shared" si="1"/>
        <v>0</v>
      </c>
      <c r="Z13" s="153">
        <f t="shared" si="2"/>
        <v>0</v>
      </c>
      <c r="AA13" s="154">
        <v>0</v>
      </c>
      <c r="AB13" s="154">
        <v>0</v>
      </c>
      <c r="AC13" s="154">
        <v>0</v>
      </c>
      <c r="AD13" s="154">
        <v>0</v>
      </c>
      <c r="AE13" s="154">
        <v>0</v>
      </c>
      <c r="AF13" s="154">
        <v>0</v>
      </c>
      <c r="AG13" s="154">
        <v>0</v>
      </c>
      <c r="AH13" s="154">
        <v>0</v>
      </c>
      <c r="AI13" s="154">
        <v>0</v>
      </c>
      <c r="AJ13" s="154">
        <v>0</v>
      </c>
      <c r="AK13" s="154">
        <v>0</v>
      </c>
      <c r="AL13" s="154">
        <v>0</v>
      </c>
      <c r="AM13" s="154">
        <v>0</v>
      </c>
      <c r="AN13" s="154">
        <v>0</v>
      </c>
      <c r="AO13" s="154">
        <v>0</v>
      </c>
      <c r="AP13" s="154">
        <v>0</v>
      </c>
      <c r="AQ13" s="155"/>
      <c r="AR13" s="154">
        <v>0</v>
      </c>
    </row>
    <row r="14" spans="1:44" s="6" customFormat="1" ht="17.25" customHeight="1">
      <c r="A14" s="156" t="s">
        <v>342</v>
      </c>
      <c r="B14" s="153">
        <v>2</v>
      </c>
      <c r="C14" s="153">
        <v>33</v>
      </c>
      <c r="D14" s="154">
        <v>2</v>
      </c>
      <c r="E14" s="154">
        <v>33</v>
      </c>
      <c r="F14" s="153" t="s">
        <v>399</v>
      </c>
      <c r="G14" s="153" t="s">
        <v>399</v>
      </c>
      <c r="H14" s="153" t="s">
        <v>399</v>
      </c>
      <c r="I14" s="153" t="s">
        <v>399</v>
      </c>
      <c r="J14" s="153" t="s">
        <v>399</v>
      </c>
      <c r="K14" s="153" t="s">
        <v>399</v>
      </c>
      <c r="L14" s="153" t="s">
        <v>399</v>
      </c>
      <c r="M14" s="153" t="s">
        <v>399</v>
      </c>
      <c r="N14" s="153" t="s">
        <v>399</v>
      </c>
      <c r="O14" s="153" t="s">
        <v>399</v>
      </c>
      <c r="P14" s="153" t="s">
        <v>399</v>
      </c>
      <c r="Q14" s="153" t="s">
        <v>399</v>
      </c>
      <c r="R14" s="153" t="s">
        <v>399</v>
      </c>
      <c r="S14" s="153" t="s">
        <v>399</v>
      </c>
      <c r="T14" s="153"/>
      <c r="U14" s="153" t="s">
        <v>400</v>
      </c>
      <c r="X14" s="156" t="s">
        <v>186</v>
      </c>
      <c r="Y14" s="153">
        <f t="shared" si="1"/>
        <v>2</v>
      </c>
      <c r="Z14" s="153">
        <f t="shared" si="2"/>
        <v>37</v>
      </c>
      <c r="AA14" s="154">
        <v>2</v>
      </c>
      <c r="AB14" s="154">
        <v>37</v>
      </c>
      <c r="AC14" s="154">
        <v>0</v>
      </c>
      <c r="AD14" s="154">
        <v>0</v>
      </c>
      <c r="AE14" s="154">
        <v>0</v>
      </c>
      <c r="AF14" s="154">
        <v>0</v>
      </c>
      <c r="AG14" s="154">
        <v>0</v>
      </c>
      <c r="AH14" s="154">
        <v>0</v>
      </c>
      <c r="AI14" s="154">
        <v>0</v>
      </c>
      <c r="AJ14" s="154">
        <v>0</v>
      </c>
      <c r="AK14" s="154">
        <v>0</v>
      </c>
      <c r="AL14" s="154">
        <v>0</v>
      </c>
      <c r="AM14" s="154">
        <v>0</v>
      </c>
      <c r="AN14" s="154">
        <v>0</v>
      </c>
      <c r="AO14" s="154">
        <v>0</v>
      </c>
      <c r="AP14" s="154">
        <v>0</v>
      </c>
      <c r="AQ14" s="155"/>
      <c r="AR14" s="154">
        <v>0</v>
      </c>
    </row>
    <row r="15" spans="1:44" s="6" customFormat="1" ht="17.25" customHeight="1">
      <c r="A15" s="156" t="s">
        <v>343</v>
      </c>
      <c r="B15" s="153">
        <v>2</v>
      </c>
      <c r="C15" s="153">
        <v>147</v>
      </c>
      <c r="D15" s="154">
        <v>1</v>
      </c>
      <c r="E15" s="154">
        <v>25</v>
      </c>
      <c r="F15" s="153" t="s">
        <v>399</v>
      </c>
      <c r="G15" s="153" t="s">
        <v>399</v>
      </c>
      <c r="H15" s="153" t="s">
        <v>399</v>
      </c>
      <c r="I15" s="153" t="s">
        <v>399</v>
      </c>
      <c r="J15" s="154">
        <v>1</v>
      </c>
      <c r="K15" s="154">
        <v>122</v>
      </c>
      <c r="L15" s="153" t="s">
        <v>399</v>
      </c>
      <c r="M15" s="153" t="s">
        <v>399</v>
      </c>
      <c r="N15" s="153" t="s">
        <v>399</v>
      </c>
      <c r="O15" s="153" t="s">
        <v>399</v>
      </c>
      <c r="P15" s="153" t="s">
        <v>399</v>
      </c>
      <c r="Q15" s="153" t="s">
        <v>399</v>
      </c>
      <c r="R15" s="153" t="s">
        <v>399</v>
      </c>
      <c r="S15" s="153" t="s">
        <v>399</v>
      </c>
      <c r="T15" s="153"/>
      <c r="U15" s="153" t="s">
        <v>400</v>
      </c>
      <c r="X15" s="156" t="s">
        <v>187</v>
      </c>
      <c r="Y15" s="153">
        <f t="shared" si="1"/>
        <v>2</v>
      </c>
      <c r="Z15" s="153">
        <f t="shared" si="2"/>
        <v>164</v>
      </c>
      <c r="AA15" s="154">
        <v>1</v>
      </c>
      <c r="AB15" s="154">
        <v>25</v>
      </c>
      <c r="AC15" s="154">
        <v>0</v>
      </c>
      <c r="AD15" s="154">
        <v>0</v>
      </c>
      <c r="AE15" s="154">
        <v>0</v>
      </c>
      <c r="AF15" s="154">
        <v>0</v>
      </c>
      <c r="AG15" s="154">
        <v>1</v>
      </c>
      <c r="AH15" s="154">
        <v>139</v>
      </c>
      <c r="AI15" s="154">
        <v>0</v>
      </c>
      <c r="AJ15" s="154">
        <v>0</v>
      </c>
      <c r="AK15" s="154">
        <v>0</v>
      </c>
      <c r="AL15" s="154">
        <v>0</v>
      </c>
      <c r="AM15" s="154">
        <v>0</v>
      </c>
      <c r="AN15" s="154">
        <v>0</v>
      </c>
      <c r="AO15" s="154">
        <v>0</v>
      </c>
      <c r="AP15" s="154">
        <v>0</v>
      </c>
      <c r="AQ15" s="155"/>
      <c r="AR15" s="154">
        <v>0</v>
      </c>
    </row>
    <row r="16" spans="1:44" s="6" customFormat="1" ht="17.25" customHeight="1">
      <c r="A16" s="156" t="s">
        <v>344</v>
      </c>
      <c r="B16" s="153">
        <v>3</v>
      </c>
      <c r="C16" s="153">
        <v>509</v>
      </c>
      <c r="D16" s="153" t="s">
        <v>399</v>
      </c>
      <c r="E16" s="153" t="s">
        <v>399</v>
      </c>
      <c r="F16" s="153" t="s">
        <v>399</v>
      </c>
      <c r="G16" s="153" t="s">
        <v>399</v>
      </c>
      <c r="H16" s="153" t="s">
        <v>399</v>
      </c>
      <c r="I16" s="153" t="s">
        <v>399</v>
      </c>
      <c r="J16" s="154">
        <v>2</v>
      </c>
      <c r="K16" s="154">
        <v>290</v>
      </c>
      <c r="L16" s="154">
        <v>1</v>
      </c>
      <c r="M16" s="154">
        <v>219</v>
      </c>
      <c r="N16" s="153" t="s">
        <v>399</v>
      </c>
      <c r="O16" s="153" t="s">
        <v>399</v>
      </c>
      <c r="P16" s="153" t="s">
        <v>399</v>
      </c>
      <c r="Q16" s="153" t="s">
        <v>399</v>
      </c>
      <c r="R16" s="153" t="s">
        <v>399</v>
      </c>
      <c r="S16" s="153" t="s">
        <v>399</v>
      </c>
      <c r="T16" s="153"/>
      <c r="U16" s="153" t="s">
        <v>400</v>
      </c>
      <c r="X16" s="156" t="s">
        <v>188</v>
      </c>
      <c r="Y16" s="153">
        <f t="shared" si="1"/>
        <v>3</v>
      </c>
      <c r="Z16" s="153">
        <f t="shared" si="2"/>
        <v>504</v>
      </c>
      <c r="AA16" s="154">
        <v>0</v>
      </c>
      <c r="AB16" s="154">
        <v>0</v>
      </c>
      <c r="AC16" s="154">
        <v>0</v>
      </c>
      <c r="AD16" s="154">
        <v>0</v>
      </c>
      <c r="AE16" s="154">
        <v>0</v>
      </c>
      <c r="AF16" s="154">
        <v>0</v>
      </c>
      <c r="AG16" s="154">
        <v>2</v>
      </c>
      <c r="AH16" s="154">
        <v>300</v>
      </c>
      <c r="AI16" s="154">
        <v>1</v>
      </c>
      <c r="AJ16" s="154">
        <v>204</v>
      </c>
      <c r="AK16" s="154">
        <v>0</v>
      </c>
      <c r="AL16" s="154">
        <v>0</v>
      </c>
      <c r="AM16" s="154">
        <v>0</v>
      </c>
      <c r="AN16" s="154">
        <v>0</v>
      </c>
      <c r="AO16" s="154">
        <v>0</v>
      </c>
      <c r="AP16" s="154">
        <v>0</v>
      </c>
      <c r="AQ16" s="155"/>
      <c r="AR16" s="154">
        <v>0</v>
      </c>
    </row>
    <row r="17" spans="1:44" s="6" customFormat="1" ht="17.25" customHeight="1">
      <c r="A17" s="156" t="s">
        <v>345</v>
      </c>
      <c r="B17" s="153">
        <v>2</v>
      </c>
      <c r="C17" s="153">
        <v>135</v>
      </c>
      <c r="D17" s="153" t="s">
        <v>399</v>
      </c>
      <c r="E17" s="153" t="s">
        <v>399</v>
      </c>
      <c r="F17" s="153" t="s">
        <v>399</v>
      </c>
      <c r="G17" s="153" t="s">
        <v>399</v>
      </c>
      <c r="H17" s="154">
        <v>2</v>
      </c>
      <c r="I17" s="154">
        <v>135</v>
      </c>
      <c r="J17" s="153" t="s">
        <v>399</v>
      </c>
      <c r="K17" s="153" t="s">
        <v>399</v>
      </c>
      <c r="L17" s="153" t="s">
        <v>399</v>
      </c>
      <c r="M17" s="153" t="s">
        <v>399</v>
      </c>
      <c r="N17" s="153" t="s">
        <v>399</v>
      </c>
      <c r="O17" s="153" t="s">
        <v>399</v>
      </c>
      <c r="P17" s="153" t="s">
        <v>399</v>
      </c>
      <c r="Q17" s="153" t="s">
        <v>399</v>
      </c>
      <c r="R17" s="153" t="s">
        <v>399</v>
      </c>
      <c r="S17" s="153" t="s">
        <v>399</v>
      </c>
      <c r="T17" s="153"/>
      <c r="U17" s="153" t="s">
        <v>400</v>
      </c>
      <c r="X17" s="156" t="s">
        <v>110</v>
      </c>
      <c r="Y17" s="153">
        <f t="shared" si="1"/>
        <v>1</v>
      </c>
      <c r="Z17" s="153">
        <f t="shared" si="2"/>
        <v>90</v>
      </c>
      <c r="AA17" s="154">
        <v>0</v>
      </c>
      <c r="AB17" s="154">
        <v>0</v>
      </c>
      <c r="AC17" s="154">
        <v>0</v>
      </c>
      <c r="AD17" s="154">
        <v>0</v>
      </c>
      <c r="AE17" s="154">
        <v>1</v>
      </c>
      <c r="AF17" s="154">
        <v>90</v>
      </c>
      <c r="AG17" s="154">
        <v>0</v>
      </c>
      <c r="AH17" s="154">
        <v>0</v>
      </c>
      <c r="AI17" s="154">
        <v>0</v>
      </c>
      <c r="AJ17" s="154">
        <v>0</v>
      </c>
      <c r="AK17" s="154">
        <v>0</v>
      </c>
      <c r="AL17" s="154">
        <v>0</v>
      </c>
      <c r="AM17" s="154">
        <v>0</v>
      </c>
      <c r="AN17" s="154">
        <v>0</v>
      </c>
      <c r="AO17" s="154">
        <v>0</v>
      </c>
      <c r="AP17" s="154">
        <v>0</v>
      </c>
      <c r="AQ17" s="155"/>
      <c r="AR17" s="154">
        <v>0</v>
      </c>
    </row>
    <row r="18" spans="1:44" s="6" customFormat="1" ht="17.25" customHeight="1">
      <c r="A18" s="156" t="s">
        <v>346</v>
      </c>
      <c r="B18" s="153">
        <v>5</v>
      </c>
      <c r="C18" s="153">
        <v>301</v>
      </c>
      <c r="D18" s="154">
        <v>2</v>
      </c>
      <c r="E18" s="154">
        <v>22</v>
      </c>
      <c r="F18" s="154">
        <v>1</v>
      </c>
      <c r="G18" s="154">
        <v>41</v>
      </c>
      <c r="H18" s="153">
        <v>1</v>
      </c>
      <c r="I18" s="153">
        <v>50</v>
      </c>
      <c r="J18" s="154">
        <v>1</v>
      </c>
      <c r="K18" s="154">
        <v>188</v>
      </c>
      <c r="L18" s="153" t="s">
        <v>399</v>
      </c>
      <c r="M18" s="153" t="s">
        <v>399</v>
      </c>
      <c r="N18" s="153" t="s">
        <v>399</v>
      </c>
      <c r="O18" s="153" t="s">
        <v>399</v>
      </c>
      <c r="P18" s="153" t="s">
        <v>399</v>
      </c>
      <c r="Q18" s="153" t="s">
        <v>399</v>
      </c>
      <c r="R18" s="153" t="s">
        <v>399</v>
      </c>
      <c r="S18" s="153" t="s">
        <v>399</v>
      </c>
      <c r="T18" s="153"/>
      <c r="U18" s="153" t="s">
        <v>400</v>
      </c>
      <c r="X18" s="156" t="s">
        <v>189</v>
      </c>
      <c r="Y18" s="153">
        <f t="shared" si="1"/>
        <v>6</v>
      </c>
      <c r="Z18" s="153">
        <f t="shared" si="2"/>
        <v>323</v>
      </c>
      <c r="AA18" s="154">
        <v>3</v>
      </c>
      <c r="AB18" s="154">
        <v>38</v>
      </c>
      <c r="AC18" s="154">
        <v>2</v>
      </c>
      <c r="AD18" s="154">
        <v>89</v>
      </c>
      <c r="AE18" s="154">
        <v>0</v>
      </c>
      <c r="AF18" s="154">
        <v>0</v>
      </c>
      <c r="AG18" s="154">
        <v>1</v>
      </c>
      <c r="AH18" s="154">
        <v>196</v>
      </c>
      <c r="AI18" s="154">
        <v>0</v>
      </c>
      <c r="AJ18" s="154">
        <v>0</v>
      </c>
      <c r="AK18" s="154">
        <v>0</v>
      </c>
      <c r="AL18" s="154">
        <v>0</v>
      </c>
      <c r="AM18" s="154">
        <v>0</v>
      </c>
      <c r="AN18" s="154">
        <v>0</v>
      </c>
      <c r="AO18" s="154">
        <v>0</v>
      </c>
      <c r="AP18" s="154">
        <v>0</v>
      </c>
      <c r="AQ18" s="155"/>
      <c r="AR18" s="154">
        <v>0</v>
      </c>
    </row>
    <row r="19" spans="1:44" s="6" customFormat="1" ht="17.25" customHeight="1">
      <c r="A19" s="156" t="s">
        <v>347</v>
      </c>
      <c r="B19" s="153">
        <v>4</v>
      </c>
      <c r="C19" s="153">
        <v>316</v>
      </c>
      <c r="D19" s="154">
        <v>2</v>
      </c>
      <c r="E19" s="154">
        <v>31</v>
      </c>
      <c r="F19" s="154" t="s">
        <v>399</v>
      </c>
      <c r="G19" s="154" t="s">
        <v>399</v>
      </c>
      <c r="H19" s="153" t="s">
        <v>399</v>
      </c>
      <c r="I19" s="153" t="s">
        <v>399</v>
      </c>
      <c r="J19" s="154">
        <v>2</v>
      </c>
      <c r="K19" s="154">
        <v>285</v>
      </c>
      <c r="L19" s="153" t="s">
        <v>399</v>
      </c>
      <c r="M19" s="153" t="s">
        <v>399</v>
      </c>
      <c r="N19" s="153" t="s">
        <v>399</v>
      </c>
      <c r="O19" s="153" t="s">
        <v>399</v>
      </c>
      <c r="P19" s="153" t="s">
        <v>399</v>
      </c>
      <c r="Q19" s="153" t="s">
        <v>399</v>
      </c>
      <c r="R19" s="153" t="s">
        <v>399</v>
      </c>
      <c r="S19" s="153" t="s">
        <v>399</v>
      </c>
      <c r="T19" s="153"/>
      <c r="U19" s="153" t="s">
        <v>400</v>
      </c>
      <c r="X19" s="156" t="s">
        <v>111</v>
      </c>
      <c r="Y19" s="153">
        <f t="shared" si="1"/>
        <v>6</v>
      </c>
      <c r="Z19" s="153">
        <f t="shared" si="2"/>
        <v>340</v>
      </c>
      <c r="AA19" s="154">
        <v>3</v>
      </c>
      <c r="AB19" s="154">
        <v>47</v>
      </c>
      <c r="AC19" s="154">
        <v>1</v>
      </c>
      <c r="AD19" s="154">
        <v>48</v>
      </c>
      <c r="AE19" s="154">
        <v>0</v>
      </c>
      <c r="AF19" s="154">
        <v>0</v>
      </c>
      <c r="AG19" s="154">
        <v>2</v>
      </c>
      <c r="AH19" s="154">
        <v>245</v>
      </c>
      <c r="AI19" s="154">
        <v>0</v>
      </c>
      <c r="AJ19" s="154">
        <v>0</v>
      </c>
      <c r="AK19" s="154">
        <v>0</v>
      </c>
      <c r="AL19" s="154">
        <v>0</v>
      </c>
      <c r="AM19" s="154">
        <v>0</v>
      </c>
      <c r="AN19" s="154">
        <v>0</v>
      </c>
      <c r="AO19" s="154">
        <v>0</v>
      </c>
      <c r="AP19" s="154">
        <v>0</v>
      </c>
      <c r="AQ19" s="155"/>
      <c r="AR19" s="154">
        <v>0</v>
      </c>
    </row>
    <row r="20" spans="1:44" s="6" customFormat="1" ht="17.25" customHeight="1">
      <c r="A20" s="156" t="s">
        <v>348</v>
      </c>
      <c r="B20" s="153">
        <v>2</v>
      </c>
      <c r="C20" s="153">
        <v>520</v>
      </c>
      <c r="D20" s="153" t="s">
        <v>399</v>
      </c>
      <c r="E20" s="153" t="s">
        <v>399</v>
      </c>
      <c r="F20" s="153" t="s">
        <v>399</v>
      </c>
      <c r="G20" s="153" t="s">
        <v>399</v>
      </c>
      <c r="H20" s="153" t="s">
        <v>399</v>
      </c>
      <c r="I20" s="153" t="s">
        <v>399</v>
      </c>
      <c r="J20" s="154">
        <v>1</v>
      </c>
      <c r="K20" s="154">
        <v>130</v>
      </c>
      <c r="L20" s="153" t="s">
        <v>399</v>
      </c>
      <c r="M20" s="153" t="s">
        <v>399</v>
      </c>
      <c r="N20" s="154">
        <v>1</v>
      </c>
      <c r="O20" s="154">
        <v>390</v>
      </c>
      <c r="P20" s="153" t="s">
        <v>399</v>
      </c>
      <c r="Q20" s="153" t="s">
        <v>399</v>
      </c>
      <c r="R20" s="153" t="s">
        <v>399</v>
      </c>
      <c r="S20" s="153" t="s">
        <v>399</v>
      </c>
      <c r="T20" s="153"/>
      <c r="U20" s="153" t="s">
        <v>400</v>
      </c>
      <c r="X20" s="156" t="s">
        <v>190</v>
      </c>
      <c r="Y20" s="153">
        <f t="shared" si="1"/>
        <v>2</v>
      </c>
      <c r="Z20" s="153">
        <f t="shared" si="2"/>
        <v>573</v>
      </c>
      <c r="AA20" s="154">
        <v>0</v>
      </c>
      <c r="AB20" s="154">
        <v>0</v>
      </c>
      <c r="AC20" s="154">
        <v>0</v>
      </c>
      <c r="AD20" s="154">
        <v>0</v>
      </c>
      <c r="AE20" s="154">
        <v>0</v>
      </c>
      <c r="AF20" s="154">
        <v>0</v>
      </c>
      <c r="AG20" s="154">
        <v>1</v>
      </c>
      <c r="AH20" s="154">
        <v>180</v>
      </c>
      <c r="AI20" s="154">
        <v>0</v>
      </c>
      <c r="AJ20" s="154">
        <v>0</v>
      </c>
      <c r="AK20" s="154">
        <v>1</v>
      </c>
      <c r="AL20" s="154">
        <v>393</v>
      </c>
      <c r="AM20" s="154">
        <v>0</v>
      </c>
      <c r="AN20" s="154">
        <v>0</v>
      </c>
      <c r="AO20" s="154">
        <v>0</v>
      </c>
      <c r="AP20" s="154">
        <v>0</v>
      </c>
      <c r="AQ20" s="155"/>
      <c r="AR20" s="154">
        <v>0</v>
      </c>
    </row>
    <row r="21" spans="1:44" s="6" customFormat="1" ht="17.25" customHeight="1">
      <c r="A21" s="156" t="s">
        <v>349</v>
      </c>
      <c r="B21" s="153">
        <v>1</v>
      </c>
      <c r="C21" s="153">
        <v>86</v>
      </c>
      <c r="D21" s="153" t="s">
        <v>399</v>
      </c>
      <c r="E21" s="153" t="s">
        <v>399</v>
      </c>
      <c r="F21" s="153" t="s">
        <v>399</v>
      </c>
      <c r="G21" s="153" t="s">
        <v>399</v>
      </c>
      <c r="H21" s="154">
        <v>1</v>
      </c>
      <c r="I21" s="154">
        <v>86</v>
      </c>
      <c r="J21" s="153" t="s">
        <v>399</v>
      </c>
      <c r="K21" s="153" t="s">
        <v>399</v>
      </c>
      <c r="L21" s="153" t="s">
        <v>399</v>
      </c>
      <c r="M21" s="153" t="s">
        <v>399</v>
      </c>
      <c r="N21" s="153" t="s">
        <v>399</v>
      </c>
      <c r="O21" s="153" t="s">
        <v>399</v>
      </c>
      <c r="P21" s="153" t="s">
        <v>399</v>
      </c>
      <c r="Q21" s="153" t="s">
        <v>399</v>
      </c>
      <c r="R21" s="153" t="s">
        <v>399</v>
      </c>
      <c r="S21" s="153" t="s">
        <v>399</v>
      </c>
      <c r="T21" s="153"/>
      <c r="U21" s="153" t="s">
        <v>400</v>
      </c>
      <c r="X21" s="156" t="s">
        <v>191</v>
      </c>
      <c r="Y21" s="153">
        <f t="shared" si="1"/>
        <v>1</v>
      </c>
      <c r="Z21" s="153">
        <f t="shared" si="2"/>
        <v>88</v>
      </c>
      <c r="AA21" s="154">
        <v>0</v>
      </c>
      <c r="AB21" s="154">
        <v>0</v>
      </c>
      <c r="AC21" s="154">
        <v>0</v>
      </c>
      <c r="AD21" s="154">
        <v>0</v>
      </c>
      <c r="AE21" s="154">
        <v>1</v>
      </c>
      <c r="AF21" s="154">
        <v>88</v>
      </c>
      <c r="AG21" s="154">
        <v>0</v>
      </c>
      <c r="AH21" s="154">
        <v>0</v>
      </c>
      <c r="AI21" s="154">
        <v>0</v>
      </c>
      <c r="AJ21" s="154">
        <v>0</v>
      </c>
      <c r="AK21" s="154">
        <v>0</v>
      </c>
      <c r="AL21" s="154">
        <v>0</v>
      </c>
      <c r="AM21" s="154">
        <v>0</v>
      </c>
      <c r="AN21" s="154">
        <v>0</v>
      </c>
      <c r="AO21" s="154">
        <v>0</v>
      </c>
      <c r="AP21" s="154">
        <v>0</v>
      </c>
      <c r="AQ21" s="155"/>
      <c r="AR21" s="154">
        <v>0</v>
      </c>
    </row>
    <row r="22" spans="1:44" s="6" customFormat="1" ht="17.25" customHeight="1">
      <c r="A22" s="156" t="s">
        <v>350</v>
      </c>
      <c r="B22" s="153">
        <v>12</v>
      </c>
      <c r="C22" s="153">
        <v>3223</v>
      </c>
      <c r="D22" s="154">
        <v>3</v>
      </c>
      <c r="E22" s="154">
        <v>65</v>
      </c>
      <c r="F22" s="154">
        <v>1</v>
      </c>
      <c r="G22" s="154">
        <v>48</v>
      </c>
      <c r="H22" s="154">
        <v>1</v>
      </c>
      <c r="I22" s="154">
        <v>56</v>
      </c>
      <c r="J22" s="154">
        <v>3</v>
      </c>
      <c r="K22" s="154">
        <v>427</v>
      </c>
      <c r="L22" s="154">
        <v>1</v>
      </c>
      <c r="M22" s="154">
        <v>221</v>
      </c>
      <c r="N22" s="153" t="s">
        <v>399</v>
      </c>
      <c r="O22" s="153" t="s">
        <v>399</v>
      </c>
      <c r="P22" s="154">
        <v>1</v>
      </c>
      <c r="Q22" s="154">
        <v>435</v>
      </c>
      <c r="R22" s="154">
        <v>2</v>
      </c>
      <c r="S22" s="154">
        <v>1971</v>
      </c>
      <c r="T22" s="153"/>
      <c r="U22" s="153" t="s">
        <v>400</v>
      </c>
      <c r="X22" s="156" t="s">
        <v>192</v>
      </c>
      <c r="Y22" s="153">
        <f t="shared" si="1"/>
        <v>14</v>
      </c>
      <c r="Z22" s="153">
        <f t="shared" si="2"/>
        <v>3560</v>
      </c>
      <c r="AA22" s="154">
        <v>2</v>
      </c>
      <c r="AB22" s="154">
        <v>33</v>
      </c>
      <c r="AC22" s="154">
        <v>3</v>
      </c>
      <c r="AD22" s="154">
        <v>112</v>
      </c>
      <c r="AE22" s="154">
        <v>1</v>
      </c>
      <c r="AF22" s="154">
        <v>57</v>
      </c>
      <c r="AG22" s="154">
        <v>4</v>
      </c>
      <c r="AH22" s="154">
        <v>511</v>
      </c>
      <c r="AI22" s="154">
        <v>1</v>
      </c>
      <c r="AJ22" s="154">
        <v>215</v>
      </c>
      <c r="AK22" s="154">
        <v>0</v>
      </c>
      <c r="AL22" s="154">
        <v>0</v>
      </c>
      <c r="AM22" s="154">
        <v>1</v>
      </c>
      <c r="AN22" s="154">
        <v>488</v>
      </c>
      <c r="AO22" s="154">
        <v>2</v>
      </c>
      <c r="AP22" s="154">
        <v>2144</v>
      </c>
      <c r="AQ22" s="155"/>
      <c r="AR22" s="154">
        <v>0</v>
      </c>
    </row>
    <row r="23" spans="1:44" s="6" customFormat="1" ht="17.25" customHeight="1">
      <c r="A23" s="156" t="s">
        <v>351</v>
      </c>
      <c r="B23" s="153">
        <v>20</v>
      </c>
      <c r="C23" s="153">
        <v>7011</v>
      </c>
      <c r="D23" s="154">
        <v>2</v>
      </c>
      <c r="E23" s="154">
        <v>48</v>
      </c>
      <c r="F23" s="154">
        <v>4</v>
      </c>
      <c r="G23" s="154">
        <v>161</v>
      </c>
      <c r="H23" s="154">
        <v>3</v>
      </c>
      <c r="I23" s="154">
        <v>170</v>
      </c>
      <c r="J23" s="154">
        <v>2</v>
      </c>
      <c r="K23" s="154">
        <v>289</v>
      </c>
      <c r="L23" s="154">
        <v>1</v>
      </c>
      <c r="M23" s="154">
        <v>257</v>
      </c>
      <c r="N23" s="153">
        <v>1</v>
      </c>
      <c r="O23" s="153">
        <v>324</v>
      </c>
      <c r="P23" s="154">
        <v>1</v>
      </c>
      <c r="Q23" s="154">
        <v>458</v>
      </c>
      <c r="R23" s="154">
        <v>6</v>
      </c>
      <c r="S23" s="154">
        <v>5304</v>
      </c>
      <c r="T23" s="153"/>
      <c r="U23" s="153" t="s">
        <v>400</v>
      </c>
      <c r="X23" s="156" t="s">
        <v>112</v>
      </c>
      <c r="Y23" s="153">
        <f t="shared" si="1"/>
        <v>21</v>
      </c>
      <c r="Z23" s="153">
        <f t="shared" si="2"/>
        <v>7197</v>
      </c>
      <c r="AA23" s="154">
        <v>2</v>
      </c>
      <c r="AB23" s="154">
        <v>40</v>
      </c>
      <c r="AC23" s="154">
        <v>4</v>
      </c>
      <c r="AD23" s="154">
        <v>150</v>
      </c>
      <c r="AE23" s="154">
        <v>3</v>
      </c>
      <c r="AF23" s="154">
        <v>171</v>
      </c>
      <c r="AG23" s="154">
        <v>2</v>
      </c>
      <c r="AH23" s="154">
        <v>249</v>
      </c>
      <c r="AI23" s="154">
        <v>2</v>
      </c>
      <c r="AJ23" s="154">
        <v>508</v>
      </c>
      <c r="AK23" s="154">
        <v>0</v>
      </c>
      <c r="AL23" s="154">
        <v>0</v>
      </c>
      <c r="AM23" s="154">
        <v>2</v>
      </c>
      <c r="AN23" s="154">
        <v>883</v>
      </c>
      <c r="AO23" s="154">
        <v>6</v>
      </c>
      <c r="AP23" s="154">
        <v>5196</v>
      </c>
      <c r="AQ23" s="155"/>
      <c r="AR23" s="154">
        <v>0</v>
      </c>
    </row>
    <row r="24" spans="1:44" s="6" customFormat="1" ht="17.25" customHeight="1">
      <c r="A24" s="156" t="s">
        <v>352</v>
      </c>
      <c r="B24" s="153">
        <v>4</v>
      </c>
      <c r="C24" s="153">
        <v>1114</v>
      </c>
      <c r="D24" s="154">
        <v>1</v>
      </c>
      <c r="E24" s="154">
        <v>26</v>
      </c>
      <c r="F24" s="153" t="s">
        <v>399</v>
      </c>
      <c r="G24" s="153" t="s">
        <v>399</v>
      </c>
      <c r="H24" s="153" t="s">
        <v>399</v>
      </c>
      <c r="I24" s="153" t="s">
        <v>399</v>
      </c>
      <c r="J24" s="154">
        <v>2</v>
      </c>
      <c r="K24" s="154">
        <v>232</v>
      </c>
      <c r="L24" s="153" t="s">
        <v>399</v>
      </c>
      <c r="M24" s="153" t="s">
        <v>399</v>
      </c>
      <c r="N24" s="153" t="s">
        <v>399</v>
      </c>
      <c r="O24" s="153" t="s">
        <v>399</v>
      </c>
      <c r="P24" s="153" t="s">
        <v>399</v>
      </c>
      <c r="Q24" s="153" t="s">
        <v>399</v>
      </c>
      <c r="R24" s="154">
        <v>1</v>
      </c>
      <c r="S24" s="154">
        <v>856</v>
      </c>
      <c r="T24" s="153" t="s">
        <v>401</v>
      </c>
      <c r="U24" s="153" t="s">
        <v>400</v>
      </c>
      <c r="X24" s="156" t="s">
        <v>193</v>
      </c>
      <c r="Y24" s="153">
        <f t="shared" si="1"/>
        <v>5</v>
      </c>
      <c r="Z24" s="153">
        <f t="shared" si="2"/>
        <v>1338</v>
      </c>
      <c r="AA24" s="154">
        <v>1</v>
      </c>
      <c r="AB24" s="154">
        <v>21</v>
      </c>
      <c r="AC24" s="154">
        <v>0</v>
      </c>
      <c r="AD24" s="154">
        <v>0</v>
      </c>
      <c r="AE24" s="154">
        <v>0</v>
      </c>
      <c r="AF24" s="154">
        <v>0</v>
      </c>
      <c r="AG24" s="154">
        <v>3</v>
      </c>
      <c r="AH24" s="154">
        <v>372</v>
      </c>
      <c r="AI24" s="154">
        <v>0</v>
      </c>
      <c r="AJ24" s="154">
        <v>0</v>
      </c>
      <c r="AK24" s="154">
        <v>0</v>
      </c>
      <c r="AL24" s="154">
        <v>0</v>
      </c>
      <c r="AM24" s="154">
        <v>0</v>
      </c>
      <c r="AN24" s="154">
        <v>0</v>
      </c>
      <c r="AO24" s="154">
        <v>1</v>
      </c>
      <c r="AP24" s="154">
        <v>945</v>
      </c>
      <c r="AQ24" s="155"/>
      <c r="AR24" s="154">
        <v>0</v>
      </c>
    </row>
    <row r="25" spans="1:44" s="6" customFormat="1" ht="17.25" customHeight="1">
      <c r="A25" s="156" t="s">
        <v>353</v>
      </c>
      <c r="B25" s="153">
        <v>11</v>
      </c>
      <c r="C25" s="153">
        <v>2257</v>
      </c>
      <c r="D25" s="154">
        <v>3</v>
      </c>
      <c r="E25" s="154">
        <v>35</v>
      </c>
      <c r="F25" s="154">
        <v>1</v>
      </c>
      <c r="G25" s="154">
        <v>41</v>
      </c>
      <c r="H25" s="153">
        <v>1</v>
      </c>
      <c r="I25" s="153">
        <v>79</v>
      </c>
      <c r="J25" s="154">
        <v>3</v>
      </c>
      <c r="K25" s="154">
        <v>420</v>
      </c>
      <c r="L25" s="153" t="s">
        <v>399</v>
      </c>
      <c r="M25" s="153" t="s">
        <v>399</v>
      </c>
      <c r="N25" s="153" t="s">
        <v>399</v>
      </c>
      <c r="O25" s="153" t="s">
        <v>399</v>
      </c>
      <c r="P25" s="154">
        <v>1</v>
      </c>
      <c r="Q25" s="154">
        <v>475</v>
      </c>
      <c r="R25" s="154">
        <v>2</v>
      </c>
      <c r="S25" s="154">
        <v>1207</v>
      </c>
      <c r="T25" s="153"/>
      <c r="U25" s="153" t="s">
        <v>400</v>
      </c>
      <c r="X25" s="156" t="s">
        <v>113</v>
      </c>
      <c r="Y25" s="153">
        <f t="shared" si="1"/>
        <v>11</v>
      </c>
      <c r="Z25" s="153">
        <f t="shared" si="2"/>
        <v>2337</v>
      </c>
      <c r="AA25" s="154">
        <v>3</v>
      </c>
      <c r="AB25" s="154">
        <v>43</v>
      </c>
      <c r="AC25" s="154">
        <v>1</v>
      </c>
      <c r="AD25" s="154">
        <v>37</v>
      </c>
      <c r="AE25" s="154">
        <v>0</v>
      </c>
      <c r="AF25" s="154">
        <v>0</v>
      </c>
      <c r="AG25" s="154">
        <v>4</v>
      </c>
      <c r="AH25" s="154">
        <v>555</v>
      </c>
      <c r="AI25" s="154">
        <v>0</v>
      </c>
      <c r="AJ25" s="154">
        <v>0</v>
      </c>
      <c r="AK25" s="154">
        <v>0</v>
      </c>
      <c r="AL25" s="154">
        <v>0</v>
      </c>
      <c r="AM25" s="154">
        <v>1</v>
      </c>
      <c r="AN25" s="154">
        <v>435</v>
      </c>
      <c r="AO25" s="154">
        <v>2</v>
      </c>
      <c r="AP25" s="154">
        <v>1267</v>
      </c>
      <c r="AQ25" s="155"/>
      <c r="AR25" s="154">
        <v>0</v>
      </c>
    </row>
    <row r="26" spans="1:44" s="6" customFormat="1" ht="17.25" customHeight="1">
      <c r="A26" s="156" t="s">
        <v>354</v>
      </c>
      <c r="B26" s="153">
        <v>2</v>
      </c>
      <c r="C26" s="153">
        <v>139</v>
      </c>
      <c r="D26" s="153" t="s">
        <v>399</v>
      </c>
      <c r="E26" s="153" t="s">
        <v>399</v>
      </c>
      <c r="F26" s="153" t="s">
        <v>399</v>
      </c>
      <c r="G26" s="153" t="s">
        <v>399</v>
      </c>
      <c r="H26" s="154">
        <v>2</v>
      </c>
      <c r="I26" s="154">
        <v>139</v>
      </c>
      <c r="J26" s="153" t="s">
        <v>399</v>
      </c>
      <c r="K26" s="153" t="s">
        <v>399</v>
      </c>
      <c r="L26" s="153" t="s">
        <v>399</v>
      </c>
      <c r="M26" s="153" t="s">
        <v>399</v>
      </c>
      <c r="N26" s="153" t="s">
        <v>399</v>
      </c>
      <c r="O26" s="153" t="s">
        <v>399</v>
      </c>
      <c r="P26" s="153" t="s">
        <v>399</v>
      </c>
      <c r="Q26" s="153" t="s">
        <v>399</v>
      </c>
      <c r="R26" s="153" t="s">
        <v>399</v>
      </c>
      <c r="S26" s="153" t="s">
        <v>399</v>
      </c>
      <c r="T26" s="153"/>
      <c r="U26" s="153" t="s">
        <v>400</v>
      </c>
      <c r="X26" s="156" t="s">
        <v>114</v>
      </c>
      <c r="Y26" s="153">
        <f t="shared" si="1"/>
        <v>2</v>
      </c>
      <c r="Z26" s="153">
        <f t="shared" si="2"/>
        <v>145</v>
      </c>
      <c r="AA26" s="154">
        <v>0</v>
      </c>
      <c r="AB26" s="154">
        <v>0</v>
      </c>
      <c r="AC26" s="154">
        <v>0</v>
      </c>
      <c r="AD26" s="154">
        <v>0</v>
      </c>
      <c r="AE26" s="154">
        <v>2</v>
      </c>
      <c r="AF26" s="154">
        <v>145</v>
      </c>
      <c r="AG26" s="154">
        <v>0</v>
      </c>
      <c r="AH26" s="154">
        <v>0</v>
      </c>
      <c r="AI26" s="154">
        <v>0</v>
      </c>
      <c r="AJ26" s="154">
        <v>0</v>
      </c>
      <c r="AK26" s="154">
        <v>0</v>
      </c>
      <c r="AL26" s="154">
        <v>0</v>
      </c>
      <c r="AM26" s="154">
        <v>0</v>
      </c>
      <c r="AN26" s="154">
        <v>0</v>
      </c>
      <c r="AO26" s="154">
        <v>0</v>
      </c>
      <c r="AP26" s="154">
        <v>0</v>
      </c>
      <c r="AQ26" s="155"/>
      <c r="AR26" s="154">
        <v>0</v>
      </c>
    </row>
    <row r="27" spans="1:44" s="6" customFormat="1" ht="17.25" customHeight="1">
      <c r="A27" s="152" t="s">
        <v>355</v>
      </c>
      <c r="B27" s="153">
        <v>37</v>
      </c>
      <c r="C27" s="153">
        <v>2894</v>
      </c>
      <c r="D27" s="154">
        <v>11</v>
      </c>
      <c r="E27" s="154">
        <v>156</v>
      </c>
      <c r="F27" s="154">
        <v>7</v>
      </c>
      <c r="G27" s="154">
        <v>277</v>
      </c>
      <c r="H27" s="154">
        <v>11</v>
      </c>
      <c r="I27" s="154">
        <v>735</v>
      </c>
      <c r="J27" s="154">
        <v>6</v>
      </c>
      <c r="K27" s="154">
        <v>921</v>
      </c>
      <c r="L27" s="154">
        <v>1</v>
      </c>
      <c r="M27" s="154">
        <v>203</v>
      </c>
      <c r="N27" s="153" t="s">
        <v>399</v>
      </c>
      <c r="O27" s="153" t="s">
        <v>399</v>
      </c>
      <c r="P27" s="153" t="s">
        <v>399</v>
      </c>
      <c r="Q27" s="153" t="s">
        <v>399</v>
      </c>
      <c r="R27" s="154">
        <v>1</v>
      </c>
      <c r="S27" s="154">
        <v>602</v>
      </c>
      <c r="T27" s="153"/>
      <c r="U27" s="153" t="s">
        <v>400</v>
      </c>
      <c r="X27" s="152" t="s">
        <v>194</v>
      </c>
      <c r="Y27" s="153">
        <f t="shared" si="1"/>
        <v>40</v>
      </c>
      <c r="Z27" s="153">
        <f t="shared" si="2"/>
        <v>3117</v>
      </c>
      <c r="AA27" s="154">
        <v>12</v>
      </c>
      <c r="AB27" s="154">
        <v>181</v>
      </c>
      <c r="AC27" s="154">
        <v>7</v>
      </c>
      <c r="AD27" s="154">
        <v>265</v>
      </c>
      <c r="AE27" s="154">
        <v>14</v>
      </c>
      <c r="AF27" s="154">
        <v>1016</v>
      </c>
      <c r="AG27" s="154">
        <v>5</v>
      </c>
      <c r="AH27" s="154">
        <v>874</v>
      </c>
      <c r="AI27" s="154">
        <v>1</v>
      </c>
      <c r="AJ27" s="154">
        <v>275</v>
      </c>
      <c r="AK27" s="154">
        <v>0</v>
      </c>
      <c r="AL27" s="154">
        <v>0</v>
      </c>
      <c r="AM27" s="154">
        <v>0</v>
      </c>
      <c r="AN27" s="154">
        <v>0</v>
      </c>
      <c r="AO27" s="154">
        <v>1</v>
      </c>
      <c r="AP27" s="154">
        <v>506</v>
      </c>
      <c r="AQ27" s="155"/>
      <c r="AR27" s="154">
        <v>0</v>
      </c>
    </row>
    <row r="28" spans="1:44" s="6" customFormat="1" ht="17.25" customHeight="1">
      <c r="A28" s="152" t="s">
        <v>356</v>
      </c>
      <c r="B28" s="153">
        <v>41</v>
      </c>
      <c r="C28" s="153">
        <v>4956</v>
      </c>
      <c r="D28" s="154">
        <v>8</v>
      </c>
      <c r="E28" s="154">
        <v>121</v>
      </c>
      <c r="F28" s="154">
        <v>5</v>
      </c>
      <c r="G28" s="154">
        <v>170</v>
      </c>
      <c r="H28" s="154">
        <v>10</v>
      </c>
      <c r="I28" s="154">
        <v>875</v>
      </c>
      <c r="J28" s="154">
        <v>11</v>
      </c>
      <c r="K28" s="154">
        <v>1497</v>
      </c>
      <c r="L28" s="154">
        <v>2</v>
      </c>
      <c r="M28" s="154">
        <v>581</v>
      </c>
      <c r="N28" s="154">
        <v>5</v>
      </c>
      <c r="O28" s="154">
        <v>1712</v>
      </c>
      <c r="P28" s="153" t="s">
        <v>399</v>
      </c>
      <c r="Q28" s="153" t="s">
        <v>399</v>
      </c>
      <c r="R28" s="153" t="s">
        <v>399</v>
      </c>
      <c r="S28" s="153" t="s">
        <v>399</v>
      </c>
      <c r="T28" s="153"/>
      <c r="U28" s="153" t="s">
        <v>400</v>
      </c>
      <c r="X28" s="152" t="s">
        <v>115</v>
      </c>
      <c r="Y28" s="153">
        <f t="shared" si="1"/>
        <v>42</v>
      </c>
      <c r="Z28" s="153">
        <f t="shared" si="2"/>
        <v>5184</v>
      </c>
      <c r="AA28" s="154">
        <v>7</v>
      </c>
      <c r="AB28" s="154">
        <v>117</v>
      </c>
      <c r="AC28" s="154">
        <v>6</v>
      </c>
      <c r="AD28" s="154">
        <v>213</v>
      </c>
      <c r="AE28" s="154">
        <v>8</v>
      </c>
      <c r="AF28" s="154">
        <v>721</v>
      </c>
      <c r="AG28" s="154">
        <v>15</v>
      </c>
      <c r="AH28" s="154">
        <v>2098</v>
      </c>
      <c r="AI28" s="154">
        <v>2</v>
      </c>
      <c r="AJ28" s="154">
        <v>578</v>
      </c>
      <c r="AK28" s="154">
        <v>2</v>
      </c>
      <c r="AL28" s="154">
        <v>626</v>
      </c>
      <c r="AM28" s="154">
        <v>2</v>
      </c>
      <c r="AN28" s="154">
        <v>831</v>
      </c>
      <c r="AO28" s="154">
        <v>0</v>
      </c>
      <c r="AP28" s="154">
        <v>0</v>
      </c>
      <c r="AQ28" s="155"/>
      <c r="AR28" s="154">
        <v>0</v>
      </c>
    </row>
    <row r="29" spans="1:44" s="6" customFormat="1" ht="17.25" customHeight="1">
      <c r="A29" s="152" t="s">
        <v>357</v>
      </c>
      <c r="B29" s="153">
        <v>1</v>
      </c>
      <c r="C29" s="153">
        <v>44</v>
      </c>
      <c r="D29" s="153" t="s">
        <v>399</v>
      </c>
      <c r="E29" s="153" t="s">
        <v>399</v>
      </c>
      <c r="F29" s="154">
        <v>1</v>
      </c>
      <c r="G29" s="154">
        <v>44</v>
      </c>
      <c r="H29" s="153" t="s">
        <v>399</v>
      </c>
      <c r="I29" s="153" t="s">
        <v>399</v>
      </c>
      <c r="J29" s="153" t="s">
        <v>399</v>
      </c>
      <c r="K29" s="153" t="s">
        <v>399</v>
      </c>
      <c r="L29" s="153" t="s">
        <v>399</v>
      </c>
      <c r="M29" s="153" t="s">
        <v>399</v>
      </c>
      <c r="N29" s="153" t="s">
        <v>399</v>
      </c>
      <c r="O29" s="153" t="s">
        <v>399</v>
      </c>
      <c r="P29" s="153" t="s">
        <v>399</v>
      </c>
      <c r="Q29" s="153" t="s">
        <v>399</v>
      </c>
      <c r="R29" s="153" t="s">
        <v>399</v>
      </c>
      <c r="S29" s="153" t="s">
        <v>399</v>
      </c>
      <c r="T29" s="153"/>
      <c r="U29" s="153" t="s">
        <v>400</v>
      </c>
      <c r="X29" s="152" t="s">
        <v>195</v>
      </c>
      <c r="Y29" s="153">
        <f t="shared" si="1"/>
        <v>1</v>
      </c>
      <c r="Z29" s="153">
        <f t="shared" si="2"/>
        <v>40</v>
      </c>
      <c r="AA29" s="154">
        <v>0</v>
      </c>
      <c r="AB29" s="154">
        <v>0</v>
      </c>
      <c r="AC29" s="154">
        <v>1</v>
      </c>
      <c r="AD29" s="154">
        <v>40</v>
      </c>
      <c r="AE29" s="154">
        <v>0</v>
      </c>
      <c r="AF29" s="154">
        <v>0</v>
      </c>
      <c r="AG29" s="154">
        <v>0</v>
      </c>
      <c r="AH29" s="154">
        <v>0</v>
      </c>
      <c r="AI29" s="154">
        <v>0</v>
      </c>
      <c r="AJ29" s="154">
        <v>0</v>
      </c>
      <c r="AK29" s="154">
        <v>0</v>
      </c>
      <c r="AL29" s="154">
        <v>0</v>
      </c>
      <c r="AM29" s="154">
        <v>0</v>
      </c>
      <c r="AN29" s="154">
        <v>0</v>
      </c>
      <c r="AO29" s="154">
        <v>0</v>
      </c>
      <c r="AP29" s="154">
        <v>0</v>
      </c>
      <c r="AQ29" s="155"/>
      <c r="AR29" s="154">
        <v>0</v>
      </c>
    </row>
    <row r="30" spans="1:44" s="6" customFormat="1" ht="17.25" customHeight="1">
      <c r="A30" s="152" t="s">
        <v>358</v>
      </c>
      <c r="B30" s="153">
        <v>68</v>
      </c>
      <c r="C30" s="153">
        <v>5489</v>
      </c>
      <c r="D30" s="154">
        <v>35</v>
      </c>
      <c r="E30" s="154">
        <v>400</v>
      </c>
      <c r="F30" s="154">
        <v>6</v>
      </c>
      <c r="G30" s="154">
        <v>247</v>
      </c>
      <c r="H30" s="154">
        <v>10</v>
      </c>
      <c r="I30" s="154">
        <v>654</v>
      </c>
      <c r="J30" s="154">
        <v>9</v>
      </c>
      <c r="K30" s="154">
        <v>1396</v>
      </c>
      <c r="L30" s="153">
        <v>2</v>
      </c>
      <c r="M30" s="153">
        <v>453</v>
      </c>
      <c r="N30" s="154">
        <v>3</v>
      </c>
      <c r="O30" s="154">
        <v>981</v>
      </c>
      <c r="P30" s="153">
        <v>3</v>
      </c>
      <c r="Q30" s="153">
        <v>1356</v>
      </c>
      <c r="R30" s="154" t="s">
        <v>399</v>
      </c>
      <c r="S30" s="154" t="s">
        <v>399</v>
      </c>
      <c r="T30" s="157">
        <v>-1</v>
      </c>
      <c r="U30" s="154">
        <v>2</v>
      </c>
      <c r="X30" s="152" t="s">
        <v>196</v>
      </c>
      <c r="Y30" s="153">
        <f t="shared" si="1"/>
        <v>73</v>
      </c>
      <c r="Z30" s="153">
        <f t="shared" si="2"/>
        <v>5849</v>
      </c>
      <c r="AA30" s="154">
        <v>40</v>
      </c>
      <c r="AB30" s="154">
        <v>411</v>
      </c>
      <c r="AC30" s="154">
        <v>9</v>
      </c>
      <c r="AD30" s="154">
        <v>325</v>
      </c>
      <c r="AE30" s="154">
        <v>9</v>
      </c>
      <c r="AF30" s="154">
        <v>662</v>
      </c>
      <c r="AG30" s="154">
        <v>9</v>
      </c>
      <c r="AH30" s="154">
        <v>1463</v>
      </c>
      <c r="AI30" s="154">
        <v>0</v>
      </c>
      <c r="AJ30" s="154">
        <v>0</v>
      </c>
      <c r="AK30" s="154">
        <v>3</v>
      </c>
      <c r="AL30" s="154">
        <v>1046</v>
      </c>
      <c r="AM30" s="154">
        <v>0</v>
      </c>
      <c r="AN30" s="154">
        <v>0</v>
      </c>
      <c r="AO30" s="154">
        <v>3</v>
      </c>
      <c r="AP30" s="154">
        <v>1936</v>
      </c>
      <c r="AQ30" s="157">
        <v>-1</v>
      </c>
      <c r="AR30" s="154">
        <v>6</v>
      </c>
    </row>
    <row r="31" spans="1:44" s="6" customFormat="1" ht="17.25" customHeight="1">
      <c r="A31" s="152" t="s">
        <v>359</v>
      </c>
      <c r="B31" s="153">
        <v>15</v>
      </c>
      <c r="C31" s="153">
        <v>1422</v>
      </c>
      <c r="D31" s="154">
        <v>1</v>
      </c>
      <c r="E31" s="154">
        <v>23</v>
      </c>
      <c r="F31" s="154">
        <v>4</v>
      </c>
      <c r="G31" s="154">
        <v>161</v>
      </c>
      <c r="H31" s="154">
        <v>5</v>
      </c>
      <c r="I31" s="154">
        <v>345</v>
      </c>
      <c r="J31" s="154">
        <v>3</v>
      </c>
      <c r="K31" s="154">
        <v>444</v>
      </c>
      <c r="L31" s="154">
        <v>2</v>
      </c>
      <c r="M31" s="154">
        <v>449</v>
      </c>
      <c r="N31" s="153" t="s">
        <v>399</v>
      </c>
      <c r="O31" s="153" t="s">
        <v>399</v>
      </c>
      <c r="P31" s="153" t="s">
        <v>399</v>
      </c>
      <c r="Q31" s="153" t="s">
        <v>399</v>
      </c>
      <c r="R31" s="153" t="s">
        <v>399</v>
      </c>
      <c r="S31" s="153" t="s">
        <v>399</v>
      </c>
      <c r="T31" s="153"/>
      <c r="U31" s="153" t="s">
        <v>400</v>
      </c>
      <c r="X31" s="152" t="s">
        <v>197</v>
      </c>
      <c r="Y31" s="153">
        <f t="shared" si="1"/>
        <v>15</v>
      </c>
      <c r="Z31" s="153">
        <f t="shared" si="2"/>
        <v>1480</v>
      </c>
      <c r="AA31" s="154">
        <v>1</v>
      </c>
      <c r="AB31" s="154">
        <v>23</v>
      </c>
      <c r="AC31" s="154">
        <v>3</v>
      </c>
      <c r="AD31" s="154">
        <v>125</v>
      </c>
      <c r="AE31" s="154">
        <v>5</v>
      </c>
      <c r="AF31" s="154">
        <v>344</v>
      </c>
      <c r="AG31" s="154">
        <v>4</v>
      </c>
      <c r="AH31" s="154">
        <v>530</v>
      </c>
      <c r="AI31" s="154">
        <v>2</v>
      </c>
      <c r="AJ31" s="154">
        <v>458</v>
      </c>
      <c r="AK31" s="154">
        <v>0</v>
      </c>
      <c r="AL31" s="154">
        <v>0</v>
      </c>
      <c r="AM31" s="154">
        <v>0</v>
      </c>
      <c r="AN31" s="154">
        <v>0</v>
      </c>
      <c r="AO31" s="154">
        <v>0</v>
      </c>
      <c r="AP31" s="154">
        <v>0</v>
      </c>
      <c r="AQ31" s="155"/>
      <c r="AR31" s="154">
        <v>0</v>
      </c>
    </row>
    <row r="32" spans="1:44" s="6" customFormat="1" ht="17.25" customHeight="1">
      <c r="A32" s="152" t="s">
        <v>360</v>
      </c>
      <c r="B32" s="153">
        <v>98</v>
      </c>
      <c r="C32" s="153">
        <v>12566</v>
      </c>
      <c r="D32" s="154">
        <v>42</v>
      </c>
      <c r="E32" s="154">
        <v>614</v>
      </c>
      <c r="F32" s="154">
        <v>17</v>
      </c>
      <c r="G32" s="154">
        <v>664</v>
      </c>
      <c r="H32" s="154">
        <v>15</v>
      </c>
      <c r="I32" s="154">
        <v>1140</v>
      </c>
      <c r="J32" s="154">
        <v>9</v>
      </c>
      <c r="K32" s="154">
        <v>1224</v>
      </c>
      <c r="L32" s="154">
        <v>1</v>
      </c>
      <c r="M32" s="154">
        <v>265</v>
      </c>
      <c r="N32" s="154">
        <v>5</v>
      </c>
      <c r="O32" s="154">
        <v>1605</v>
      </c>
      <c r="P32" s="154">
        <v>1</v>
      </c>
      <c r="Q32" s="154">
        <v>473</v>
      </c>
      <c r="R32" s="154">
        <v>8</v>
      </c>
      <c r="S32" s="154">
        <v>6581</v>
      </c>
      <c r="T32" s="153"/>
      <c r="U32" s="153" t="s">
        <v>400</v>
      </c>
      <c r="X32" s="152" t="s">
        <v>116</v>
      </c>
      <c r="Y32" s="153">
        <f t="shared" si="1"/>
        <v>100</v>
      </c>
      <c r="Z32" s="153">
        <f t="shared" si="2"/>
        <v>12555</v>
      </c>
      <c r="AA32" s="154">
        <v>41</v>
      </c>
      <c r="AB32" s="154">
        <v>610</v>
      </c>
      <c r="AC32" s="154">
        <v>19</v>
      </c>
      <c r="AD32" s="154">
        <v>730</v>
      </c>
      <c r="AE32" s="154">
        <v>17</v>
      </c>
      <c r="AF32" s="154">
        <v>1201</v>
      </c>
      <c r="AG32" s="154">
        <v>8</v>
      </c>
      <c r="AH32" s="154">
        <v>1067</v>
      </c>
      <c r="AI32" s="154">
        <v>1</v>
      </c>
      <c r="AJ32" s="154">
        <v>220</v>
      </c>
      <c r="AK32" s="154">
        <v>5</v>
      </c>
      <c r="AL32" s="154">
        <v>1607</v>
      </c>
      <c r="AM32" s="154">
        <v>1</v>
      </c>
      <c r="AN32" s="154">
        <v>460</v>
      </c>
      <c r="AO32" s="154">
        <v>8</v>
      </c>
      <c r="AP32" s="154">
        <v>6660</v>
      </c>
      <c r="AQ32" s="155"/>
      <c r="AR32" s="154">
        <v>0</v>
      </c>
    </row>
    <row r="33" spans="1:44" s="6" customFormat="1" ht="17.25" customHeight="1">
      <c r="A33" s="152" t="s">
        <v>361</v>
      </c>
      <c r="B33" s="153">
        <v>78</v>
      </c>
      <c r="C33" s="153">
        <v>11477</v>
      </c>
      <c r="D33" s="154">
        <v>9</v>
      </c>
      <c r="E33" s="154">
        <v>157</v>
      </c>
      <c r="F33" s="154">
        <v>11</v>
      </c>
      <c r="G33" s="154">
        <v>413</v>
      </c>
      <c r="H33" s="154">
        <v>26</v>
      </c>
      <c r="I33" s="154">
        <v>1941</v>
      </c>
      <c r="J33" s="154">
        <v>17</v>
      </c>
      <c r="K33" s="154">
        <v>2352</v>
      </c>
      <c r="L33" s="154">
        <v>8</v>
      </c>
      <c r="M33" s="154">
        <v>1951</v>
      </c>
      <c r="N33" s="154">
        <v>3</v>
      </c>
      <c r="O33" s="154">
        <v>1080</v>
      </c>
      <c r="P33" s="154">
        <v>1</v>
      </c>
      <c r="Q33" s="154">
        <v>418</v>
      </c>
      <c r="R33" s="154">
        <v>3</v>
      </c>
      <c r="S33" s="154">
        <v>3149</v>
      </c>
      <c r="T33" s="157">
        <v>-1</v>
      </c>
      <c r="U33" s="154">
        <v>16</v>
      </c>
      <c r="X33" s="152" t="s">
        <v>117</v>
      </c>
      <c r="Y33" s="153">
        <f t="shared" si="1"/>
        <v>76</v>
      </c>
      <c r="Z33" s="153">
        <f t="shared" si="2"/>
        <v>11601</v>
      </c>
      <c r="AA33" s="154">
        <v>10</v>
      </c>
      <c r="AB33" s="154">
        <v>201</v>
      </c>
      <c r="AC33" s="154">
        <v>7</v>
      </c>
      <c r="AD33" s="154">
        <v>290</v>
      </c>
      <c r="AE33" s="154">
        <v>27</v>
      </c>
      <c r="AF33" s="154">
        <v>2023</v>
      </c>
      <c r="AG33" s="154">
        <v>17</v>
      </c>
      <c r="AH33" s="154">
        <v>2398</v>
      </c>
      <c r="AI33" s="154">
        <v>8</v>
      </c>
      <c r="AJ33" s="154">
        <v>1994</v>
      </c>
      <c r="AK33" s="154">
        <v>3</v>
      </c>
      <c r="AL33" s="154">
        <v>1041</v>
      </c>
      <c r="AM33" s="154">
        <v>1</v>
      </c>
      <c r="AN33" s="154">
        <v>425</v>
      </c>
      <c r="AO33" s="154">
        <v>3</v>
      </c>
      <c r="AP33" s="154">
        <v>3213</v>
      </c>
      <c r="AQ33" s="157">
        <v>-1</v>
      </c>
      <c r="AR33" s="154">
        <v>16</v>
      </c>
    </row>
    <row r="34" spans="1:44" s="6" customFormat="1" ht="17.25" customHeight="1">
      <c r="A34" s="158" t="s">
        <v>362</v>
      </c>
      <c r="B34" s="159">
        <v>1</v>
      </c>
      <c r="C34" s="160">
        <v>30</v>
      </c>
      <c r="D34" s="160" t="s">
        <v>399</v>
      </c>
      <c r="E34" s="160" t="s">
        <v>399</v>
      </c>
      <c r="F34" s="161">
        <v>1</v>
      </c>
      <c r="G34" s="161">
        <v>30</v>
      </c>
      <c r="H34" s="160" t="s">
        <v>399</v>
      </c>
      <c r="I34" s="160" t="s">
        <v>399</v>
      </c>
      <c r="J34" s="160" t="s">
        <v>399</v>
      </c>
      <c r="K34" s="160" t="s">
        <v>399</v>
      </c>
      <c r="L34" s="160" t="s">
        <v>399</v>
      </c>
      <c r="M34" s="160" t="s">
        <v>399</v>
      </c>
      <c r="N34" s="160" t="s">
        <v>399</v>
      </c>
      <c r="O34" s="160" t="s">
        <v>399</v>
      </c>
      <c r="P34" s="160" t="s">
        <v>399</v>
      </c>
      <c r="Q34" s="160" t="s">
        <v>399</v>
      </c>
      <c r="R34" s="160" t="s">
        <v>399</v>
      </c>
      <c r="S34" s="160" t="s">
        <v>399</v>
      </c>
      <c r="T34" s="160"/>
      <c r="U34" s="160" t="s">
        <v>400</v>
      </c>
      <c r="X34" s="158" t="s">
        <v>198</v>
      </c>
      <c r="Y34" s="153">
        <f t="shared" si="1"/>
        <v>1</v>
      </c>
      <c r="Z34" s="153">
        <f t="shared" si="2"/>
        <v>30</v>
      </c>
      <c r="AA34" s="161">
        <v>0</v>
      </c>
      <c r="AB34" s="161">
        <v>0</v>
      </c>
      <c r="AC34" s="161">
        <v>1</v>
      </c>
      <c r="AD34" s="161">
        <v>30</v>
      </c>
      <c r="AE34" s="161">
        <v>0</v>
      </c>
      <c r="AF34" s="161">
        <v>0</v>
      </c>
      <c r="AG34" s="161">
        <v>0</v>
      </c>
      <c r="AH34" s="161">
        <v>0</v>
      </c>
      <c r="AI34" s="161">
        <v>0</v>
      </c>
      <c r="AJ34" s="161">
        <v>0</v>
      </c>
      <c r="AK34" s="161">
        <v>0</v>
      </c>
      <c r="AL34" s="161">
        <v>0</v>
      </c>
      <c r="AM34" s="161">
        <v>0</v>
      </c>
      <c r="AN34" s="161">
        <v>0</v>
      </c>
      <c r="AO34" s="161">
        <v>0</v>
      </c>
      <c r="AP34" s="161">
        <v>0</v>
      </c>
      <c r="AQ34" s="162"/>
      <c r="AR34" s="161">
        <v>0</v>
      </c>
    </row>
    <row r="35" spans="1:16" ht="13.5">
      <c r="A35" s="7"/>
      <c r="P35" s="3" t="s">
        <v>199</v>
      </c>
    </row>
    <row r="36" ht="13.5">
      <c r="A36" s="7"/>
    </row>
    <row r="37" ht="13.5">
      <c r="A37" s="7"/>
    </row>
    <row r="38" ht="13.5">
      <c r="A38" s="7"/>
    </row>
    <row r="39" ht="13.5">
      <c r="A39" s="7"/>
    </row>
    <row r="40" ht="13.5">
      <c r="A40" s="7"/>
    </row>
    <row r="41" ht="13.5">
      <c r="A41" s="7"/>
    </row>
    <row r="42" ht="13.5">
      <c r="A42" s="7"/>
    </row>
  </sheetData>
  <mergeCells count="22">
    <mergeCell ref="H3:I3"/>
    <mergeCell ref="A3:A4"/>
    <mergeCell ref="B3:C3"/>
    <mergeCell ref="D3:E3"/>
    <mergeCell ref="F3:G3"/>
    <mergeCell ref="J3:K3"/>
    <mergeCell ref="L3:M3"/>
    <mergeCell ref="N3:O3"/>
    <mergeCell ref="T3:U3"/>
    <mergeCell ref="P3:Q3"/>
    <mergeCell ref="R3:S3"/>
    <mergeCell ref="X3:X4"/>
    <mergeCell ref="Y3:Z3"/>
    <mergeCell ref="AA3:AB3"/>
    <mergeCell ref="AC3:AD3"/>
    <mergeCell ref="AM3:AN3"/>
    <mergeCell ref="AO3:AP3"/>
    <mergeCell ref="AQ3:AR3"/>
    <mergeCell ref="AE3:AF3"/>
    <mergeCell ref="AG3:AH3"/>
    <mergeCell ref="AI3:AJ3"/>
    <mergeCell ref="AK3:AL3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geOrder="overThenDown" paperSize="9" scale="64" r:id="rId2"/>
  <rowBreaks count="1" manualBreakCount="1">
    <brk id="54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9.875" style="3" customWidth="1"/>
    <col min="2" max="5" width="8.875" style="28" customWidth="1"/>
    <col min="6" max="7" width="8.625" style="28" customWidth="1"/>
    <col min="8" max="8" width="8.125" style="28" customWidth="1"/>
    <col min="9" max="9" width="8.625" style="28" customWidth="1"/>
    <col min="10" max="10" width="11.00390625" style="28" customWidth="1"/>
    <col min="11" max="11" width="11.75390625" style="28" customWidth="1"/>
    <col min="12" max="17" width="11.375" style="28" customWidth="1"/>
    <col min="18" max="16384" width="9.00390625" style="3" customWidth="1"/>
  </cols>
  <sheetData>
    <row r="1" spans="1:17" ht="13.5">
      <c r="A1" s="360" t="s">
        <v>428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14.25" thickBot="1">
      <c r="A2" s="32" t="s">
        <v>402</v>
      </c>
    </row>
    <row r="3" spans="1:17" ht="14.25" thickTop="1">
      <c r="A3" s="430" t="s">
        <v>96</v>
      </c>
      <c r="B3" s="425" t="s">
        <v>403</v>
      </c>
      <c r="C3" s="433"/>
      <c r="D3" s="433"/>
      <c r="E3" s="436"/>
      <c r="F3" s="425" t="s">
        <v>404</v>
      </c>
      <c r="G3" s="433"/>
      <c r="H3" s="433"/>
      <c r="I3" s="433"/>
      <c r="J3" s="433" t="s">
        <v>405</v>
      </c>
      <c r="K3" s="433"/>
      <c r="L3" s="433"/>
      <c r="M3" s="436"/>
      <c r="N3" s="425" t="s">
        <v>406</v>
      </c>
      <c r="O3" s="433"/>
      <c r="P3" s="433"/>
      <c r="Q3" s="433"/>
    </row>
    <row r="4" spans="1:17" ht="13.5">
      <c r="A4" s="359"/>
      <c r="B4" s="434" t="s">
        <v>118</v>
      </c>
      <c r="C4" s="434"/>
      <c r="D4" s="434" t="s">
        <v>119</v>
      </c>
      <c r="E4" s="434"/>
      <c r="F4" s="434" t="s">
        <v>118</v>
      </c>
      <c r="G4" s="434"/>
      <c r="H4" s="434" t="s">
        <v>119</v>
      </c>
      <c r="I4" s="435"/>
      <c r="J4" s="437" t="s">
        <v>118</v>
      </c>
      <c r="K4" s="434"/>
      <c r="L4" s="434" t="s">
        <v>119</v>
      </c>
      <c r="M4" s="434"/>
      <c r="N4" s="434" t="s">
        <v>118</v>
      </c>
      <c r="O4" s="434"/>
      <c r="P4" s="434" t="s">
        <v>119</v>
      </c>
      <c r="Q4" s="435"/>
    </row>
    <row r="5" spans="1:17" ht="13.5">
      <c r="A5" s="359"/>
      <c r="B5" s="165" t="s">
        <v>120</v>
      </c>
      <c r="C5" s="163" t="s">
        <v>201</v>
      </c>
      <c r="D5" s="165" t="s">
        <v>121</v>
      </c>
      <c r="E5" s="163" t="s">
        <v>201</v>
      </c>
      <c r="F5" s="164" t="s">
        <v>121</v>
      </c>
      <c r="G5" s="163" t="s">
        <v>201</v>
      </c>
      <c r="H5" s="165" t="s">
        <v>121</v>
      </c>
      <c r="I5" s="164" t="s">
        <v>201</v>
      </c>
      <c r="J5" s="165" t="s">
        <v>121</v>
      </c>
      <c r="K5" s="163" t="s">
        <v>201</v>
      </c>
      <c r="L5" s="165" t="s">
        <v>121</v>
      </c>
      <c r="M5" s="163" t="s">
        <v>201</v>
      </c>
      <c r="N5" s="165" t="s">
        <v>121</v>
      </c>
      <c r="O5" s="163" t="s">
        <v>201</v>
      </c>
      <c r="P5" s="165" t="s">
        <v>121</v>
      </c>
      <c r="Q5" s="164" t="s">
        <v>201</v>
      </c>
    </row>
    <row r="6" spans="1:18" s="96" customFormat="1" ht="18.75" customHeight="1">
      <c r="A6" s="166" t="s">
        <v>226</v>
      </c>
      <c r="B6" s="167">
        <v>3</v>
      </c>
      <c r="C6" s="167">
        <v>834</v>
      </c>
      <c r="D6" s="167">
        <v>1</v>
      </c>
      <c r="E6" s="167">
        <v>9</v>
      </c>
      <c r="F6" s="167">
        <v>29</v>
      </c>
      <c r="G6" s="167">
        <v>9210</v>
      </c>
      <c r="H6" s="167" t="s">
        <v>327</v>
      </c>
      <c r="I6" s="167" t="s">
        <v>327</v>
      </c>
      <c r="J6" s="167">
        <v>4</v>
      </c>
      <c r="K6" s="167">
        <v>952</v>
      </c>
      <c r="L6" s="167">
        <v>2</v>
      </c>
      <c r="M6" s="167">
        <v>51</v>
      </c>
      <c r="N6" s="168">
        <v>5</v>
      </c>
      <c r="O6" s="168">
        <v>844</v>
      </c>
      <c r="P6" s="168">
        <v>4</v>
      </c>
      <c r="Q6" s="168">
        <v>56</v>
      </c>
      <c r="R6" s="97"/>
    </row>
    <row r="7" spans="1:18" ht="18.75" customHeight="1">
      <c r="A7" s="169" t="s">
        <v>363</v>
      </c>
      <c r="B7" s="170" t="s">
        <v>327</v>
      </c>
      <c r="C7" s="170" t="s">
        <v>327</v>
      </c>
      <c r="D7" s="170" t="s">
        <v>327</v>
      </c>
      <c r="E7" s="170" t="s">
        <v>327</v>
      </c>
      <c r="F7" s="170" t="s">
        <v>327</v>
      </c>
      <c r="G7" s="170" t="s">
        <v>327</v>
      </c>
      <c r="H7" s="170" t="s">
        <v>327</v>
      </c>
      <c r="I7" s="170" t="s">
        <v>327</v>
      </c>
      <c r="J7" s="170" t="s">
        <v>327</v>
      </c>
      <c r="K7" s="170" t="s">
        <v>327</v>
      </c>
      <c r="L7" s="170" t="s">
        <v>327</v>
      </c>
      <c r="M7" s="170" t="s">
        <v>327</v>
      </c>
      <c r="N7" s="171" t="s">
        <v>407</v>
      </c>
      <c r="O7" s="171" t="s">
        <v>407</v>
      </c>
      <c r="P7" s="171" t="s">
        <v>407</v>
      </c>
      <c r="Q7" s="171" t="s">
        <v>407</v>
      </c>
      <c r="R7" s="7"/>
    </row>
    <row r="8" spans="1:18" ht="18.75" customHeight="1">
      <c r="A8" s="169" t="s">
        <v>335</v>
      </c>
      <c r="B8" s="170" t="s">
        <v>327</v>
      </c>
      <c r="C8" s="170" t="s">
        <v>327</v>
      </c>
      <c r="D8" s="170" t="s">
        <v>327</v>
      </c>
      <c r="E8" s="170" t="s">
        <v>327</v>
      </c>
      <c r="F8" s="170" t="s">
        <v>327</v>
      </c>
      <c r="G8" s="170" t="s">
        <v>327</v>
      </c>
      <c r="H8" s="170" t="s">
        <v>327</v>
      </c>
      <c r="I8" s="170" t="s">
        <v>327</v>
      </c>
      <c r="J8" s="170" t="s">
        <v>327</v>
      </c>
      <c r="K8" s="170" t="s">
        <v>327</v>
      </c>
      <c r="L8" s="170" t="s">
        <v>327</v>
      </c>
      <c r="M8" s="170" t="s">
        <v>327</v>
      </c>
      <c r="N8" s="171" t="s">
        <v>407</v>
      </c>
      <c r="O8" s="171" t="s">
        <v>407</v>
      </c>
      <c r="P8" s="171" t="s">
        <v>407</v>
      </c>
      <c r="Q8" s="171" t="s">
        <v>407</v>
      </c>
      <c r="R8" s="7"/>
    </row>
    <row r="9" spans="1:18" ht="18.75" customHeight="1">
      <c r="A9" s="169" t="s">
        <v>336</v>
      </c>
      <c r="B9" s="170" t="s">
        <v>327</v>
      </c>
      <c r="C9" s="170" t="s">
        <v>327</v>
      </c>
      <c r="D9" s="170" t="s">
        <v>327</v>
      </c>
      <c r="E9" s="170" t="s">
        <v>327</v>
      </c>
      <c r="F9" s="170" t="s">
        <v>327</v>
      </c>
      <c r="G9" s="170" t="s">
        <v>327</v>
      </c>
      <c r="H9" s="170" t="s">
        <v>327</v>
      </c>
      <c r="I9" s="170" t="s">
        <v>327</v>
      </c>
      <c r="J9" s="170" t="s">
        <v>327</v>
      </c>
      <c r="K9" s="170" t="s">
        <v>327</v>
      </c>
      <c r="L9" s="170" t="s">
        <v>327</v>
      </c>
      <c r="M9" s="170" t="s">
        <v>327</v>
      </c>
      <c r="N9" s="171" t="s">
        <v>407</v>
      </c>
      <c r="O9" s="171" t="s">
        <v>407</v>
      </c>
      <c r="P9" s="171" t="s">
        <v>407</v>
      </c>
      <c r="Q9" s="171" t="s">
        <v>407</v>
      </c>
      <c r="R9" s="7"/>
    </row>
    <row r="10" spans="1:18" ht="18.75" customHeight="1">
      <c r="A10" s="169" t="s">
        <v>337</v>
      </c>
      <c r="B10" s="170" t="s">
        <v>327</v>
      </c>
      <c r="C10" s="170" t="s">
        <v>327</v>
      </c>
      <c r="D10" s="170" t="s">
        <v>327</v>
      </c>
      <c r="E10" s="170" t="s">
        <v>327</v>
      </c>
      <c r="F10" s="170" t="s">
        <v>327</v>
      </c>
      <c r="G10" s="170" t="s">
        <v>327</v>
      </c>
      <c r="H10" s="170" t="s">
        <v>327</v>
      </c>
      <c r="I10" s="170" t="s">
        <v>327</v>
      </c>
      <c r="J10" s="170" t="s">
        <v>327</v>
      </c>
      <c r="K10" s="170" t="s">
        <v>327</v>
      </c>
      <c r="L10" s="170" t="s">
        <v>327</v>
      </c>
      <c r="M10" s="170" t="s">
        <v>327</v>
      </c>
      <c r="N10" s="171" t="s">
        <v>407</v>
      </c>
      <c r="O10" s="171" t="s">
        <v>407</v>
      </c>
      <c r="P10" s="171" t="s">
        <v>407</v>
      </c>
      <c r="Q10" s="171" t="s">
        <v>407</v>
      </c>
      <c r="R10" s="7"/>
    </row>
    <row r="11" spans="1:18" ht="18.75" customHeight="1">
      <c r="A11" s="169" t="s">
        <v>364</v>
      </c>
      <c r="B11" s="170" t="s">
        <v>327</v>
      </c>
      <c r="C11" s="170" t="s">
        <v>327</v>
      </c>
      <c r="D11" s="170" t="s">
        <v>327</v>
      </c>
      <c r="E11" s="170" t="s">
        <v>327</v>
      </c>
      <c r="F11" s="170" t="s">
        <v>327</v>
      </c>
      <c r="G11" s="170" t="s">
        <v>327</v>
      </c>
      <c r="H11" s="170" t="s">
        <v>327</v>
      </c>
      <c r="I11" s="170" t="s">
        <v>327</v>
      </c>
      <c r="J11" s="170" t="s">
        <v>327</v>
      </c>
      <c r="K11" s="170" t="s">
        <v>327</v>
      </c>
      <c r="L11" s="170" t="s">
        <v>327</v>
      </c>
      <c r="M11" s="170" t="s">
        <v>327</v>
      </c>
      <c r="N11" s="171" t="s">
        <v>407</v>
      </c>
      <c r="O11" s="171" t="s">
        <v>407</v>
      </c>
      <c r="P11" s="171" t="s">
        <v>407</v>
      </c>
      <c r="Q11" s="171" t="s">
        <v>407</v>
      </c>
      <c r="R11" s="7"/>
    </row>
    <row r="12" spans="1:18" ht="18.75" customHeight="1">
      <c r="A12" s="169" t="s">
        <v>365</v>
      </c>
      <c r="B12" s="170" t="s">
        <v>327</v>
      </c>
      <c r="C12" s="170" t="s">
        <v>327</v>
      </c>
      <c r="D12" s="170" t="s">
        <v>327</v>
      </c>
      <c r="E12" s="170" t="s">
        <v>327</v>
      </c>
      <c r="F12" s="170" t="s">
        <v>327</v>
      </c>
      <c r="G12" s="170" t="s">
        <v>327</v>
      </c>
      <c r="H12" s="170" t="s">
        <v>327</v>
      </c>
      <c r="I12" s="170" t="s">
        <v>327</v>
      </c>
      <c r="J12" s="170" t="s">
        <v>327</v>
      </c>
      <c r="K12" s="170" t="s">
        <v>327</v>
      </c>
      <c r="L12" s="170" t="s">
        <v>327</v>
      </c>
      <c r="M12" s="170" t="s">
        <v>327</v>
      </c>
      <c r="N12" s="171" t="s">
        <v>407</v>
      </c>
      <c r="O12" s="171" t="s">
        <v>407</v>
      </c>
      <c r="P12" s="171" t="s">
        <v>407</v>
      </c>
      <c r="Q12" s="171" t="s">
        <v>407</v>
      </c>
      <c r="R12" s="7"/>
    </row>
    <row r="13" spans="1:18" ht="18.75" customHeight="1">
      <c r="A13" s="169" t="s">
        <v>366</v>
      </c>
      <c r="B13" s="170">
        <v>2</v>
      </c>
      <c r="C13" s="170">
        <v>99</v>
      </c>
      <c r="D13" s="170">
        <v>1</v>
      </c>
      <c r="E13" s="170">
        <v>9</v>
      </c>
      <c r="F13" s="170" t="s">
        <v>327</v>
      </c>
      <c r="G13" s="170" t="s">
        <v>327</v>
      </c>
      <c r="H13" s="170" t="s">
        <v>327</v>
      </c>
      <c r="I13" s="170" t="s">
        <v>327</v>
      </c>
      <c r="J13" s="170" t="s">
        <v>327</v>
      </c>
      <c r="K13" s="170" t="s">
        <v>327</v>
      </c>
      <c r="L13" s="170" t="s">
        <v>327</v>
      </c>
      <c r="M13" s="170" t="s">
        <v>327</v>
      </c>
      <c r="N13" s="171">
        <v>1</v>
      </c>
      <c r="O13" s="171">
        <v>6</v>
      </c>
      <c r="P13" s="171">
        <v>1</v>
      </c>
      <c r="Q13" s="171">
        <v>6</v>
      </c>
      <c r="R13" s="7"/>
    </row>
    <row r="14" spans="1:18" ht="18.75" customHeight="1">
      <c r="A14" s="169" t="s">
        <v>360</v>
      </c>
      <c r="B14" s="170">
        <v>1</v>
      </c>
      <c r="C14" s="170">
        <v>735</v>
      </c>
      <c r="D14" s="170" t="s">
        <v>327</v>
      </c>
      <c r="E14" s="170" t="s">
        <v>327</v>
      </c>
      <c r="F14" s="170" t="s">
        <v>327</v>
      </c>
      <c r="G14" s="170" t="s">
        <v>327</v>
      </c>
      <c r="H14" s="170" t="s">
        <v>327</v>
      </c>
      <c r="I14" s="170" t="s">
        <v>327</v>
      </c>
      <c r="J14" s="170">
        <v>4</v>
      </c>
      <c r="K14" s="170">
        <v>952</v>
      </c>
      <c r="L14" s="170">
        <v>2</v>
      </c>
      <c r="M14" s="170">
        <v>51</v>
      </c>
      <c r="N14" s="171">
        <v>4</v>
      </c>
      <c r="O14" s="171">
        <v>838</v>
      </c>
      <c r="P14" s="171">
        <v>3</v>
      </c>
      <c r="Q14" s="171">
        <v>50</v>
      </c>
      <c r="R14" s="7"/>
    </row>
    <row r="15" spans="1:18" ht="18.75" customHeight="1">
      <c r="A15" s="172" t="s">
        <v>361</v>
      </c>
      <c r="B15" s="173" t="s">
        <v>327</v>
      </c>
      <c r="C15" s="173" t="s">
        <v>327</v>
      </c>
      <c r="D15" s="173" t="s">
        <v>327</v>
      </c>
      <c r="E15" s="173" t="s">
        <v>327</v>
      </c>
      <c r="F15" s="173">
        <v>29</v>
      </c>
      <c r="G15" s="173">
        <v>9210</v>
      </c>
      <c r="H15" s="173" t="s">
        <v>327</v>
      </c>
      <c r="I15" s="173" t="s">
        <v>327</v>
      </c>
      <c r="J15" s="173" t="s">
        <v>327</v>
      </c>
      <c r="K15" s="173" t="s">
        <v>327</v>
      </c>
      <c r="L15" s="173" t="s">
        <v>327</v>
      </c>
      <c r="M15" s="173" t="s">
        <v>327</v>
      </c>
      <c r="N15" s="171" t="s">
        <v>407</v>
      </c>
      <c r="O15" s="171" t="s">
        <v>407</v>
      </c>
      <c r="P15" s="171" t="s">
        <v>407</v>
      </c>
      <c r="Q15" s="171" t="s">
        <v>407</v>
      </c>
      <c r="R15" s="7"/>
    </row>
    <row r="16" spans="1:17" ht="13.5">
      <c r="A16" s="3" t="s">
        <v>200</v>
      </c>
      <c r="N16" s="174"/>
      <c r="O16" s="174"/>
      <c r="P16" s="174"/>
      <c r="Q16" s="174"/>
    </row>
  </sheetData>
  <mergeCells count="13">
    <mergeCell ref="A3:A5"/>
    <mergeCell ref="B3:E3"/>
    <mergeCell ref="B4:C4"/>
    <mergeCell ref="D4:E4"/>
    <mergeCell ref="N3:Q3"/>
    <mergeCell ref="N4:O4"/>
    <mergeCell ref="P4:Q4"/>
    <mergeCell ref="F3:I3"/>
    <mergeCell ref="F4:G4"/>
    <mergeCell ref="H4:I4"/>
    <mergeCell ref="J3:M3"/>
    <mergeCell ref="J4:K4"/>
    <mergeCell ref="L4:M4"/>
  </mergeCells>
  <hyperlinks>
    <hyperlink ref="A1" r:id="rId1" display="平成１４年刊行　統計年鑑&lt;&lt;"/>
  </hyperlinks>
  <printOptions/>
  <pageMargins left="0.59" right="0.53" top="1.49" bottom="1" header="0.512" footer="0.512"/>
  <pageSetup fitToHeight="1" fitToWidth="1" horizontalDpi="600" verticalDpi="600" orientation="landscape" paperSize="9" scale="76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5"/>
  <sheetViews>
    <sheetView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2.50390625" style="3" customWidth="1"/>
    <col min="2" max="7" width="11.125" style="28" customWidth="1"/>
    <col min="8" max="16384" width="9.00390625" style="3" customWidth="1"/>
  </cols>
  <sheetData>
    <row r="1" spans="1:7" ht="13.5">
      <c r="A1" s="360" t="s">
        <v>428</v>
      </c>
      <c r="B1" s="3"/>
      <c r="C1" s="3"/>
      <c r="D1" s="3"/>
      <c r="E1" s="3"/>
      <c r="F1" s="3"/>
      <c r="G1" s="3"/>
    </row>
    <row r="2" ht="14.25" thickBot="1">
      <c r="A2" s="32" t="s">
        <v>202</v>
      </c>
    </row>
    <row r="3" spans="1:7" ht="14.25" customHeight="1" thickTop="1">
      <c r="A3" s="430" t="s">
        <v>367</v>
      </c>
      <c r="B3" s="425" t="s">
        <v>405</v>
      </c>
      <c r="C3" s="436"/>
      <c r="D3" s="425" t="s">
        <v>406</v>
      </c>
      <c r="E3" s="436"/>
      <c r="F3" s="425" t="s">
        <v>203</v>
      </c>
      <c r="G3" s="433"/>
    </row>
    <row r="4" spans="1:7" ht="13.5">
      <c r="A4" s="359"/>
      <c r="B4" s="165" t="s">
        <v>122</v>
      </c>
      <c r="C4" s="163" t="s">
        <v>123</v>
      </c>
      <c r="D4" s="165" t="s">
        <v>122</v>
      </c>
      <c r="E4" s="163" t="s">
        <v>123</v>
      </c>
      <c r="F4" s="163" t="s">
        <v>122</v>
      </c>
      <c r="G4" s="164" t="s">
        <v>123</v>
      </c>
    </row>
    <row r="5" spans="1:8" ht="25.5" customHeight="1">
      <c r="A5" s="102"/>
      <c r="B5" s="111"/>
      <c r="C5" s="175" t="s">
        <v>124</v>
      </c>
      <c r="D5" s="111"/>
      <c r="E5" s="175" t="s">
        <v>124</v>
      </c>
      <c r="F5" s="111"/>
      <c r="G5" s="175" t="s">
        <v>124</v>
      </c>
      <c r="H5" s="7"/>
    </row>
    <row r="6" spans="1:8" s="96" customFormat="1" ht="25.5" customHeight="1">
      <c r="A6" s="176" t="s">
        <v>368</v>
      </c>
      <c r="B6" s="177">
        <v>458</v>
      </c>
      <c r="C6" s="177">
        <v>59136</v>
      </c>
      <c r="D6" s="177">
        <f>SUM(D7:D21)</f>
        <v>448</v>
      </c>
      <c r="E6" s="177">
        <f>SUM(E7:E22)</f>
        <v>59362</v>
      </c>
      <c r="F6" s="178">
        <f>D6-B6</f>
        <v>-10</v>
      </c>
      <c r="G6" s="178">
        <f aca="true" t="shared" si="0" ref="G6:G21">E6-C6</f>
        <v>226</v>
      </c>
      <c r="H6" s="97"/>
    </row>
    <row r="7" spans="1:8" ht="25.5" customHeight="1">
      <c r="A7" s="179" t="s">
        <v>369</v>
      </c>
      <c r="B7" s="180">
        <v>166</v>
      </c>
      <c r="C7" s="181">
        <v>23443</v>
      </c>
      <c r="D7" s="181">
        <v>166</v>
      </c>
      <c r="E7" s="181">
        <v>23080</v>
      </c>
      <c r="F7" s="182" t="s">
        <v>408</v>
      </c>
      <c r="G7" s="182">
        <f t="shared" si="0"/>
        <v>-363</v>
      </c>
      <c r="H7" s="7"/>
    </row>
    <row r="8" spans="1:8" ht="25.5" customHeight="1">
      <c r="A8" s="179" t="s">
        <v>370</v>
      </c>
      <c r="B8" s="180">
        <v>20</v>
      </c>
      <c r="C8" s="181">
        <v>3602</v>
      </c>
      <c r="D8" s="181">
        <v>20</v>
      </c>
      <c r="E8" s="181">
        <v>3554</v>
      </c>
      <c r="F8" s="182" t="s">
        <v>408</v>
      </c>
      <c r="G8" s="182">
        <f t="shared" si="0"/>
        <v>-48</v>
      </c>
      <c r="H8" s="7"/>
    </row>
    <row r="9" spans="1:8" ht="25.5" customHeight="1">
      <c r="A9" s="179" t="s">
        <v>371</v>
      </c>
      <c r="B9" s="180">
        <v>12</v>
      </c>
      <c r="C9" s="181">
        <v>1659</v>
      </c>
      <c r="D9" s="181">
        <v>12</v>
      </c>
      <c r="E9" s="181">
        <v>1833</v>
      </c>
      <c r="F9" s="182" t="s">
        <v>408</v>
      </c>
      <c r="G9" s="182">
        <f t="shared" si="0"/>
        <v>174</v>
      </c>
      <c r="H9" s="7"/>
    </row>
    <row r="10" spans="1:8" ht="25.5" customHeight="1">
      <c r="A10" s="179" t="s">
        <v>125</v>
      </c>
      <c r="B10" s="180">
        <v>12</v>
      </c>
      <c r="C10" s="181">
        <v>1248</v>
      </c>
      <c r="D10" s="181">
        <v>12</v>
      </c>
      <c r="E10" s="181">
        <v>1105</v>
      </c>
      <c r="F10" s="182" t="s">
        <v>408</v>
      </c>
      <c r="G10" s="182">
        <f t="shared" si="0"/>
        <v>-143</v>
      </c>
      <c r="H10" s="7"/>
    </row>
    <row r="11" spans="1:8" ht="25.5" customHeight="1">
      <c r="A11" s="179" t="s">
        <v>372</v>
      </c>
      <c r="B11" s="180">
        <v>15</v>
      </c>
      <c r="C11" s="181">
        <v>2157</v>
      </c>
      <c r="D11" s="181">
        <v>14</v>
      </c>
      <c r="E11" s="181">
        <v>2147</v>
      </c>
      <c r="F11" s="182">
        <f aca="true" t="shared" si="1" ref="F11:F21">D11-B11</f>
        <v>-1</v>
      </c>
      <c r="G11" s="182">
        <f t="shared" si="0"/>
        <v>-10</v>
      </c>
      <c r="H11" s="7"/>
    </row>
    <row r="12" spans="1:8" ht="25.5" customHeight="1">
      <c r="A12" s="179" t="s">
        <v>373</v>
      </c>
      <c r="B12" s="180">
        <v>26</v>
      </c>
      <c r="C12" s="181">
        <v>2160</v>
      </c>
      <c r="D12" s="181">
        <v>24</v>
      </c>
      <c r="E12" s="181">
        <v>2099</v>
      </c>
      <c r="F12" s="182">
        <f t="shared" si="1"/>
        <v>-2</v>
      </c>
      <c r="G12" s="182">
        <f t="shared" si="0"/>
        <v>-61</v>
      </c>
      <c r="H12" s="7"/>
    </row>
    <row r="13" spans="1:8" ht="25.5" customHeight="1">
      <c r="A13" s="179" t="s">
        <v>126</v>
      </c>
      <c r="B13" s="180">
        <v>18</v>
      </c>
      <c r="C13" s="181">
        <v>2445</v>
      </c>
      <c r="D13" s="181">
        <v>21</v>
      </c>
      <c r="E13" s="181">
        <v>2875</v>
      </c>
      <c r="F13" s="182">
        <f t="shared" si="1"/>
        <v>3</v>
      </c>
      <c r="G13" s="182">
        <f t="shared" si="0"/>
        <v>430</v>
      </c>
      <c r="H13" s="7"/>
    </row>
    <row r="14" spans="1:8" ht="25.5" customHeight="1">
      <c r="A14" s="179" t="s">
        <v>127</v>
      </c>
      <c r="B14" s="180">
        <v>9</v>
      </c>
      <c r="C14" s="181">
        <v>474</v>
      </c>
      <c r="D14" s="181">
        <v>9</v>
      </c>
      <c r="E14" s="181">
        <v>461</v>
      </c>
      <c r="F14" s="182" t="s">
        <v>408</v>
      </c>
      <c r="G14" s="182">
        <f t="shared" si="0"/>
        <v>-13</v>
      </c>
      <c r="H14" s="7"/>
    </row>
    <row r="15" spans="1:8" ht="25.5" customHeight="1">
      <c r="A15" s="179" t="s">
        <v>128</v>
      </c>
      <c r="B15" s="180">
        <v>32</v>
      </c>
      <c r="C15" s="181">
        <v>2616</v>
      </c>
      <c r="D15" s="181">
        <v>28</v>
      </c>
      <c r="E15" s="181">
        <v>2521</v>
      </c>
      <c r="F15" s="182">
        <f t="shared" si="1"/>
        <v>-4</v>
      </c>
      <c r="G15" s="182">
        <f t="shared" si="0"/>
        <v>-95</v>
      </c>
      <c r="H15" s="7"/>
    </row>
    <row r="16" spans="1:8" ht="25.5" customHeight="1">
      <c r="A16" s="179" t="s">
        <v>374</v>
      </c>
      <c r="B16" s="180">
        <v>14</v>
      </c>
      <c r="C16" s="181">
        <v>1551</v>
      </c>
      <c r="D16" s="181">
        <v>15</v>
      </c>
      <c r="E16" s="181">
        <v>1644</v>
      </c>
      <c r="F16" s="182">
        <f t="shared" si="1"/>
        <v>1</v>
      </c>
      <c r="G16" s="182">
        <f t="shared" si="0"/>
        <v>93</v>
      </c>
      <c r="H16" s="7"/>
    </row>
    <row r="17" spans="1:8" ht="25.5" customHeight="1">
      <c r="A17" s="179" t="s">
        <v>375</v>
      </c>
      <c r="B17" s="180">
        <v>31</v>
      </c>
      <c r="C17" s="181">
        <v>2733</v>
      </c>
      <c r="D17" s="181">
        <v>28</v>
      </c>
      <c r="E17" s="181">
        <v>2815</v>
      </c>
      <c r="F17" s="182">
        <f t="shared" si="1"/>
        <v>-3</v>
      </c>
      <c r="G17" s="182">
        <f t="shared" si="0"/>
        <v>82</v>
      </c>
      <c r="H17" s="7"/>
    </row>
    <row r="18" spans="1:8" ht="25.5" customHeight="1">
      <c r="A18" s="179" t="s">
        <v>129</v>
      </c>
      <c r="B18" s="180">
        <v>59</v>
      </c>
      <c r="C18" s="181">
        <v>10223</v>
      </c>
      <c r="D18" s="181">
        <v>59</v>
      </c>
      <c r="E18" s="181">
        <v>10675</v>
      </c>
      <c r="F18" s="182" t="s">
        <v>408</v>
      </c>
      <c r="G18" s="182">
        <f t="shared" si="0"/>
        <v>452</v>
      </c>
      <c r="H18" s="7"/>
    </row>
    <row r="19" spans="1:8" ht="25.5" customHeight="1">
      <c r="A19" s="179" t="s">
        <v>130</v>
      </c>
      <c r="B19" s="180">
        <v>19</v>
      </c>
      <c r="C19" s="181">
        <v>1242</v>
      </c>
      <c r="D19" s="181">
        <v>17</v>
      </c>
      <c r="E19" s="181">
        <v>1159</v>
      </c>
      <c r="F19" s="182">
        <f t="shared" si="1"/>
        <v>-2</v>
      </c>
      <c r="G19" s="182">
        <f t="shared" si="0"/>
        <v>-83</v>
      </c>
      <c r="H19" s="7"/>
    </row>
    <row r="20" spans="1:8" ht="25.5" customHeight="1">
      <c r="A20" s="179" t="s">
        <v>376</v>
      </c>
      <c r="B20" s="180">
        <v>15</v>
      </c>
      <c r="C20" s="181">
        <v>2995</v>
      </c>
      <c r="D20" s="181">
        <v>15</v>
      </c>
      <c r="E20" s="181">
        <v>2902</v>
      </c>
      <c r="F20" s="182" t="s">
        <v>408</v>
      </c>
      <c r="G20" s="182">
        <f t="shared" si="0"/>
        <v>-93</v>
      </c>
      <c r="H20" s="7"/>
    </row>
    <row r="21" spans="1:8" ht="25.5" customHeight="1">
      <c r="A21" s="179" t="s">
        <v>131</v>
      </c>
      <c r="B21" s="180">
        <v>10</v>
      </c>
      <c r="C21" s="181">
        <v>570</v>
      </c>
      <c r="D21" s="181">
        <v>8</v>
      </c>
      <c r="E21" s="181">
        <v>474</v>
      </c>
      <c r="F21" s="182">
        <f t="shared" si="1"/>
        <v>-2</v>
      </c>
      <c r="G21" s="182">
        <f t="shared" si="0"/>
        <v>-96</v>
      </c>
      <c r="H21" s="7"/>
    </row>
    <row r="22" spans="1:8" ht="25.5" customHeight="1">
      <c r="A22" s="183" t="s">
        <v>377</v>
      </c>
      <c r="B22" s="184" t="s">
        <v>378</v>
      </c>
      <c r="C22" s="185">
        <v>18</v>
      </c>
      <c r="D22" s="186" t="s">
        <v>378</v>
      </c>
      <c r="E22" s="185">
        <v>18</v>
      </c>
      <c r="F22" s="187" t="s">
        <v>408</v>
      </c>
      <c r="G22" s="187" t="s">
        <v>408</v>
      </c>
      <c r="H22" s="7"/>
    </row>
    <row r="23" spans="1:8" ht="13.5">
      <c r="A23" s="7"/>
      <c r="B23" s="107"/>
      <c r="C23" s="107"/>
      <c r="D23" s="7" t="s">
        <v>204</v>
      </c>
      <c r="E23" s="107"/>
      <c r="F23" s="107"/>
      <c r="G23" s="107"/>
      <c r="H23" s="7"/>
    </row>
    <row r="24" spans="1:8" ht="13.5">
      <c r="A24" s="7"/>
      <c r="B24" s="107"/>
      <c r="C24" s="107"/>
      <c r="D24" s="107"/>
      <c r="E24" s="107"/>
      <c r="F24" s="107"/>
      <c r="G24" s="107"/>
      <c r="H24" s="7"/>
    </row>
    <row r="25" ht="13.5">
      <c r="A25" s="7"/>
    </row>
    <row r="26" ht="13.5">
      <c r="A26" s="7"/>
    </row>
    <row r="27" ht="13.5">
      <c r="A27" s="7"/>
    </row>
    <row r="28" ht="13.5">
      <c r="A28" s="7"/>
    </row>
    <row r="29" ht="13.5">
      <c r="A29" s="7"/>
    </row>
    <row r="30" ht="13.5">
      <c r="A30" s="7"/>
    </row>
    <row r="31" ht="13.5">
      <c r="A31" s="7"/>
    </row>
    <row r="32" ht="13.5">
      <c r="A32" s="7"/>
    </row>
    <row r="33" ht="13.5">
      <c r="A33" s="7"/>
    </row>
    <row r="34" ht="13.5">
      <c r="A34" s="7"/>
    </row>
    <row r="35" ht="13.5">
      <c r="A35" s="7"/>
    </row>
    <row r="36" ht="13.5">
      <c r="A36" s="7"/>
    </row>
    <row r="37" ht="13.5">
      <c r="A37" s="7"/>
    </row>
    <row r="38" ht="13.5">
      <c r="A38" s="7"/>
    </row>
    <row r="39" ht="13.5">
      <c r="A39" s="7"/>
    </row>
    <row r="40" ht="13.5">
      <c r="A40" s="7"/>
    </row>
    <row r="41" ht="13.5">
      <c r="A41" s="7"/>
    </row>
    <row r="42" ht="13.5">
      <c r="A42" s="7"/>
    </row>
    <row r="43" ht="13.5">
      <c r="A43" s="7"/>
    </row>
    <row r="44" ht="13.5">
      <c r="A44" s="7"/>
    </row>
    <row r="45" ht="13.5">
      <c r="A45" s="7"/>
    </row>
    <row r="46" ht="13.5">
      <c r="A46" s="7"/>
    </row>
    <row r="47" ht="13.5">
      <c r="A47" s="7"/>
    </row>
    <row r="48" ht="13.5">
      <c r="A48" s="7"/>
    </row>
    <row r="49" ht="13.5">
      <c r="A49" s="7"/>
    </row>
    <row r="50" ht="13.5">
      <c r="A50" s="7"/>
    </row>
    <row r="51" ht="13.5">
      <c r="A51" s="7"/>
    </row>
    <row r="52" ht="13.5">
      <c r="A52" s="7"/>
    </row>
    <row r="53" ht="13.5">
      <c r="A53" s="7"/>
    </row>
    <row r="54" ht="13.5">
      <c r="A54" s="7"/>
    </row>
    <row r="55" ht="13.5">
      <c r="A55" s="7"/>
    </row>
    <row r="56" ht="13.5">
      <c r="A56" s="7"/>
    </row>
    <row r="57" ht="13.5">
      <c r="A57" s="7"/>
    </row>
    <row r="58" ht="13.5">
      <c r="A58" s="7"/>
    </row>
    <row r="59" ht="13.5">
      <c r="A59" s="7"/>
    </row>
    <row r="60" ht="13.5">
      <c r="A60" s="7"/>
    </row>
    <row r="61" ht="13.5">
      <c r="A61" s="7"/>
    </row>
    <row r="62" ht="13.5">
      <c r="A62" s="7"/>
    </row>
    <row r="63" ht="13.5">
      <c r="A63" s="7"/>
    </row>
    <row r="64" ht="13.5">
      <c r="A64" s="7"/>
    </row>
    <row r="65" ht="13.5">
      <c r="A65" s="7"/>
    </row>
    <row r="66" ht="13.5">
      <c r="A66" s="7"/>
    </row>
    <row r="67" ht="13.5">
      <c r="A67" s="7"/>
    </row>
    <row r="68" ht="13.5">
      <c r="A68" s="7"/>
    </row>
    <row r="69" ht="13.5">
      <c r="A69" s="7"/>
    </row>
    <row r="70" ht="13.5">
      <c r="A70" s="7"/>
    </row>
    <row r="71" ht="13.5">
      <c r="A71" s="7"/>
    </row>
    <row r="72" ht="13.5">
      <c r="A72" s="7"/>
    </row>
    <row r="73" ht="13.5">
      <c r="A73" s="7"/>
    </row>
    <row r="74" ht="13.5">
      <c r="A74" s="7"/>
    </row>
    <row r="75" ht="13.5">
      <c r="A75" s="7"/>
    </row>
    <row r="76" ht="13.5">
      <c r="A76" s="7"/>
    </row>
    <row r="77" ht="13.5">
      <c r="A77" s="7"/>
    </row>
    <row r="78" ht="13.5">
      <c r="A78" s="7"/>
    </row>
    <row r="79" ht="13.5">
      <c r="A79" s="7"/>
    </row>
    <row r="80" ht="13.5">
      <c r="A80" s="7"/>
    </row>
    <row r="81" ht="13.5">
      <c r="A81" s="7"/>
    </row>
    <row r="82" ht="13.5">
      <c r="A82" s="7"/>
    </row>
    <row r="83" ht="13.5">
      <c r="A83" s="7"/>
    </row>
    <row r="84" ht="13.5">
      <c r="A84" s="7"/>
    </row>
    <row r="85" ht="13.5">
      <c r="A85" s="7"/>
    </row>
    <row r="86" ht="13.5">
      <c r="A86" s="7"/>
    </row>
    <row r="87" ht="13.5">
      <c r="A87" s="7"/>
    </row>
    <row r="88" ht="13.5">
      <c r="A88" s="7"/>
    </row>
    <row r="89" ht="13.5">
      <c r="A89" s="7"/>
    </row>
    <row r="90" ht="13.5">
      <c r="A90" s="7"/>
    </row>
    <row r="91" ht="13.5">
      <c r="A91" s="7"/>
    </row>
    <row r="92" ht="13.5">
      <c r="A92" s="7"/>
    </row>
    <row r="93" ht="13.5">
      <c r="A93" s="7"/>
    </row>
    <row r="94" ht="13.5">
      <c r="A94" s="7"/>
    </row>
    <row r="95" ht="13.5">
      <c r="A95" s="7"/>
    </row>
  </sheetData>
  <mergeCells count="4">
    <mergeCell ref="F3:G3"/>
    <mergeCell ref="A3:A4"/>
    <mergeCell ref="B3:C3"/>
    <mergeCell ref="D3:E3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"/>
    </sheetView>
  </sheetViews>
  <sheetFormatPr defaultColWidth="9.00390625" defaultRowHeight="13.5"/>
  <cols>
    <col min="1" max="1" width="17.625" style="3" customWidth="1"/>
    <col min="2" max="4" width="17.625" style="28" customWidth="1"/>
    <col min="5" max="5" width="17.625" style="3" customWidth="1"/>
    <col min="6" max="16384" width="9.00390625" style="3" customWidth="1"/>
  </cols>
  <sheetData>
    <row r="1" spans="1:4" ht="13.5">
      <c r="A1" s="360" t="s">
        <v>428</v>
      </c>
      <c r="B1" s="3"/>
      <c r="C1" s="3"/>
      <c r="D1" s="3"/>
    </row>
    <row r="2" spans="1:4" ht="13.5">
      <c r="A2" s="439" t="s">
        <v>409</v>
      </c>
      <c r="B2" s="440"/>
      <c r="C2" s="440"/>
      <c r="D2" s="441"/>
    </row>
    <row r="3" spans="1:3" ht="14.25" thickBot="1">
      <c r="A3" s="438" t="s">
        <v>132</v>
      </c>
      <c r="B3" s="438"/>
      <c r="C3" s="438"/>
    </row>
    <row r="4" spans="1:5" ht="21" customHeight="1" thickTop="1">
      <c r="A4" s="145" t="s">
        <v>133</v>
      </c>
      <c r="B4" s="126" t="s">
        <v>134</v>
      </c>
      <c r="C4" s="103" t="s">
        <v>205</v>
      </c>
      <c r="D4" s="105" t="s">
        <v>135</v>
      </c>
      <c r="E4" s="104" t="s">
        <v>206</v>
      </c>
    </row>
    <row r="5" spans="1:12" s="6" customFormat="1" ht="17.25" customHeight="1">
      <c r="A5" s="188"/>
      <c r="B5" s="189" t="s">
        <v>136</v>
      </c>
      <c r="C5" s="190" t="s">
        <v>137</v>
      </c>
      <c r="D5" s="191" t="s">
        <v>207</v>
      </c>
      <c r="E5" s="191" t="s">
        <v>207</v>
      </c>
      <c r="F5" s="45"/>
      <c r="G5" s="45"/>
      <c r="H5" s="45"/>
      <c r="I5" s="45"/>
      <c r="J5" s="45"/>
      <c r="K5" s="45"/>
      <c r="L5" s="45"/>
    </row>
    <row r="6" spans="1:12" s="6" customFormat="1" ht="17.25" customHeight="1">
      <c r="A6" s="122" t="s">
        <v>410</v>
      </c>
      <c r="B6" s="192">
        <v>78817</v>
      </c>
      <c r="C6" s="193">
        <v>28048</v>
      </c>
      <c r="D6" s="194">
        <v>35.59</v>
      </c>
      <c r="E6" s="193" t="s">
        <v>379</v>
      </c>
      <c r="F6" s="45"/>
      <c r="G6" s="45"/>
      <c r="H6" s="45"/>
      <c r="I6" s="45"/>
      <c r="J6" s="45"/>
      <c r="K6" s="45"/>
      <c r="L6" s="45"/>
    </row>
    <row r="7" spans="1:12" s="6" customFormat="1" ht="17.25" customHeight="1">
      <c r="A7" s="122">
        <v>9</v>
      </c>
      <c r="B7" s="192">
        <v>81812</v>
      </c>
      <c r="C7" s="193">
        <v>29924</v>
      </c>
      <c r="D7" s="194">
        <v>36.58</v>
      </c>
      <c r="E7" s="193" t="s">
        <v>379</v>
      </c>
      <c r="F7" s="45"/>
      <c r="G7" s="45"/>
      <c r="H7" s="45"/>
      <c r="I7" s="45"/>
      <c r="J7" s="45"/>
      <c r="K7" s="45"/>
      <c r="L7" s="45"/>
    </row>
    <row r="8" spans="1:12" s="6" customFormat="1" ht="17.25" customHeight="1">
      <c r="A8" s="122">
        <v>10</v>
      </c>
      <c r="B8" s="192">
        <v>74670</v>
      </c>
      <c r="C8" s="193">
        <v>29642</v>
      </c>
      <c r="D8" s="195">
        <v>39.7</v>
      </c>
      <c r="E8" s="193" t="s">
        <v>379</v>
      </c>
      <c r="F8" s="45"/>
      <c r="G8" s="45"/>
      <c r="H8" s="45"/>
      <c r="I8" s="45"/>
      <c r="J8" s="45"/>
      <c r="K8" s="45"/>
      <c r="L8" s="45"/>
    </row>
    <row r="9" spans="1:12" s="6" customFormat="1" ht="17.25" customHeight="1">
      <c r="A9" s="122">
        <v>11</v>
      </c>
      <c r="B9" s="196">
        <v>72528</v>
      </c>
      <c r="C9" s="197">
        <v>28749</v>
      </c>
      <c r="D9" s="194">
        <v>39.6</v>
      </c>
      <c r="E9" s="193" t="s">
        <v>379</v>
      </c>
      <c r="F9" s="45"/>
      <c r="G9" s="45"/>
      <c r="H9" s="45"/>
      <c r="I9" s="45"/>
      <c r="J9" s="45"/>
      <c r="K9" s="45"/>
      <c r="L9" s="45"/>
    </row>
    <row r="10" spans="1:12" s="6" customFormat="1" ht="17.25" customHeight="1">
      <c r="A10" s="198">
        <v>12</v>
      </c>
      <c r="B10" s="199">
        <v>76697</v>
      </c>
      <c r="C10" s="200">
        <v>31400</v>
      </c>
      <c r="D10" s="201">
        <v>40.94</v>
      </c>
      <c r="E10" s="130" t="s">
        <v>412</v>
      </c>
      <c r="F10" s="45"/>
      <c r="G10" s="45"/>
      <c r="H10" s="45"/>
      <c r="I10" s="45"/>
      <c r="J10" s="45"/>
      <c r="K10" s="45"/>
      <c r="L10" s="45"/>
    </row>
    <row r="11" spans="1:7" ht="13.5">
      <c r="A11" s="202" t="s">
        <v>208</v>
      </c>
      <c r="B11" s="107"/>
      <c r="C11" s="107"/>
      <c r="D11" s="107"/>
      <c r="E11" s="203"/>
      <c r="F11" s="7"/>
      <c r="G11" s="7"/>
    </row>
    <row r="12" ht="13.5">
      <c r="C12" s="204"/>
    </row>
    <row r="13" spans="1:4" ht="13.5" customHeight="1" thickBot="1">
      <c r="A13" s="3" t="s">
        <v>209</v>
      </c>
      <c r="B13" s="3"/>
      <c r="D13" s="3"/>
    </row>
    <row r="14" spans="1:4" ht="27.75" thickTop="1">
      <c r="A14" s="145" t="s">
        <v>138</v>
      </c>
      <c r="B14" s="205" t="s">
        <v>210</v>
      </c>
      <c r="C14" s="145" t="s">
        <v>139</v>
      </c>
      <c r="D14" s="104" t="s">
        <v>140</v>
      </c>
    </row>
    <row r="15" spans="1:4" ht="13.5">
      <c r="A15" s="206"/>
      <c r="B15" s="207" t="s">
        <v>141</v>
      </c>
      <c r="C15" s="208" t="s">
        <v>142</v>
      </c>
      <c r="D15" s="209" t="s">
        <v>211</v>
      </c>
    </row>
    <row r="16" spans="1:4" ht="13.5">
      <c r="A16" s="122" t="s">
        <v>410</v>
      </c>
      <c r="B16" s="210">
        <v>280055</v>
      </c>
      <c r="C16" s="211">
        <v>85</v>
      </c>
      <c r="D16" s="212">
        <v>0.3</v>
      </c>
    </row>
    <row r="17" spans="1:4" ht="13.5">
      <c r="A17" s="122">
        <v>9</v>
      </c>
      <c r="B17" s="210">
        <v>323985</v>
      </c>
      <c r="C17" s="211">
        <v>114</v>
      </c>
      <c r="D17" s="212">
        <v>0.35</v>
      </c>
    </row>
    <row r="18" spans="1:4" ht="13.5">
      <c r="A18" s="122">
        <v>10</v>
      </c>
      <c r="B18" s="210">
        <v>323985</v>
      </c>
      <c r="C18" s="211">
        <v>79</v>
      </c>
      <c r="D18" s="212">
        <v>0.24</v>
      </c>
    </row>
    <row r="19" spans="1:4" ht="13.5">
      <c r="A19" s="122">
        <v>11</v>
      </c>
      <c r="B19" s="213">
        <v>323985</v>
      </c>
      <c r="C19" s="211">
        <v>80</v>
      </c>
      <c r="D19" s="212">
        <v>0.25</v>
      </c>
    </row>
    <row r="20" spans="1:4" ht="13.5">
      <c r="A20" s="198">
        <v>12</v>
      </c>
      <c r="B20" s="214">
        <v>323985</v>
      </c>
      <c r="C20" s="215">
        <v>63</v>
      </c>
      <c r="D20" s="216">
        <v>0.19</v>
      </c>
    </row>
    <row r="21" spans="1:4" ht="13.5">
      <c r="A21" s="217" t="s">
        <v>212</v>
      </c>
      <c r="B21" s="3"/>
      <c r="D21" s="3"/>
    </row>
    <row r="22" spans="2:4" ht="13.5">
      <c r="B22" s="3"/>
      <c r="C22" s="218" t="s">
        <v>213</v>
      </c>
      <c r="D22" s="219"/>
    </row>
    <row r="24" spans="1:6" ht="14.25" thickBot="1">
      <c r="A24" s="3" t="s">
        <v>214</v>
      </c>
      <c r="B24" s="220"/>
      <c r="C24" s="221"/>
      <c r="D24" s="220"/>
      <c r="E24" s="220"/>
      <c r="F24" s="220"/>
    </row>
    <row r="25" spans="1:6" ht="27.75" thickTop="1">
      <c r="A25" s="145" t="s">
        <v>143</v>
      </c>
      <c r="B25" s="222" t="s">
        <v>380</v>
      </c>
      <c r="C25" s="223" t="s">
        <v>144</v>
      </c>
      <c r="D25" s="224" t="s">
        <v>145</v>
      </c>
      <c r="E25" s="223" t="s">
        <v>146</v>
      </c>
      <c r="F25" s="225" t="s">
        <v>215</v>
      </c>
    </row>
    <row r="26" spans="1:6" ht="13.5">
      <c r="A26" s="188"/>
      <c r="B26" s="226" t="s">
        <v>136</v>
      </c>
      <c r="C26" s="227" t="s">
        <v>137</v>
      </c>
      <c r="D26" s="227" t="s">
        <v>137</v>
      </c>
      <c r="E26" s="227" t="s">
        <v>137</v>
      </c>
      <c r="F26" s="227" t="s">
        <v>207</v>
      </c>
    </row>
    <row r="27" spans="1:6" ht="13.5">
      <c r="A27" s="122" t="s">
        <v>410</v>
      </c>
      <c r="B27" s="210">
        <v>2049</v>
      </c>
      <c r="C27" s="211">
        <v>8</v>
      </c>
      <c r="D27" s="211">
        <v>6</v>
      </c>
      <c r="E27" s="211">
        <v>5</v>
      </c>
      <c r="F27" s="228">
        <v>0.93</v>
      </c>
    </row>
    <row r="28" spans="1:6" ht="13.5">
      <c r="A28" s="122">
        <v>9</v>
      </c>
      <c r="B28" s="210">
        <v>1447</v>
      </c>
      <c r="C28" s="211">
        <v>13</v>
      </c>
      <c r="D28" s="211">
        <v>5</v>
      </c>
      <c r="E28" s="211">
        <v>2</v>
      </c>
      <c r="F28" s="228">
        <v>1.38</v>
      </c>
    </row>
    <row r="29" spans="1:6" ht="13.5">
      <c r="A29" s="122">
        <v>10</v>
      </c>
      <c r="B29" s="210">
        <v>1628</v>
      </c>
      <c r="C29" s="211">
        <v>17</v>
      </c>
      <c r="D29" s="211">
        <v>5</v>
      </c>
      <c r="E29" s="211">
        <v>1</v>
      </c>
      <c r="F29" s="228">
        <v>1.41</v>
      </c>
    </row>
    <row r="30" spans="1:6" ht="13.5">
      <c r="A30" s="122">
        <v>11</v>
      </c>
      <c r="B30" s="229">
        <v>1103</v>
      </c>
      <c r="C30" s="230">
        <v>14</v>
      </c>
      <c r="D30" s="230">
        <v>6</v>
      </c>
      <c r="E30" s="230">
        <v>2</v>
      </c>
      <c r="F30" s="231">
        <v>1.99</v>
      </c>
    </row>
    <row r="31" spans="1:6" ht="13.5">
      <c r="A31" s="198">
        <v>12</v>
      </c>
      <c r="B31" s="199">
        <v>1643</v>
      </c>
      <c r="C31" s="200">
        <v>13</v>
      </c>
      <c r="D31" s="200">
        <v>5</v>
      </c>
      <c r="E31" s="336" t="s">
        <v>408</v>
      </c>
      <c r="F31" s="201">
        <v>1.1</v>
      </c>
    </row>
    <row r="32" spans="1:4" ht="13.5">
      <c r="A32" s="232" t="s">
        <v>216</v>
      </c>
      <c r="B32" s="3"/>
      <c r="D32" s="3"/>
    </row>
    <row r="33" spans="1:4" ht="13.5">
      <c r="A33" s="232" t="s">
        <v>217</v>
      </c>
      <c r="B33" s="3"/>
      <c r="D33" s="3"/>
    </row>
    <row r="34" spans="1:4" ht="13.5">
      <c r="A34" s="232" t="s">
        <v>218</v>
      </c>
      <c r="B34" s="3"/>
      <c r="D34" s="3"/>
    </row>
    <row r="35" spans="1:4" ht="13.5">
      <c r="A35" s="232" t="s">
        <v>219</v>
      </c>
      <c r="B35" s="3"/>
      <c r="D35" s="3"/>
    </row>
    <row r="36" spans="1:4" ht="13.5">
      <c r="A36" s="233" t="s">
        <v>147</v>
      </c>
      <c r="B36" s="3"/>
      <c r="D36" s="3"/>
    </row>
    <row r="37" spans="1:4" ht="13.5">
      <c r="A37" s="232" t="s">
        <v>148</v>
      </c>
      <c r="B37" s="3"/>
      <c r="D37" s="3"/>
    </row>
    <row r="38" spans="1:4" ht="13.5">
      <c r="A38" s="233" t="s">
        <v>149</v>
      </c>
      <c r="B38" s="3"/>
      <c r="D38" s="3"/>
    </row>
    <row r="39" spans="1:4" ht="13.5">
      <c r="A39" s="232" t="s">
        <v>220</v>
      </c>
      <c r="B39" s="3"/>
      <c r="D39" s="3"/>
    </row>
    <row r="40" spans="1:4" ht="13.5">
      <c r="A40" s="233" t="s">
        <v>150</v>
      </c>
      <c r="B40" s="3"/>
      <c r="D40" s="3"/>
    </row>
    <row r="41" spans="1:4" ht="13.5">
      <c r="A41" s="234" t="s">
        <v>221</v>
      </c>
      <c r="B41" s="3"/>
      <c r="D41" s="218" t="s">
        <v>222</v>
      </c>
    </row>
    <row r="43" spans="1:4" ht="14.25" thickBot="1">
      <c r="A43" s="3" t="s">
        <v>223</v>
      </c>
      <c r="B43" s="3"/>
      <c r="D43" s="3"/>
    </row>
    <row r="44" spans="1:5" ht="14.25" thickTop="1">
      <c r="A44" s="430" t="s">
        <v>151</v>
      </c>
      <c r="B44" s="354" t="s">
        <v>152</v>
      </c>
      <c r="C44" s="353" t="s">
        <v>224</v>
      </c>
      <c r="D44" s="443" t="s">
        <v>225</v>
      </c>
      <c r="E44" s="354" t="s">
        <v>153</v>
      </c>
    </row>
    <row r="45" spans="1:5" ht="13.5">
      <c r="A45" s="359"/>
      <c r="B45" s="356"/>
      <c r="C45" s="442"/>
      <c r="D45" s="444"/>
      <c r="E45" s="356"/>
    </row>
    <row r="46" spans="1:5" ht="13.5">
      <c r="A46" s="236"/>
      <c r="B46" s="237" t="s">
        <v>154</v>
      </c>
      <c r="C46" s="190" t="s">
        <v>155</v>
      </c>
      <c r="D46" s="191" t="s">
        <v>155</v>
      </c>
      <c r="E46" s="191" t="s">
        <v>207</v>
      </c>
    </row>
    <row r="47" spans="1:5" ht="13.5">
      <c r="A47" s="122" t="s">
        <v>410</v>
      </c>
      <c r="B47" s="238">
        <v>643</v>
      </c>
      <c r="C47" s="213">
        <v>11594</v>
      </c>
      <c r="D47" s="211">
        <v>374</v>
      </c>
      <c r="E47" s="212">
        <v>3.23</v>
      </c>
    </row>
    <row r="48" spans="1:5" ht="13.5">
      <c r="A48" s="122">
        <v>9</v>
      </c>
      <c r="B48" s="238">
        <v>703</v>
      </c>
      <c r="C48" s="213">
        <v>13309</v>
      </c>
      <c r="D48" s="211">
        <v>373</v>
      </c>
      <c r="E48" s="212">
        <v>2.8</v>
      </c>
    </row>
    <row r="49" spans="1:5" ht="13.5">
      <c r="A49" s="122">
        <v>10</v>
      </c>
      <c r="B49" s="238">
        <v>664</v>
      </c>
      <c r="C49" s="213">
        <v>13435</v>
      </c>
      <c r="D49" s="211">
        <v>621</v>
      </c>
      <c r="E49" s="212">
        <v>4.62</v>
      </c>
    </row>
    <row r="50" spans="1:5" ht="13.5">
      <c r="A50" s="122">
        <v>11</v>
      </c>
      <c r="B50" s="238">
        <v>664</v>
      </c>
      <c r="C50" s="213">
        <v>14131</v>
      </c>
      <c r="D50" s="211">
        <v>599</v>
      </c>
      <c r="E50" s="212">
        <v>4.24</v>
      </c>
    </row>
    <row r="51" spans="1:5" ht="13.5">
      <c r="A51" s="198">
        <v>12</v>
      </c>
      <c r="B51" s="214">
        <v>682</v>
      </c>
      <c r="C51" s="215">
        <v>12611</v>
      </c>
      <c r="D51" s="239">
        <v>585</v>
      </c>
      <c r="E51" s="216">
        <v>4.64</v>
      </c>
    </row>
    <row r="52" spans="1:4" ht="13.5">
      <c r="A52" s="324" t="s">
        <v>382</v>
      </c>
      <c r="D52" s="218" t="s">
        <v>381</v>
      </c>
    </row>
  </sheetData>
  <mergeCells count="7">
    <mergeCell ref="E44:E45"/>
    <mergeCell ref="A3:C3"/>
    <mergeCell ref="A2:D2"/>
    <mergeCell ref="A44:A45"/>
    <mergeCell ref="B44:B45"/>
    <mergeCell ref="C44:C45"/>
    <mergeCell ref="D44:D45"/>
  </mergeCells>
  <hyperlinks>
    <hyperlink ref="A1" r:id="rId1" display="平成１４年刊行　統計年鑑&lt;&lt;"/>
  </hyperlinks>
  <printOptions/>
  <pageMargins left="0.75" right="0.75" top="1" bottom="1" header="0.512" footer="0.51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山梨県統計年鑑</dc:title>
  <dc:subject>（平成１４年刊行）</dc:subject>
  <dc:creator/>
  <cp:keywords/>
  <dc:description/>
  <cp:lastModifiedBy>山梨県統計調査課</cp:lastModifiedBy>
  <cp:lastPrinted>2005-04-25T00:13:21Z</cp:lastPrinted>
  <dcterms:created xsi:type="dcterms:W3CDTF">1997-10-31T13:19:42Z</dcterms:created>
  <dcterms:modified xsi:type="dcterms:W3CDTF">2009-02-05T00:04:09Z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