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104_統計調査課\04生活教育担当\☆学校保健統計調査\R2学校保健統計調査\9.確報\HP用データ\"/>
    </mc:Choice>
  </mc:AlternateContent>
  <bookViews>
    <workbookView xWindow="0" yWindow="0" windowWidth="12705" windowHeight="5565"/>
  </bookViews>
  <sheets>
    <sheet name="表４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K7" i="1" l="1"/>
  <c r="L7" i="1"/>
  <c r="L32" i="1"/>
  <c r="K32" i="1"/>
  <c r="M32" i="1"/>
  <c r="L31" i="1"/>
  <c r="K31" i="1"/>
  <c r="M31" i="1"/>
  <c r="L30" i="1"/>
  <c r="K30" i="1"/>
  <c r="M30" i="1"/>
  <c r="L29" i="1"/>
  <c r="K29" i="1"/>
  <c r="M29" i="1"/>
  <c r="L28" i="1"/>
  <c r="K28" i="1"/>
  <c r="L27" i="1"/>
  <c r="K27" i="1"/>
  <c r="L26" i="1"/>
  <c r="K26" i="1"/>
  <c r="L25" i="1"/>
  <c r="K25" i="1"/>
  <c r="L24" i="1"/>
  <c r="K24" i="1"/>
  <c r="M24" i="1"/>
  <c r="L23" i="1"/>
  <c r="K23" i="1"/>
  <c r="L22" i="1"/>
  <c r="K22" i="1"/>
  <c r="M22" i="1"/>
  <c r="L21" i="1"/>
  <c r="K21" i="1"/>
  <c r="M21" i="1"/>
  <c r="L20" i="1"/>
  <c r="K20" i="1"/>
  <c r="M20" i="1"/>
  <c r="L19" i="1"/>
  <c r="K19" i="1"/>
  <c r="M19" i="1"/>
  <c r="L18" i="1"/>
  <c r="K18" i="1"/>
  <c r="M18" i="1"/>
  <c r="L17" i="1"/>
  <c r="K17" i="1"/>
  <c r="M17" i="1"/>
  <c r="L16" i="1"/>
  <c r="K16" i="1"/>
  <c r="M16" i="1"/>
  <c r="L15" i="1"/>
  <c r="K15" i="1"/>
  <c r="L14" i="1"/>
  <c r="K14" i="1"/>
  <c r="L13" i="1"/>
  <c r="K13" i="1"/>
  <c r="M13" i="1"/>
  <c r="L12" i="1"/>
  <c r="K12" i="1"/>
  <c r="M12" i="1"/>
  <c r="L11" i="1"/>
  <c r="K11" i="1"/>
  <c r="M11" i="1"/>
  <c r="L10" i="1"/>
  <c r="K10" i="1"/>
  <c r="M10" i="1"/>
  <c r="L9" i="1"/>
  <c r="K9" i="1"/>
  <c r="M9" i="1"/>
  <c r="L8" i="1"/>
  <c r="K8" i="1"/>
  <c r="M8" i="1"/>
  <c r="M28" i="1"/>
  <c r="M14" i="1"/>
  <c r="M26" i="1"/>
  <c r="M7" i="1"/>
  <c r="M23" i="1"/>
  <c r="M15" i="1"/>
  <c r="M25" i="1"/>
  <c r="M27" i="1"/>
</calcChain>
</file>

<file path=xl/sharedStrings.xml><?xml version="1.0" encoding="utf-8"?>
<sst xmlns="http://schemas.openxmlformats.org/spreadsheetml/2006/main" count="49" uniqueCount="31">
  <si>
    <t>身長　（cm）</t>
    <rPh sb="0" eb="2">
      <t>シンチョウ</t>
    </rPh>
    <phoneticPr fontId="2"/>
  </si>
  <si>
    <t>体重　（kg）</t>
    <rPh sb="0" eb="2">
      <t>タイジュウ</t>
    </rPh>
    <phoneticPr fontId="2"/>
  </si>
  <si>
    <t>座高　（cm）</t>
    <rPh sb="0" eb="2">
      <t>ザコウ</t>
    </rPh>
    <phoneticPr fontId="2"/>
  </si>
  <si>
    <t>差</t>
    <rPh sb="0" eb="1">
      <t>サ</t>
    </rPh>
    <phoneticPr fontId="2"/>
  </si>
  <si>
    <t>性別</t>
    <rPh sb="0" eb="2">
      <t>セイベツ</t>
    </rPh>
    <phoneticPr fontId="2"/>
  </si>
  <si>
    <t>７</t>
  </si>
  <si>
    <t>８</t>
  </si>
  <si>
    <t>９</t>
  </si>
  <si>
    <t>１０</t>
  </si>
  <si>
    <t>１１</t>
  </si>
  <si>
    <t>１３</t>
  </si>
  <si>
    <t>１４</t>
  </si>
  <si>
    <t>１６</t>
  </si>
  <si>
    <t>１７</t>
  </si>
  <si>
    <t>全国</t>
    <rPh sb="0" eb="2">
      <t>ゼンコク</t>
    </rPh>
    <phoneticPr fontId="2"/>
  </si>
  <si>
    <t>山梨</t>
    <rPh sb="0" eb="2">
      <t>ヤマナシ</t>
    </rPh>
    <phoneticPr fontId="2"/>
  </si>
  <si>
    <t>年齢     (歳）</t>
    <rPh sb="0" eb="2">
      <t>ネンレイ</t>
    </rPh>
    <rPh sb="8" eb="9">
      <t>サイ</t>
    </rPh>
    <phoneticPr fontId="2"/>
  </si>
  <si>
    <t>１２</t>
    <phoneticPr fontId="2"/>
  </si>
  <si>
    <t>１５</t>
    <phoneticPr fontId="2"/>
  </si>
  <si>
    <t>５</t>
    <phoneticPr fontId="2"/>
  </si>
  <si>
    <t>６</t>
    <phoneticPr fontId="2"/>
  </si>
  <si>
    <t>５</t>
    <phoneticPr fontId="2"/>
  </si>
  <si>
    <t>６</t>
    <phoneticPr fontId="2"/>
  </si>
  <si>
    <t>女子</t>
    <rPh sb="0" eb="2">
      <t>ジョシ</t>
    </rPh>
    <phoneticPr fontId="2"/>
  </si>
  <si>
    <t>男子</t>
    <rPh sb="0" eb="1">
      <t>オトコ</t>
    </rPh>
    <rPh sb="1" eb="2">
      <t>コ</t>
    </rPh>
    <phoneticPr fontId="2"/>
  </si>
  <si>
    <t>全国順位</t>
    <rPh sb="0" eb="2">
      <t>ゼンコク</t>
    </rPh>
    <rPh sb="2" eb="4">
      <t>ジュンイ</t>
    </rPh>
    <phoneticPr fontId="2"/>
  </si>
  <si>
    <t>　表４　身長及び体重の全国平均値との比較</t>
    <rPh sb="1" eb="2">
      <t>ヒョウ</t>
    </rPh>
    <rPh sb="4" eb="6">
      <t>シンチョウ</t>
    </rPh>
    <rPh sb="6" eb="7">
      <t>オヨ</t>
    </rPh>
    <rPh sb="8" eb="10">
      <t>タイジュウ</t>
    </rPh>
    <rPh sb="11" eb="13">
      <t>ゼンコク</t>
    </rPh>
    <rPh sb="13" eb="16">
      <t>ヘイキンチ</t>
    </rPh>
    <rPh sb="18" eb="20">
      <t>ヒカク</t>
    </rPh>
    <phoneticPr fontId="2"/>
  </si>
  <si>
    <t>（注）１．着色部分は、山梨県の値が全国平均値を上回ることを表す。</t>
    <phoneticPr fontId="2"/>
  </si>
  <si>
    <t>　　　２．太枠部分は、全国順位上位１０位以内の値であることを表す。</t>
    <phoneticPr fontId="2"/>
  </si>
  <si>
    <t>令和２年学校保健統計調査結果確報確報ページ</t>
    <rPh sb="0" eb="2">
      <t>レイワ</t>
    </rPh>
    <rPh sb="3" eb="4">
      <t>ネン</t>
    </rPh>
    <rPh sb="4" eb="6">
      <t>ガッコウ</t>
    </rPh>
    <rPh sb="6" eb="8">
      <t>ホケン</t>
    </rPh>
    <rPh sb="8" eb="10">
      <t>トウケイ</t>
    </rPh>
    <rPh sb="10" eb="12">
      <t>チョウサ</t>
    </rPh>
    <rPh sb="12" eb="14">
      <t>ケッカ</t>
    </rPh>
    <rPh sb="14" eb="16">
      <t>カクホウ</t>
    </rPh>
    <rPh sb="16" eb="18">
      <t>カクホウ</t>
    </rPh>
    <phoneticPr fontId="2"/>
  </si>
  <si>
    <t>令和２年学校保健統計調査（確報）</t>
    <rPh sb="0" eb="2">
      <t>レイワ</t>
    </rPh>
    <rPh sb="3" eb="4">
      <t>ネン</t>
    </rPh>
    <rPh sb="4" eb="6">
      <t>ガッコウ</t>
    </rPh>
    <rPh sb="6" eb="8">
      <t>ホケン</t>
    </rPh>
    <rPh sb="8" eb="10">
      <t>トウケイ</t>
    </rPh>
    <rPh sb="10" eb="12">
      <t>チョウサ</t>
    </rPh>
    <rPh sb="13" eb="15">
      <t>カクホウ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</si>
</sst>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Fill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6" fontId="5" fillId="2" borderId="3" xfId="1" applyNumberFormat="1" applyFont="1" applyFill="1" applyBorder="1"/>
    <xf numFmtId="176" fontId="5" fillId="2" borderId="4" xfId="1" applyNumberFormat="1" applyFont="1" applyFill="1" applyBorder="1"/>
    <xf numFmtId="176" fontId="5" fillId="2" borderId="5" xfId="1" applyNumberFormat="1" applyFont="1" applyFill="1" applyBorder="1"/>
    <xf numFmtId="176" fontId="5" fillId="2" borderId="6" xfId="1" applyNumberFormat="1" applyFont="1" applyFill="1" applyBorder="1"/>
    <xf numFmtId="176" fontId="5" fillId="2" borderId="7" xfId="1" applyNumberFormat="1" applyFont="1" applyFill="1" applyBorder="1"/>
    <xf numFmtId="176" fontId="5" fillId="2" borderId="8" xfId="1" applyNumberFormat="1" applyFont="1" applyFill="1" applyBorder="1"/>
    <xf numFmtId="176" fontId="5" fillId="2" borderId="1" xfId="1" applyNumberFormat="1" applyFont="1" applyFill="1" applyBorder="1"/>
    <xf numFmtId="176" fontId="5" fillId="2" borderId="2" xfId="1" applyNumberFormat="1" applyFont="1" applyFill="1" applyBorder="1"/>
    <xf numFmtId="0" fontId="4" fillId="0" borderId="0" xfId="0" applyFont="1" applyBorder="1"/>
    <xf numFmtId="0" fontId="5" fillId="2" borderId="9" xfId="0" applyFont="1" applyFill="1" applyBorder="1" applyAlignment="1">
      <alignment horizontal="center" vertical="center"/>
    </xf>
    <xf numFmtId="176" fontId="5" fillId="2" borderId="10" xfId="1" applyNumberFormat="1" applyFont="1" applyFill="1" applyBorder="1"/>
    <xf numFmtId="176" fontId="5" fillId="2" borderId="11" xfId="1" applyNumberFormat="1" applyFont="1" applyFill="1" applyBorder="1"/>
    <xf numFmtId="176" fontId="5" fillId="2" borderId="12" xfId="1" applyNumberFormat="1" applyFont="1" applyFill="1" applyBorder="1"/>
    <xf numFmtId="176" fontId="5" fillId="2" borderId="9" xfId="1" applyNumberFormat="1" applyFont="1" applyFill="1" applyBorder="1"/>
    <xf numFmtId="0" fontId="5" fillId="0" borderId="1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/>
    </xf>
    <xf numFmtId="176" fontId="5" fillId="0" borderId="13" xfId="1" applyNumberFormat="1" applyFont="1" applyFill="1" applyBorder="1"/>
    <xf numFmtId="177" fontId="5" fillId="0" borderId="13" xfId="1" applyNumberFormat="1" applyFont="1" applyFill="1" applyBorder="1" applyAlignment="1">
      <alignment horizontal="center"/>
    </xf>
    <xf numFmtId="176" fontId="5" fillId="3" borderId="13" xfId="1" applyNumberFormat="1" applyFont="1" applyFill="1" applyBorder="1"/>
    <xf numFmtId="0" fontId="5" fillId="0" borderId="14" xfId="0" applyFont="1" applyBorder="1"/>
    <xf numFmtId="0" fontId="5" fillId="0" borderId="15" xfId="0" applyFont="1" applyBorder="1"/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6" xfId="0" applyFont="1" applyBorder="1"/>
    <xf numFmtId="176" fontId="5" fillId="0" borderId="14" xfId="1" applyNumberFormat="1" applyFont="1" applyFill="1" applyBorder="1"/>
    <xf numFmtId="176" fontId="5" fillId="3" borderId="14" xfId="1" applyNumberFormat="1" applyFont="1" applyFill="1" applyBorder="1"/>
    <xf numFmtId="177" fontId="5" fillId="0" borderId="14" xfId="1" applyNumberFormat="1" applyFont="1" applyFill="1" applyBorder="1" applyAlignment="1">
      <alignment horizontal="center"/>
    </xf>
    <xf numFmtId="176" fontId="5" fillId="0" borderId="16" xfId="1" applyNumberFormat="1" applyFont="1" applyFill="1" applyBorder="1"/>
    <xf numFmtId="177" fontId="5" fillId="0" borderId="16" xfId="1" applyNumberFormat="1" applyFont="1" applyFill="1" applyBorder="1" applyAlignment="1">
      <alignment horizontal="center"/>
    </xf>
    <xf numFmtId="49" fontId="5" fillId="0" borderId="17" xfId="0" applyNumberFormat="1" applyFont="1" applyBorder="1" applyAlignment="1">
      <alignment horizontal="center"/>
    </xf>
    <xf numFmtId="176" fontId="5" fillId="3" borderId="16" xfId="1" applyNumberFormat="1" applyFont="1" applyFill="1" applyBorder="1"/>
    <xf numFmtId="177" fontId="5" fillId="0" borderId="17" xfId="1" applyNumberFormat="1" applyFont="1" applyFill="1" applyBorder="1" applyAlignment="1">
      <alignment horizontal="center"/>
    </xf>
    <xf numFmtId="0" fontId="6" fillId="0" borderId="0" xfId="0" applyFont="1" applyFill="1"/>
    <xf numFmtId="176" fontId="5" fillId="0" borderId="21" xfId="1" applyNumberFormat="1" applyFont="1" applyFill="1" applyBorder="1"/>
    <xf numFmtId="176" fontId="5" fillId="3" borderId="21" xfId="1" applyNumberFormat="1" applyFont="1" applyFill="1" applyBorder="1"/>
    <xf numFmtId="177" fontId="5" fillId="0" borderId="21" xfId="1" applyNumberFormat="1" applyFont="1" applyFill="1" applyBorder="1" applyAlignment="1">
      <alignment horizontal="center"/>
    </xf>
    <xf numFmtId="176" fontId="5" fillId="0" borderId="15" xfId="1" applyNumberFormat="1" applyFont="1" applyFill="1" applyBorder="1"/>
    <xf numFmtId="176" fontId="5" fillId="3" borderId="15" xfId="1" applyNumberFormat="1" applyFont="1" applyFill="1" applyBorder="1"/>
    <xf numFmtId="177" fontId="5" fillId="0" borderId="15" xfId="1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</cellXfs>
  <cellStyles count="2">
    <cellStyle name="標準" xfId="0" builtinId="0"/>
    <cellStyle name="標準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104_&#32113;&#35336;&#35519;&#26619;&#35506;/04&#29983;&#27963;&#25945;&#32946;&#25285;&#24403;/&#9734;&#23398;&#26657;&#20445;&#20581;&#32113;&#35336;&#35519;&#26619;/31&#23398;&#26657;&#20445;&#20581;&#32113;&#35336;&#35519;&#26619;/9.&#36895;&#22577;/R1&#23398;&#26657;&#20445;&#20581;&#12288;&#36895;&#22577;&#12288;HP%20&#12288;&#12487;&#12540;&#12479;/P4,P7,P8,P10&#12487;&#12540;&#12479;&#65286;&#12464;&#12521;&#1250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１"/>
      <sheetName val="図２"/>
      <sheetName val="図３"/>
    </sheetNames>
    <sheetDataSet>
      <sheetData sheetId="0"/>
      <sheetData sheetId="1"/>
      <sheetData sheetId="2">
        <row r="4">
          <cell r="B4">
            <v>109.7</v>
          </cell>
          <cell r="F4">
            <v>0</v>
          </cell>
          <cell r="G4">
            <v>0</v>
          </cell>
        </row>
        <row r="5">
          <cell r="F5">
            <v>0</v>
          </cell>
          <cell r="G5">
            <v>0</v>
          </cell>
        </row>
        <row r="6">
          <cell r="F6">
            <v>0</v>
          </cell>
          <cell r="G6">
            <v>0</v>
          </cell>
        </row>
        <row r="7">
          <cell r="F7">
            <v>0</v>
          </cell>
          <cell r="G7">
            <v>0</v>
          </cell>
        </row>
        <row r="8">
          <cell r="F8">
            <v>0</v>
          </cell>
          <cell r="G8">
            <v>0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F11">
            <v>0</v>
          </cell>
          <cell r="G11">
            <v>0</v>
          </cell>
        </row>
        <row r="12">
          <cell r="F12">
            <v>0</v>
          </cell>
          <cell r="G12">
            <v>0</v>
          </cell>
        </row>
        <row r="13">
          <cell r="F13">
            <v>0</v>
          </cell>
          <cell r="G13">
            <v>0</v>
          </cell>
        </row>
        <row r="14">
          <cell r="F14">
            <v>0</v>
          </cell>
          <cell r="G14">
            <v>0</v>
          </cell>
        </row>
        <row r="15">
          <cell r="F15">
            <v>0</v>
          </cell>
          <cell r="G15">
            <v>0</v>
          </cell>
        </row>
        <row r="16">
          <cell r="F16">
            <v>0</v>
          </cell>
          <cell r="G16">
            <v>0</v>
          </cell>
        </row>
        <row r="18">
          <cell r="F18">
            <v>0</v>
          </cell>
          <cell r="G18">
            <v>0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</row>
        <row r="21"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0</v>
          </cell>
          <cell r="G24">
            <v>0</v>
          </cell>
        </row>
        <row r="25">
          <cell r="F25">
            <v>0</v>
          </cell>
          <cell r="G25">
            <v>0</v>
          </cell>
        </row>
        <row r="26">
          <cell r="F26">
            <v>0</v>
          </cell>
          <cell r="G26">
            <v>0</v>
          </cell>
        </row>
        <row r="27">
          <cell r="F27">
            <v>0</v>
          </cell>
          <cell r="G27">
            <v>0</v>
          </cell>
        </row>
        <row r="28"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showGridLines="0" tabSelected="1" zoomScale="115" zoomScaleNormal="115" workbookViewId="0">
      <selection activeCell="Q6" sqref="Q6"/>
    </sheetView>
  </sheetViews>
  <sheetFormatPr defaultRowHeight="15" customHeight="1" x14ac:dyDescent="0.15"/>
  <cols>
    <col min="1" max="1" width="5.625" style="2" customWidth="1"/>
    <col min="2" max="2" width="7.125" style="3" customWidth="1"/>
    <col min="3" max="5" width="5.625" style="1" customWidth="1"/>
    <col min="6" max="6" width="5" style="1" customWidth="1"/>
    <col min="7" max="9" width="5.625" style="1" customWidth="1"/>
    <col min="10" max="10" width="5" style="1" customWidth="1"/>
    <col min="11" max="13" width="5.625" style="1" hidden="1" customWidth="1"/>
    <col min="14" max="16" width="5.625" style="1" customWidth="1"/>
    <col min="17" max="16384" width="9" style="1"/>
  </cols>
  <sheetData>
    <row r="1" spans="1:21" ht="15" customHeight="1" x14ac:dyDescent="0.15">
      <c r="A1" s="41" t="s">
        <v>29</v>
      </c>
    </row>
    <row r="2" spans="1:21" ht="15" customHeight="1" x14ac:dyDescent="0.15">
      <c r="A2" s="41" t="s">
        <v>30</v>
      </c>
    </row>
    <row r="3" spans="1:21" ht="15" customHeight="1" x14ac:dyDescent="0.15">
      <c r="A3" s="41" t="s">
        <v>26</v>
      </c>
    </row>
    <row r="4" spans="1:21" ht="15" customHeight="1" thickBot="1" x14ac:dyDescent="0.2"/>
    <row r="5" spans="1:21" ht="15" customHeight="1" x14ac:dyDescent="0.15">
      <c r="A5" s="48" t="s">
        <v>4</v>
      </c>
      <c r="B5" s="52" t="s">
        <v>16</v>
      </c>
      <c r="C5" s="53" t="s">
        <v>0</v>
      </c>
      <c r="D5" s="53"/>
      <c r="E5" s="53"/>
      <c r="F5" s="53"/>
      <c r="G5" s="53" t="s">
        <v>1</v>
      </c>
      <c r="H5" s="53"/>
      <c r="I5" s="53"/>
      <c r="J5" s="53"/>
      <c r="K5" s="49" t="s">
        <v>2</v>
      </c>
      <c r="L5" s="50"/>
      <c r="M5" s="51"/>
    </row>
    <row r="6" spans="1:21" ht="15" customHeight="1" thickBot="1" x14ac:dyDescent="0.2">
      <c r="A6" s="48"/>
      <c r="B6" s="52"/>
      <c r="C6" s="21" t="s">
        <v>15</v>
      </c>
      <c r="D6" s="21" t="s">
        <v>14</v>
      </c>
      <c r="E6" s="21" t="s">
        <v>3</v>
      </c>
      <c r="F6" s="22" t="s">
        <v>25</v>
      </c>
      <c r="G6" s="21" t="s">
        <v>15</v>
      </c>
      <c r="H6" s="21" t="s">
        <v>14</v>
      </c>
      <c r="I6" s="21" t="s">
        <v>3</v>
      </c>
      <c r="J6" s="22" t="s">
        <v>25</v>
      </c>
      <c r="K6" s="16" t="s">
        <v>15</v>
      </c>
      <c r="L6" s="5" t="s">
        <v>14</v>
      </c>
      <c r="M6" s="6" t="s">
        <v>3</v>
      </c>
    </row>
    <row r="7" spans="1:21" ht="15" customHeight="1" thickBot="1" x14ac:dyDescent="0.2">
      <c r="A7" s="27"/>
      <c r="B7" s="23" t="s">
        <v>21</v>
      </c>
      <c r="C7" s="24">
        <v>111.1</v>
      </c>
      <c r="D7" s="24">
        <v>111.6</v>
      </c>
      <c r="E7" s="24">
        <v>-0.5</v>
      </c>
      <c r="F7" s="25">
        <v>30</v>
      </c>
      <c r="G7" s="24">
        <v>19</v>
      </c>
      <c r="H7" s="24">
        <v>19.399999999999999</v>
      </c>
      <c r="I7" s="24">
        <v>-0.39999999999999858</v>
      </c>
      <c r="J7" s="25">
        <v>42</v>
      </c>
      <c r="K7" s="17">
        <f>[1]図３!F4</f>
        <v>0</v>
      </c>
      <c r="L7" s="7">
        <f>[1]図３!G4</f>
        <v>0</v>
      </c>
      <c r="M7" s="8">
        <f>K7-L7</f>
        <v>0</v>
      </c>
    </row>
    <row r="8" spans="1:21" ht="15" customHeight="1" thickBot="1" x14ac:dyDescent="0.2">
      <c r="A8" s="28"/>
      <c r="B8" s="23" t="s">
        <v>22</v>
      </c>
      <c r="C8" s="24">
        <v>117.2</v>
      </c>
      <c r="D8" s="24">
        <v>117.5</v>
      </c>
      <c r="E8" s="24">
        <v>-0.29999999999999716</v>
      </c>
      <c r="F8" s="25">
        <v>25</v>
      </c>
      <c r="G8" s="33">
        <v>21.9</v>
      </c>
      <c r="H8" s="33">
        <v>22</v>
      </c>
      <c r="I8" s="33">
        <v>-0.10000000000000142</v>
      </c>
      <c r="J8" s="35">
        <v>20</v>
      </c>
      <c r="K8" s="18">
        <f>[1]図３!F5</f>
        <v>0</v>
      </c>
      <c r="L8" s="9">
        <f>[1]図３!G5</f>
        <v>0</v>
      </c>
      <c r="M8" s="10">
        <f t="shared" ref="M8:M13" si="0">K8-L8</f>
        <v>0</v>
      </c>
      <c r="U8" s="15"/>
    </row>
    <row r="9" spans="1:21" ht="15" customHeight="1" thickBot="1" x14ac:dyDescent="0.2">
      <c r="A9" s="28"/>
      <c r="B9" s="23" t="s">
        <v>5</v>
      </c>
      <c r="C9" s="24">
        <v>123.3</v>
      </c>
      <c r="D9" s="24">
        <v>123.5</v>
      </c>
      <c r="E9" s="24">
        <v>-0.20000000000000284</v>
      </c>
      <c r="F9" s="40">
        <v>22</v>
      </c>
      <c r="G9" s="42">
        <v>25.4</v>
      </c>
      <c r="H9" s="42">
        <v>24.9</v>
      </c>
      <c r="I9" s="43">
        <v>0.5</v>
      </c>
      <c r="J9" s="44">
        <v>7</v>
      </c>
      <c r="K9" s="19">
        <f>[1]図３!F6</f>
        <v>0</v>
      </c>
      <c r="L9" s="11">
        <f>[1]図３!G6</f>
        <v>0</v>
      </c>
      <c r="M9" s="12">
        <f t="shared" si="0"/>
        <v>0</v>
      </c>
    </row>
    <row r="10" spans="1:21" ht="15" customHeight="1" thickBot="1" x14ac:dyDescent="0.2">
      <c r="A10" s="28"/>
      <c r="B10" s="23" t="s">
        <v>6</v>
      </c>
      <c r="C10" s="24">
        <v>128.4</v>
      </c>
      <c r="D10" s="24">
        <v>129.1</v>
      </c>
      <c r="E10" s="24">
        <v>-0.69999999999998863</v>
      </c>
      <c r="F10" s="40">
        <v>30</v>
      </c>
      <c r="G10" s="42">
        <v>28.9</v>
      </c>
      <c r="H10" s="42">
        <v>28.4</v>
      </c>
      <c r="I10" s="43">
        <v>0.5</v>
      </c>
      <c r="J10" s="44">
        <v>8</v>
      </c>
      <c r="K10" s="19">
        <f>[1]図３!F7</f>
        <v>0</v>
      </c>
      <c r="L10" s="11">
        <f>[1]図３!G7</f>
        <v>0</v>
      </c>
      <c r="M10" s="12">
        <f t="shared" si="0"/>
        <v>0</v>
      </c>
    </row>
    <row r="11" spans="1:21" ht="15" customHeight="1" x14ac:dyDescent="0.15">
      <c r="A11" s="29"/>
      <c r="B11" s="23" t="s">
        <v>7</v>
      </c>
      <c r="C11" s="24">
        <v>134.6</v>
      </c>
      <c r="D11" s="24">
        <v>134.5</v>
      </c>
      <c r="E11" s="26">
        <v>9.9999999999994316E-2</v>
      </c>
      <c r="F11" s="25">
        <v>17</v>
      </c>
      <c r="G11" s="36">
        <v>32</v>
      </c>
      <c r="H11" s="36">
        <v>32</v>
      </c>
      <c r="I11" s="36">
        <v>0</v>
      </c>
      <c r="J11" s="37">
        <v>22</v>
      </c>
      <c r="K11" s="19">
        <f>[1]図３!F8</f>
        <v>0</v>
      </c>
      <c r="L11" s="11">
        <f>[1]図３!G8</f>
        <v>0</v>
      </c>
      <c r="M11" s="12">
        <f t="shared" si="0"/>
        <v>0</v>
      </c>
    </row>
    <row r="12" spans="1:21" ht="15" customHeight="1" x14ac:dyDescent="0.15">
      <c r="A12" s="29" t="s">
        <v>24</v>
      </c>
      <c r="B12" s="23" t="s">
        <v>8</v>
      </c>
      <c r="C12" s="24">
        <v>139.9</v>
      </c>
      <c r="D12" s="24">
        <v>140.1</v>
      </c>
      <c r="E12" s="24">
        <v>-0.19999999999998863</v>
      </c>
      <c r="F12" s="25">
        <v>18</v>
      </c>
      <c r="G12" s="24">
        <v>35.9</v>
      </c>
      <c r="H12" s="24">
        <v>35.9</v>
      </c>
      <c r="I12" s="24">
        <v>0</v>
      </c>
      <c r="J12" s="25">
        <v>20</v>
      </c>
      <c r="K12" s="19">
        <f>[1]図３!F9</f>
        <v>0</v>
      </c>
      <c r="L12" s="11">
        <f>[1]図３!G9</f>
        <v>0</v>
      </c>
      <c r="M12" s="12">
        <f t="shared" si="0"/>
        <v>0</v>
      </c>
    </row>
    <row r="13" spans="1:21" ht="15" customHeight="1" thickBot="1" x14ac:dyDescent="0.2">
      <c r="A13" s="29"/>
      <c r="B13" s="38" t="s">
        <v>9</v>
      </c>
      <c r="C13" s="24">
        <v>146.1</v>
      </c>
      <c r="D13" s="24">
        <v>146.6</v>
      </c>
      <c r="E13" s="24">
        <v>-0.5</v>
      </c>
      <c r="F13" s="25">
        <v>26</v>
      </c>
      <c r="G13" s="24">
        <v>40.799999999999997</v>
      </c>
      <c r="H13" s="24">
        <v>40.4</v>
      </c>
      <c r="I13" s="26">
        <v>0.39999999999999858</v>
      </c>
      <c r="J13" s="25">
        <v>14</v>
      </c>
      <c r="K13" s="20">
        <f>[1]図３!F10</f>
        <v>0</v>
      </c>
      <c r="L13" s="13">
        <f>[1]図３!G10</f>
        <v>0</v>
      </c>
      <c r="M13" s="14">
        <f t="shared" si="0"/>
        <v>0</v>
      </c>
    </row>
    <row r="14" spans="1:21" ht="15" customHeight="1" x14ac:dyDescent="0.15">
      <c r="A14" s="29"/>
      <c r="B14" s="23" t="s">
        <v>17</v>
      </c>
      <c r="C14" s="24">
        <v>152.80000000000001</v>
      </c>
      <c r="D14" s="24">
        <v>154.30000000000001</v>
      </c>
      <c r="E14" s="24">
        <v>-1.5</v>
      </c>
      <c r="F14" s="25">
        <v>41</v>
      </c>
      <c r="G14" s="24">
        <v>45</v>
      </c>
      <c r="H14" s="24">
        <v>45.8</v>
      </c>
      <c r="I14" s="24">
        <v>-0.79999999999999716</v>
      </c>
      <c r="J14" s="25">
        <v>31</v>
      </c>
      <c r="K14" s="18">
        <f>[1]図３!F11</f>
        <v>0</v>
      </c>
      <c r="L14" s="9">
        <f>[1]図３!G11</f>
        <v>0</v>
      </c>
      <c r="M14" s="10">
        <f t="shared" ref="M14:M19" si="1">K14-L14</f>
        <v>0</v>
      </c>
      <c r="S14" s="15"/>
    </row>
    <row r="15" spans="1:21" ht="15" customHeight="1" thickBot="1" x14ac:dyDescent="0.2">
      <c r="A15" s="29"/>
      <c r="B15" s="23" t="s">
        <v>10</v>
      </c>
      <c r="C15" s="24">
        <v>160.6</v>
      </c>
      <c r="D15" s="24">
        <v>161.4</v>
      </c>
      <c r="E15" s="24">
        <v>-0.80000000000001137</v>
      </c>
      <c r="F15" s="25">
        <v>29</v>
      </c>
      <c r="G15" s="33">
        <v>51.2</v>
      </c>
      <c r="H15" s="33">
        <v>50.9</v>
      </c>
      <c r="I15" s="34">
        <v>0.30000000000000426</v>
      </c>
      <c r="J15" s="35">
        <v>17</v>
      </c>
      <c r="K15" s="19">
        <f>[1]図３!F12</f>
        <v>0</v>
      </c>
      <c r="L15" s="11">
        <f>[1]図３!G12</f>
        <v>0</v>
      </c>
      <c r="M15" s="12">
        <f t="shared" si="1"/>
        <v>0</v>
      </c>
    </row>
    <row r="16" spans="1:21" ht="15" customHeight="1" thickBot="1" x14ac:dyDescent="0.2">
      <c r="A16" s="29"/>
      <c r="B16" s="23" t="s">
        <v>11</v>
      </c>
      <c r="C16" s="24">
        <v>165.8</v>
      </c>
      <c r="D16" s="24">
        <v>166.1</v>
      </c>
      <c r="E16" s="24">
        <v>-0.29999999999998295</v>
      </c>
      <c r="F16" s="40">
        <v>22</v>
      </c>
      <c r="G16" s="42">
        <v>56.2</v>
      </c>
      <c r="H16" s="42">
        <v>55.2</v>
      </c>
      <c r="I16" s="43">
        <v>1</v>
      </c>
      <c r="J16" s="44">
        <v>6</v>
      </c>
      <c r="K16" s="20">
        <f>[1]図３!F13</f>
        <v>0</v>
      </c>
      <c r="L16" s="13">
        <f>[1]図３!G13</f>
        <v>0</v>
      </c>
      <c r="M16" s="14">
        <f t="shared" si="1"/>
        <v>0</v>
      </c>
    </row>
    <row r="17" spans="1:13" ht="15" customHeight="1" thickBot="1" x14ac:dyDescent="0.2">
      <c r="A17" s="29"/>
      <c r="B17" s="38" t="s">
        <v>18</v>
      </c>
      <c r="C17" s="24">
        <v>168.7</v>
      </c>
      <c r="D17" s="24">
        <v>168.8</v>
      </c>
      <c r="E17" s="24">
        <v>-0.10000000000002274</v>
      </c>
      <c r="F17" s="40">
        <v>21</v>
      </c>
      <c r="G17" s="42">
        <v>59.9</v>
      </c>
      <c r="H17" s="42">
        <v>58.9</v>
      </c>
      <c r="I17" s="43">
        <v>1</v>
      </c>
      <c r="J17" s="44">
        <v>10</v>
      </c>
      <c r="K17" s="18">
        <f>[1]図３!F14</f>
        <v>0</v>
      </c>
      <c r="L17" s="9">
        <f>[1]図３!G14</f>
        <v>0</v>
      </c>
      <c r="M17" s="10">
        <f t="shared" si="1"/>
        <v>0</v>
      </c>
    </row>
    <row r="18" spans="1:13" ht="15" customHeight="1" thickBot="1" x14ac:dyDescent="0.2">
      <c r="A18" s="29"/>
      <c r="B18" s="23" t="s">
        <v>12</v>
      </c>
      <c r="C18" s="24">
        <v>169.6</v>
      </c>
      <c r="D18" s="24">
        <v>170.2</v>
      </c>
      <c r="E18" s="24">
        <v>-0.59999999999999432</v>
      </c>
      <c r="F18" s="25">
        <v>36</v>
      </c>
      <c r="G18" s="45">
        <v>61.2</v>
      </c>
      <c r="H18" s="45">
        <v>60.9</v>
      </c>
      <c r="I18" s="46">
        <v>0.30000000000000426</v>
      </c>
      <c r="J18" s="47">
        <v>22</v>
      </c>
      <c r="K18" s="19">
        <f>[1]図３!F15</f>
        <v>0</v>
      </c>
      <c r="L18" s="11">
        <f>[1]図３!G15</f>
        <v>0</v>
      </c>
      <c r="M18" s="12">
        <f t="shared" si="1"/>
        <v>0</v>
      </c>
    </row>
    <row r="19" spans="1:13" ht="15" customHeight="1" thickBot="1" x14ac:dyDescent="0.2">
      <c r="A19" s="30"/>
      <c r="B19" s="23" t="s">
        <v>13</v>
      </c>
      <c r="C19" s="24">
        <v>170.2</v>
      </c>
      <c r="D19" s="24">
        <v>170.7</v>
      </c>
      <c r="E19" s="24">
        <v>-0.5</v>
      </c>
      <c r="F19" s="40">
        <v>31</v>
      </c>
      <c r="G19" s="42">
        <v>64.400000000000006</v>
      </c>
      <c r="H19" s="42">
        <v>62.6</v>
      </c>
      <c r="I19" s="43">
        <v>1.8000000000000043</v>
      </c>
      <c r="J19" s="44">
        <v>3</v>
      </c>
      <c r="K19" s="20">
        <f>[1]図３!F16</f>
        <v>0</v>
      </c>
      <c r="L19" s="13">
        <f>[1]図３!G16</f>
        <v>0</v>
      </c>
      <c r="M19" s="14">
        <f t="shared" si="1"/>
        <v>0</v>
      </c>
    </row>
    <row r="20" spans="1:13" ht="15" customHeight="1" thickBot="1" x14ac:dyDescent="0.2">
      <c r="A20" s="31"/>
      <c r="B20" s="23" t="s">
        <v>19</v>
      </c>
      <c r="C20" s="24">
        <v>110.8</v>
      </c>
      <c r="D20" s="24">
        <v>110.6</v>
      </c>
      <c r="E20" s="26">
        <v>0.20000000000000284</v>
      </c>
      <c r="F20" s="25">
        <v>14</v>
      </c>
      <c r="G20" s="36">
        <v>19.100000000000001</v>
      </c>
      <c r="H20" s="36">
        <v>19</v>
      </c>
      <c r="I20" s="39">
        <v>0.10000000000000142</v>
      </c>
      <c r="J20" s="37">
        <v>12</v>
      </c>
      <c r="K20" s="17">
        <f>[1]図３!F18</f>
        <v>0</v>
      </c>
      <c r="L20" s="7">
        <f>[1]図３!G18</f>
        <v>0</v>
      </c>
      <c r="M20" s="8">
        <f>K20-L20</f>
        <v>0</v>
      </c>
    </row>
    <row r="21" spans="1:13" ht="15" customHeight="1" x14ac:dyDescent="0.15">
      <c r="A21" s="29"/>
      <c r="B21" s="23" t="s">
        <v>20</v>
      </c>
      <c r="C21" s="24">
        <v>116.4</v>
      </c>
      <c r="D21" s="24">
        <v>116.7</v>
      </c>
      <c r="E21" s="24">
        <v>-0.29999999999999716</v>
      </c>
      <c r="F21" s="25">
        <v>21</v>
      </c>
      <c r="G21" s="24">
        <v>21.2</v>
      </c>
      <c r="H21" s="24">
        <v>21.5</v>
      </c>
      <c r="I21" s="24">
        <v>-0.30000000000000071</v>
      </c>
      <c r="J21" s="25">
        <v>31</v>
      </c>
      <c r="K21" s="18">
        <f>[1]図３!F19</f>
        <v>0</v>
      </c>
      <c r="L21" s="9">
        <f>[1]図３!G19</f>
        <v>0</v>
      </c>
      <c r="M21" s="10">
        <f t="shared" ref="M21:M26" si="2">K21-L21</f>
        <v>0</v>
      </c>
    </row>
    <row r="22" spans="1:13" ht="15" customHeight="1" x14ac:dyDescent="0.15">
      <c r="A22" s="29"/>
      <c r="B22" s="23" t="s">
        <v>5</v>
      </c>
      <c r="C22" s="24">
        <v>122.6</v>
      </c>
      <c r="D22" s="24">
        <v>122.6</v>
      </c>
      <c r="E22" s="24">
        <v>0</v>
      </c>
      <c r="F22" s="25">
        <v>15</v>
      </c>
      <c r="G22" s="24">
        <v>24.4</v>
      </c>
      <c r="H22" s="24">
        <v>24.3</v>
      </c>
      <c r="I22" s="26">
        <v>9.9999999999997868E-2</v>
      </c>
      <c r="J22" s="25">
        <v>14</v>
      </c>
      <c r="K22" s="19">
        <f>[1]図３!F20</f>
        <v>0</v>
      </c>
      <c r="L22" s="11">
        <f>[1]図３!G20</f>
        <v>0</v>
      </c>
      <c r="M22" s="12">
        <f t="shared" si="2"/>
        <v>0</v>
      </c>
    </row>
    <row r="23" spans="1:13" ht="15" customHeight="1" x14ac:dyDescent="0.15">
      <c r="A23" s="29"/>
      <c r="B23" s="23" t="s">
        <v>6</v>
      </c>
      <c r="C23" s="24">
        <v>128</v>
      </c>
      <c r="D23" s="24">
        <v>128.5</v>
      </c>
      <c r="E23" s="24">
        <v>-0.5</v>
      </c>
      <c r="F23" s="25">
        <v>26</v>
      </c>
      <c r="G23" s="24">
        <v>27</v>
      </c>
      <c r="H23" s="24">
        <v>27.4</v>
      </c>
      <c r="I23" s="24">
        <v>-0.39999999999999858</v>
      </c>
      <c r="J23" s="25">
        <v>34</v>
      </c>
      <c r="K23" s="19">
        <f>[1]図３!F21</f>
        <v>0</v>
      </c>
      <c r="L23" s="11">
        <f>[1]図３!G21</f>
        <v>0</v>
      </c>
      <c r="M23" s="12">
        <f t="shared" si="2"/>
        <v>0</v>
      </c>
    </row>
    <row r="24" spans="1:13" ht="15" customHeight="1" x14ac:dyDescent="0.15">
      <c r="A24" s="29"/>
      <c r="B24" s="23" t="s">
        <v>7</v>
      </c>
      <c r="C24" s="24">
        <v>134.4</v>
      </c>
      <c r="D24" s="24">
        <v>134.80000000000001</v>
      </c>
      <c r="E24" s="24">
        <v>-0.40000000000000568</v>
      </c>
      <c r="F24" s="25">
        <v>25</v>
      </c>
      <c r="G24" s="24">
        <v>31.2</v>
      </c>
      <c r="H24" s="24">
        <v>31.1</v>
      </c>
      <c r="I24" s="26">
        <v>9.9999999999997868E-2</v>
      </c>
      <c r="J24" s="25">
        <v>16</v>
      </c>
      <c r="K24" s="19">
        <f>[1]図３!F22</f>
        <v>0</v>
      </c>
      <c r="L24" s="11">
        <f>[1]図３!G22</f>
        <v>0</v>
      </c>
      <c r="M24" s="12">
        <f t="shared" si="2"/>
        <v>0</v>
      </c>
    </row>
    <row r="25" spans="1:13" ht="15" customHeight="1" x14ac:dyDescent="0.15">
      <c r="A25" s="29" t="s">
        <v>23</v>
      </c>
      <c r="B25" s="23" t="s">
        <v>8</v>
      </c>
      <c r="C25" s="24">
        <v>141</v>
      </c>
      <c r="D25" s="24">
        <v>141.5</v>
      </c>
      <c r="E25" s="24">
        <v>-0.5</v>
      </c>
      <c r="F25" s="25">
        <v>28</v>
      </c>
      <c r="G25" s="24">
        <v>35</v>
      </c>
      <c r="H25" s="24">
        <v>35.4</v>
      </c>
      <c r="I25" s="24">
        <v>-0.39999999999999858</v>
      </c>
      <c r="J25" s="25">
        <v>27</v>
      </c>
      <c r="K25" s="19">
        <f>[1]図３!F23</f>
        <v>0</v>
      </c>
      <c r="L25" s="11">
        <f>[1]図３!G23</f>
        <v>0</v>
      </c>
      <c r="M25" s="12">
        <f t="shared" si="2"/>
        <v>0</v>
      </c>
    </row>
    <row r="26" spans="1:13" ht="15" customHeight="1" thickBot="1" x14ac:dyDescent="0.2">
      <c r="A26" s="29"/>
      <c r="B26" s="23" t="s">
        <v>9</v>
      </c>
      <c r="C26" s="24">
        <v>146.9</v>
      </c>
      <c r="D26" s="24">
        <v>148</v>
      </c>
      <c r="E26" s="24">
        <v>-1.0999999999999943</v>
      </c>
      <c r="F26" s="25">
        <v>41</v>
      </c>
      <c r="G26" s="24">
        <v>39.5</v>
      </c>
      <c r="H26" s="24">
        <v>40.299999999999997</v>
      </c>
      <c r="I26" s="24">
        <v>-0.79999999999999716</v>
      </c>
      <c r="J26" s="25">
        <v>38</v>
      </c>
      <c r="K26" s="20">
        <f>[1]図３!F24</f>
        <v>0</v>
      </c>
      <c r="L26" s="13">
        <f>[1]図３!G24</f>
        <v>0</v>
      </c>
      <c r="M26" s="14">
        <f t="shared" si="2"/>
        <v>0</v>
      </c>
    </row>
    <row r="27" spans="1:13" ht="15" customHeight="1" x14ac:dyDescent="0.15">
      <c r="A27" s="28"/>
      <c r="B27" s="23" t="s">
        <v>17</v>
      </c>
      <c r="C27" s="24">
        <v>151.69999999999999</v>
      </c>
      <c r="D27" s="24">
        <v>152.6</v>
      </c>
      <c r="E27" s="24">
        <v>-0.90000000000000568</v>
      </c>
      <c r="F27" s="25">
        <v>37</v>
      </c>
      <c r="G27" s="24">
        <v>44.1</v>
      </c>
      <c r="H27" s="24">
        <v>44.5</v>
      </c>
      <c r="I27" s="24">
        <v>-0.39999999999999858</v>
      </c>
      <c r="J27" s="25">
        <v>32</v>
      </c>
      <c r="K27" s="18">
        <f>[1]図３!F25</f>
        <v>0</v>
      </c>
      <c r="L27" s="9">
        <f>[1]図３!G25</f>
        <v>0</v>
      </c>
      <c r="M27" s="10">
        <f t="shared" ref="M27:M32" si="3">K27-L27</f>
        <v>0</v>
      </c>
    </row>
    <row r="28" spans="1:13" ht="15" customHeight="1" x14ac:dyDescent="0.15">
      <c r="A28" s="28"/>
      <c r="B28" s="23" t="s">
        <v>10</v>
      </c>
      <c r="C28" s="24">
        <v>154.80000000000001</v>
      </c>
      <c r="D28" s="24">
        <v>155.19999999999999</v>
      </c>
      <c r="E28" s="24">
        <v>-0.39999999999997726</v>
      </c>
      <c r="F28" s="25">
        <v>27</v>
      </c>
      <c r="G28" s="24">
        <v>48.2</v>
      </c>
      <c r="H28" s="24">
        <v>47.9</v>
      </c>
      <c r="I28" s="26">
        <v>0.30000000000000426</v>
      </c>
      <c r="J28" s="25">
        <v>15</v>
      </c>
      <c r="K28" s="19">
        <f>[1]図３!F26</f>
        <v>0</v>
      </c>
      <c r="L28" s="11">
        <f>[1]図３!G26</f>
        <v>0</v>
      </c>
      <c r="M28" s="12">
        <f t="shared" si="3"/>
        <v>0</v>
      </c>
    </row>
    <row r="29" spans="1:13" ht="15" customHeight="1" thickBot="1" x14ac:dyDescent="0.2">
      <c r="A29" s="28"/>
      <c r="B29" s="23" t="s">
        <v>11</v>
      </c>
      <c r="C29" s="24">
        <v>156.69999999999999</v>
      </c>
      <c r="D29" s="24">
        <v>156.69999999999999</v>
      </c>
      <c r="E29" s="24">
        <v>0</v>
      </c>
      <c r="F29" s="25">
        <v>19</v>
      </c>
      <c r="G29" s="24">
        <v>50.5</v>
      </c>
      <c r="H29" s="24">
        <v>50.2</v>
      </c>
      <c r="I29" s="26">
        <v>0.29999999999999716</v>
      </c>
      <c r="J29" s="25">
        <v>17</v>
      </c>
      <c r="K29" s="20">
        <f>[1]図３!F27</f>
        <v>0</v>
      </c>
      <c r="L29" s="13">
        <f>[1]図３!G27</f>
        <v>0</v>
      </c>
      <c r="M29" s="14">
        <f t="shared" si="3"/>
        <v>0</v>
      </c>
    </row>
    <row r="30" spans="1:13" ht="15" customHeight="1" x14ac:dyDescent="0.15">
      <c r="A30" s="28"/>
      <c r="B30" s="23" t="s">
        <v>18</v>
      </c>
      <c r="C30" s="24">
        <v>156.4</v>
      </c>
      <c r="D30" s="24">
        <v>157.30000000000001</v>
      </c>
      <c r="E30" s="24">
        <v>-0.90000000000000568</v>
      </c>
      <c r="F30" s="25">
        <v>42</v>
      </c>
      <c r="G30" s="24">
        <v>50.9</v>
      </c>
      <c r="H30" s="24">
        <v>51.2</v>
      </c>
      <c r="I30" s="24">
        <v>-0.30000000000000426</v>
      </c>
      <c r="J30" s="25">
        <v>37</v>
      </c>
      <c r="K30" s="18">
        <f>[1]図３!F28</f>
        <v>0</v>
      </c>
      <c r="L30" s="9">
        <f>[1]図３!G28</f>
        <v>0</v>
      </c>
      <c r="M30" s="10">
        <f t="shared" si="3"/>
        <v>0</v>
      </c>
    </row>
    <row r="31" spans="1:13" ht="15" customHeight="1" x14ac:dyDescent="0.15">
      <c r="A31" s="28"/>
      <c r="B31" s="23" t="s">
        <v>12</v>
      </c>
      <c r="C31" s="24">
        <v>157.4</v>
      </c>
      <c r="D31" s="24">
        <v>157.69999999999999</v>
      </c>
      <c r="E31" s="24">
        <v>-0.29999999999998295</v>
      </c>
      <c r="F31" s="25">
        <v>26</v>
      </c>
      <c r="G31" s="24">
        <v>51.8</v>
      </c>
      <c r="H31" s="24">
        <v>51.9</v>
      </c>
      <c r="I31" s="24">
        <v>-0.10000000000000142</v>
      </c>
      <c r="J31" s="25">
        <v>34</v>
      </c>
      <c r="K31" s="19">
        <f>[1]図３!F29</f>
        <v>0</v>
      </c>
      <c r="L31" s="11">
        <f>[1]図３!G29</f>
        <v>0</v>
      </c>
      <c r="M31" s="12">
        <f t="shared" si="3"/>
        <v>0</v>
      </c>
    </row>
    <row r="32" spans="1:13" ht="15" customHeight="1" thickBot="1" x14ac:dyDescent="0.2">
      <c r="A32" s="32"/>
      <c r="B32" s="23" t="s">
        <v>13</v>
      </c>
      <c r="C32" s="24">
        <v>157.69999999999999</v>
      </c>
      <c r="D32" s="24">
        <v>157.9</v>
      </c>
      <c r="E32" s="24">
        <v>-0.20000000000001705</v>
      </c>
      <c r="F32" s="25">
        <v>21</v>
      </c>
      <c r="G32" s="24">
        <v>51.9</v>
      </c>
      <c r="H32" s="24">
        <v>52.3</v>
      </c>
      <c r="I32" s="24">
        <v>-0.39999999999999858</v>
      </c>
      <c r="J32" s="25">
        <v>35</v>
      </c>
      <c r="K32" s="20">
        <f>[1]図３!F30</f>
        <v>0</v>
      </c>
      <c r="L32" s="13">
        <f>[1]図３!G30</f>
        <v>0</v>
      </c>
      <c r="M32" s="14">
        <f t="shared" si="3"/>
        <v>0</v>
      </c>
    </row>
    <row r="33" spans="1:12" ht="15" customHeight="1" x14ac:dyDescent="0.15"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ht="15" customHeight="1" x14ac:dyDescent="0.15">
      <c r="A34" s="54" t="s">
        <v>27</v>
      </c>
      <c r="B34" s="54"/>
      <c r="C34" s="54"/>
      <c r="D34" s="54"/>
      <c r="E34" s="54"/>
      <c r="F34" s="54"/>
      <c r="G34" s="54"/>
      <c r="H34" s="54"/>
      <c r="I34" s="54"/>
      <c r="J34" s="54"/>
    </row>
    <row r="35" spans="1:12" ht="15" customHeight="1" x14ac:dyDescent="0.15">
      <c r="A35" s="54" t="s">
        <v>28</v>
      </c>
      <c r="B35" s="54"/>
      <c r="C35" s="54"/>
      <c r="D35" s="54"/>
      <c r="E35" s="54"/>
      <c r="F35" s="54"/>
      <c r="G35" s="54"/>
      <c r="H35" s="54"/>
    </row>
  </sheetData>
  <mergeCells count="7">
    <mergeCell ref="A34:J34"/>
    <mergeCell ref="A35:H35"/>
    <mergeCell ref="A5:A6"/>
    <mergeCell ref="K5:M5"/>
    <mergeCell ref="B5:B6"/>
    <mergeCell ref="C5:F5"/>
    <mergeCell ref="G5:J5"/>
  </mergeCells>
  <phoneticPr fontId="2"/>
  <pageMargins left="0.75" right="0.75" top="1" bottom="1" header="0.51200000000000001" footer="0.51200000000000001"/>
  <pageSetup paperSize="9" orientation="portrait" r:id="rId1"/>
  <headerFooter alignWithMargins="0"/>
  <ignoredErrors>
    <ignoredError sqref="B7:B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　敏樹</dc:creator>
  <cp:lastModifiedBy>山梨県</cp:lastModifiedBy>
  <cp:lastPrinted>2018-12-07T06:38:52Z</cp:lastPrinted>
  <dcterms:created xsi:type="dcterms:W3CDTF">2001-12-04T01:34:31Z</dcterms:created>
  <dcterms:modified xsi:type="dcterms:W3CDTF">2021-07-28T06:58:32Z</dcterms:modified>
</cp:coreProperties>
</file>