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<sst xmlns="http://schemas.openxmlformats.org/spreadsheetml/2006/main" count="47" uniqueCount="29">
  <si>
    <t>身長　（cm）</t>
  </si>
  <si>
    <t>体重　（kg）</t>
  </si>
  <si>
    <t>座高　（cm）</t>
  </si>
  <si>
    <t>差</t>
  </si>
  <si>
    <t>性別</t>
  </si>
  <si>
    <t>７</t>
  </si>
  <si>
    <t>８</t>
  </si>
  <si>
    <t>９</t>
  </si>
  <si>
    <t>１０</t>
  </si>
  <si>
    <t>１１</t>
  </si>
  <si>
    <t>１３</t>
  </si>
  <si>
    <t>１４</t>
  </si>
  <si>
    <t>１６</t>
  </si>
  <si>
    <t>１７</t>
  </si>
  <si>
    <t>全国</t>
  </si>
  <si>
    <t>山梨</t>
  </si>
  <si>
    <t>年齢     (歳）</t>
  </si>
  <si>
    <t>１２</t>
  </si>
  <si>
    <t>１５</t>
  </si>
  <si>
    <t>５</t>
  </si>
  <si>
    <t>６</t>
  </si>
  <si>
    <t>５</t>
  </si>
  <si>
    <t>６</t>
  </si>
  <si>
    <t>女子</t>
  </si>
  <si>
    <t>男子</t>
  </si>
  <si>
    <t>全国順位</t>
  </si>
  <si>
    <t>令和元年学校保健統計調査結果速報速報ページ</t>
  </si>
  <si>
    <t>令和元年学校保健統計調査（速報）</t>
  </si>
  <si>
    <t>　表４　身長及び体重の全国平均値との比較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</si>
</sst>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176" fontId="4" fillId="32" borderId="12" xfId="61" applyNumberFormat="1" applyFont="1" applyFill="1" applyBorder="1">
      <alignment/>
      <protection/>
    </xf>
    <xf numFmtId="176" fontId="4" fillId="32" borderId="13" xfId="61" applyNumberFormat="1" applyFont="1" applyFill="1" applyBorder="1">
      <alignment/>
      <protection/>
    </xf>
    <xf numFmtId="176" fontId="4" fillId="32" borderId="14" xfId="61" applyNumberFormat="1" applyFont="1" applyFill="1" applyBorder="1">
      <alignment/>
      <protection/>
    </xf>
    <xf numFmtId="176" fontId="4" fillId="32" borderId="15" xfId="61" applyNumberFormat="1" applyFont="1" applyFill="1" applyBorder="1">
      <alignment/>
      <protection/>
    </xf>
    <xf numFmtId="176" fontId="4" fillId="32" borderId="16" xfId="61" applyNumberFormat="1" applyFont="1" applyFill="1" applyBorder="1">
      <alignment/>
      <protection/>
    </xf>
    <xf numFmtId="176" fontId="4" fillId="32" borderId="17" xfId="61" applyNumberFormat="1" applyFont="1" applyFill="1" applyBorder="1">
      <alignment/>
      <protection/>
    </xf>
    <xf numFmtId="176" fontId="4" fillId="32" borderId="10" xfId="61" applyNumberFormat="1" applyFont="1" applyFill="1" applyBorder="1">
      <alignment/>
      <protection/>
    </xf>
    <xf numFmtId="176" fontId="4" fillId="32" borderId="11" xfId="61" applyNumberFormat="1" applyFont="1" applyFill="1" applyBorder="1">
      <alignment/>
      <protection/>
    </xf>
    <xf numFmtId="0" fontId="3" fillId="0" borderId="0" xfId="0" applyFont="1" applyBorder="1" applyAlignment="1">
      <alignment/>
    </xf>
    <xf numFmtId="0" fontId="4" fillId="32" borderId="18" xfId="0" applyFont="1" applyFill="1" applyBorder="1" applyAlignment="1">
      <alignment horizontal="center" vertical="center"/>
    </xf>
    <xf numFmtId="176" fontId="4" fillId="32" borderId="19" xfId="61" applyNumberFormat="1" applyFont="1" applyFill="1" applyBorder="1">
      <alignment/>
      <protection/>
    </xf>
    <xf numFmtId="176" fontId="4" fillId="32" borderId="20" xfId="61" applyNumberFormat="1" applyFont="1" applyFill="1" applyBorder="1">
      <alignment/>
      <protection/>
    </xf>
    <xf numFmtId="176" fontId="4" fillId="32" borderId="21" xfId="61" applyNumberFormat="1" applyFont="1" applyFill="1" applyBorder="1">
      <alignment/>
      <protection/>
    </xf>
    <xf numFmtId="176" fontId="4" fillId="32" borderId="18" xfId="61" applyNumberFormat="1" applyFont="1" applyFill="1" applyBorder="1">
      <alignment/>
      <protection/>
    </xf>
    <xf numFmtId="0" fontId="4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176" fontId="4" fillId="0" borderId="22" xfId="61" applyNumberFormat="1" applyFont="1" applyFill="1" applyBorder="1">
      <alignment/>
      <protection/>
    </xf>
    <xf numFmtId="178" fontId="4" fillId="0" borderId="22" xfId="61" applyNumberFormat="1" applyFont="1" applyFill="1" applyBorder="1" applyAlignment="1">
      <alignment horizontal="center"/>
      <protection/>
    </xf>
    <xf numFmtId="176" fontId="4" fillId="33" borderId="22" xfId="61" applyNumberFormat="1" applyFont="1" applyFill="1" applyBorder="1">
      <alignment/>
      <protection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/>
    </xf>
    <xf numFmtId="176" fontId="4" fillId="0" borderId="26" xfId="61" applyNumberFormat="1" applyFont="1" applyFill="1" applyBorder="1">
      <alignment/>
      <protection/>
    </xf>
    <xf numFmtId="176" fontId="4" fillId="0" borderId="23" xfId="61" applyNumberFormat="1" applyFont="1" applyFill="1" applyBorder="1">
      <alignment/>
      <protection/>
    </xf>
    <xf numFmtId="176" fontId="4" fillId="33" borderId="23" xfId="61" applyNumberFormat="1" applyFont="1" applyFill="1" applyBorder="1">
      <alignment/>
      <protection/>
    </xf>
    <xf numFmtId="178" fontId="4" fillId="0" borderId="23" xfId="61" applyNumberFormat="1" applyFont="1" applyFill="1" applyBorder="1" applyAlignment="1">
      <alignment horizontal="center"/>
      <protection/>
    </xf>
    <xf numFmtId="176" fontId="4" fillId="0" borderId="25" xfId="61" applyNumberFormat="1" applyFont="1" applyFill="1" applyBorder="1">
      <alignment/>
      <protection/>
    </xf>
    <xf numFmtId="178" fontId="4" fillId="0" borderId="25" xfId="61" applyNumberFormat="1" applyFont="1" applyFill="1" applyBorder="1" applyAlignment="1">
      <alignment horizontal="center"/>
      <protection/>
    </xf>
    <xf numFmtId="176" fontId="4" fillId="0" borderId="27" xfId="61" applyNumberFormat="1" applyFont="1" applyFill="1" applyBorder="1">
      <alignment/>
      <protection/>
    </xf>
    <xf numFmtId="176" fontId="4" fillId="33" borderId="27" xfId="61" applyNumberFormat="1" applyFont="1" applyFill="1" applyBorder="1">
      <alignment/>
      <protection/>
    </xf>
    <xf numFmtId="178" fontId="4" fillId="0" borderId="28" xfId="61" applyNumberFormat="1" applyFont="1" applyFill="1" applyBorder="1" applyAlignment="1">
      <alignment horizontal="center"/>
      <protection/>
    </xf>
    <xf numFmtId="49" fontId="4" fillId="0" borderId="29" xfId="0" applyNumberFormat="1" applyFont="1" applyBorder="1" applyAlignment="1">
      <alignment horizontal="center"/>
    </xf>
    <xf numFmtId="176" fontId="4" fillId="0" borderId="30" xfId="61" applyNumberFormat="1" applyFont="1" applyFill="1" applyBorder="1">
      <alignment/>
      <protection/>
    </xf>
    <xf numFmtId="176" fontId="4" fillId="33" borderId="25" xfId="61" applyNumberFormat="1" applyFont="1" applyFill="1" applyBorder="1">
      <alignment/>
      <protection/>
    </xf>
    <xf numFmtId="178" fontId="4" fillId="0" borderId="31" xfId="61" applyNumberFormat="1" applyFont="1" applyFill="1" applyBorder="1" applyAlignment="1">
      <alignment horizontal="center"/>
      <protection/>
    </xf>
    <xf numFmtId="178" fontId="4" fillId="0" borderId="32" xfId="61" applyNumberFormat="1" applyFont="1" applyFill="1" applyBorder="1" applyAlignment="1">
      <alignment horizontal="center"/>
      <protection/>
    </xf>
    <xf numFmtId="178" fontId="4" fillId="0" borderId="29" xfId="6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4,P7,P8,P10&#12487;&#12540;&#12479;&#65286;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１"/>
      <sheetName val="図２"/>
      <sheetName val="図３"/>
    </sheetNames>
    <sheetDataSet>
      <sheetData sheetId="2">
        <row r="4">
          <cell r="B4">
            <v>109.7</v>
          </cell>
          <cell r="C4">
            <v>110.275554400832</v>
          </cell>
          <cell r="D4">
            <v>18.7</v>
          </cell>
          <cell r="E4">
            <v>18.915432013922</v>
          </cell>
          <cell r="F4">
            <v>0</v>
          </cell>
          <cell r="G4">
            <v>0</v>
          </cell>
        </row>
        <row r="5">
          <cell r="B5">
            <v>116.2</v>
          </cell>
          <cell r="C5">
            <v>116.519347589531</v>
          </cell>
          <cell r="D5">
            <v>21.5</v>
          </cell>
          <cell r="E5">
            <v>21.402482196777</v>
          </cell>
          <cell r="F5">
            <v>0</v>
          </cell>
          <cell r="G5">
            <v>0</v>
          </cell>
        </row>
        <row r="6">
          <cell r="B6">
            <v>122.7</v>
          </cell>
          <cell r="C6">
            <v>122.579295839741</v>
          </cell>
          <cell r="D6">
            <v>24.3</v>
          </cell>
          <cell r="E6">
            <v>24.2031283514162</v>
          </cell>
          <cell r="F6">
            <v>0</v>
          </cell>
          <cell r="G6">
            <v>0</v>
          </cell>
        </row>
        <row r="7">
          <cell r="B7">
            <v>128.2</v>
          </cell>
          <cell r="C7">
            <v>128.101667474692</v>
          </cell>
          <cell r="D7">
            <v>27.7</v>
          </cell>
          <cell r="E7">
            <v>27.252955778078</v>
          </cell>
          <cell r="F7">
            <v>0</v>
          </cell>
          <cell r="G7">
            <v>0</v>
          </cell>
        </row>
        <row r="8">
          <cell r="B8">
            <v>133.6</v>
          </cell>
          <cell r="C8">
            <v>133.473995230283</v>
          </cell>
          <cell r="D8">
            <v>30.9</v>
          </cell>
          <cell r="E8">
            <v>30.7183717603091</v>
          </cell>
          <cell r="F8">
            <v>0</v>
          </cell>
          <cell r="G8">
            <v>0</v>
          </cell>
        </row>
        <row r="9">
          <cell r="B9">
            <v>139.1</v>
          </cell>
          <cell r="C9">
            <v>139.023718205668</v>
          </cell>
          <cell r="D9">
            <v>34.7</v>
          </cell>
          <cell r="E9">
            <v>34.3968388412496</v>
          </cell>
          <cell r="F9">
            <v>0</v>
          </cell>
          <cell r="G9">
            <v>0</v>
          </cell>
        </row>
        <row r="10">
          <cell r="B10">
            <v>146</v>
          </cell>
          <cell r="C10">
            <v>145.245829177106</v>
          </cell>
          <cell r="D10">
            <v>39.1</v>
          </cell>
          <cell r="E10">
            <v>38.7146677960145</v>
          </cell>
          <cell r="F10">
            <v>0</v>
          </cell>
          <cell r="G10">
            <v>0</v>
          </cell>
        </row>
        <row r="11">
          <cell r="B11">
            <v>152.75607980169</v>
          </cell>
          <cell r="C11">
            <v>152.75607980169</v>
          </cell>
          <cell r="D11">
            <v>44.8</v>
          </cell>
          <cell r="E11">
            <v>44.2294839011491</v>
          </cell>
          <cell r="F11">
            <v>0</v>
          </cell>
          <cell r="G11">
            <v>0</v>
          </cell>
        </row>
        <row r="12">
          <cell r="B12">
            <v>159.3</v>
          </cell>
          <cell r="C12">
            <v>160.011965993302</v>
          </cell>
          <cell r="D12">
            <v>48.8</v>
          </cell>
          <cell r="E12">
            <v>49.2335295308608</v>
          </cell>
          <cell r="F12">
            <v>0</v>
          </cell>
          <cell r="G12">
            <v>0</v>
          </cell>
        </row>
        <row r="13">
          <cell r="B13">
            <v>165.363804372399</v>
          </cell>
          <cell r="C13">
            <v>165.363804372399</v>
          </cell>
          <cell r="D13">
            <v>55.6</v>
          </cell>
          <cell r="E13">
            <v>54.0835265380918</v>
          </cell>
          <cell r="F13">
            <v>0</v>
          </cell>
          <cell r="G13">
            <v>0</v>
          </cell>
        </row>
        <row r="14">
          <cell r="B14">
            <v>168.9</v>
          </cell>
          <cell r="C14">
            <v>168.332779864574</v>
          </cell>
          <cell r="D14">
            <v>59.8</v>
          </cell>
          <cell r="E14">
            <v>58.788543842385</v>
          </cell>
          <cell r="F14">
            <v>0</v>
          </cell>
          <cell r="G14">
            <v>0</v>
          </cell>
        </row>
        <row r="15">
          <cell r="B15">
            <v>170.1</v>
          </cell>
          <cell r="C15">
            <v>169.882989855811</v>
          </cell>
          <cell r="D15">
            <v>61.7</v>
          </cell>
          <cell r="E15">
            <v>60.6740488125089</v>
          </cell>
          <cell r="F15">
            <v>0</v>
          </cell>
          <cell r="G15">
            <v>0</v>
          </cell>
        </row>
        <row r="16">
          <cell r="B16">
            <v>170.5</v>
          </cell>
          <cell r="C16">
            <v>170.625698255793</v>
          </cell>
          <cell r="D16">
            <v>63</v>
          </cell>
          <cell r="E16">
            <v>62.5228869670546</v>
          </cell>
          <cell r="F16">
            <v>0</v>
          </cell>
          <cell r="G16">
            <v>0</v>
          </cell>
        </row>
        <row r="18">
          <cell r="B18">
            <v>109.400380698116</v>
          </cell>
          <cell r="C18">
            <v>109.400380698116</v>
          </cell>
          <cell r="D18">
            <v>18.5967203616111</v>
          </cell>
          <cell r="E18">
            <v>18.5967203616111</v>
          </cell>
          <cell r="F18">
            <v>0</v>
          </cell>
          <cell r="G18">
            <v>0</v>
          </cell>
        </row>
        <row r="19">
          <cell r="B19">
            <v>115.577146482457</v>
          </cell>
          <cell r="C19">
            <v>115.577146482457</v>
          </cell>
          <cell r="D19">
            <v>20.9427170860679</v>
          </cell>
          <cell r="E19">
            <v>20.9427170860679</v>
          </cell>
          <cell r="F19">
            <v>0</v>
          </cell>
          <cell r="G19">
            <v>0</v>
          </cell>
        </row>
        <row r="20">
          <cell r="B20">
            <v>121.2</v>
          </cell>
          <cell r="C20">
            <v>121.448656128171</v>
          </cell>
          <cell r="D20">
            <v>23.3</v>
          </cell>
          <cell r="E20">
            <v>23.5049089373098</v>
          </cell>
          <cell r="F20">
            <v>0</v>
          </cell>
          <cell r="G20">
            <v>0</v>
          </cell>
        </row>
        <row r="21">
          <cell r="B21">
            <v>127.5</v>
          </cell>
          <cell r="C21">
            <v>127.303293359723</v>
          </cell>
          <cell r="D21">
            <v>26.9</v>
          </cell>
          <cell r="E21">
            <v>26.5363673126288</v>
          </cell>
          <cell r="F21">
            <v>0</v>
          </cell>
          <cell r="G21">
            <v>0</v>
          </cell>
        </row>
        <row r="22">
          <cell r="B22">
            <v>133.3</v>
          </cell>
          <cell r="C22">
            <v>133.384866036979</v>
          </cell>
          <cell r="D22">
            <v>30.1</v>
          </cell>
          <cell r="E22">
            <v>30.0339932500073</v>
          </cell>
          <cell r="F22">
            <v>0</v>
          </cell>
          <cell r="G22">
            <v>0</v>
          </cell>
        </row>
        <row r="23">
          <cell r="B23">
            <v>139.7</v>
          </cell>
          <cell r="C23">
            <v>140.207343858205</v>
          </cell>
          <cell r="D23">
            <v>33.7</v>
          </cell>
          <cell r="E23">
            <v>34.2092652575792</v>
          </cell>
          <cell r="F23">
            <v>0</v>
          </cell>
          <cell r="G23">
            <v>0</v>
          </cell>
        </row>
        <row r="24">
          <cell r="B24">
            <v>146.4</v>
          </cell>
          <cell r="C24">
            <v>146.629933679994</v>
          </cell>
          <cell r="D24">
            <v>38.8</v>
          </cell>
          <cell r="E24">
            <v>38.9564392953136</v>
          </cell>
          <cell r="F24">
            <v>0</v>
          </cell>
          <cell r="G24">
            <v>0</v>
          </cell>
        </row>
        <row r="25">
          <cell r="B25">
            <v>151.4</v>
          </cell>
          <cell r="C25">
            <v>151.857386919559</v>
          </cell>
          <cell r="D25">
            <v>44.1</v>
          </cell>
          <cell r="E25">
            <v>43.836134883952</v>
          </cell>
          <cell r="F25">
            <v>0</v>
          </cell>
          <cell r="G25">
            <v>0</v>
          </cell>
        </row>
        <row r="26">
          <cell r="B26">
            <v>154.8</v>
          </cell>
          <cell r="C26">
            <v>154.810661715701</v>
          </cell>
          <cell r="D26">
            <v>47.8</v>
          </cell>
          <cell r="E26">
            <v>47.2911106788356</v>
          </cell>
          <cell r="F26">
            <v>0</v>
          </cell>
          <cell r="G26">
            <v>0</v>
          </cell>
        </row>
        <row r="27">
          <cell r="B27">
            <v>156.1</v>
          </cell>
          <cell r="C27">
            <v>156.497265984188</v>
          </cell>
          <cell r="D27">
            <v>49.9</v>
          </cell>
          <cell r="E27">
            <v>50.0532955379135</v>
          </cell>
          <cell r="F27">
            <v>0</v>
          </cell>
          <cell r="G27">
            <v>0</v>
          </cell>
        </row>
        <row r="28">
          <cell r="B28">
            <v>156.6</v>
          </cell>
          <cell r="C28">
            <v>157.221130411516</v>
          </cell>
          <cell r="D28">
            <v>51.2</v>
          </cell>
          <cell r="E28">
            <v>51.6807099937465</v>
          </cell>
          <cell r="F28">
            <v>0</v>
          </cell>
          <cell r="G28">
            <v>0</v>
          </cell>
        </row>
        <row r="29">
          <cell r="B29">
            <v>157.5</v>
          </cell>
          <cell r="C29">
            <v>157.674446498807</v>
          </cell>
          <cell r="D29">
            <v>52.5</v>
          </cell>
          <cell r="E29">
            <v>52.6811386896479</v>
          </cell>
          <cell r="F29">
            <v>0</v>
          </cell>
          <cell r="G29">
            <v>0</v>
          </cell>
        </row>
        <row r="30">
          <cell r="B30">
            <v>157.8</v>
          </cell>
          <cell r="C30">
            <v>157.859974112075</v>
          </cell>
          <cell r="D30">
            <v>53.5</v>
          </cell>
          <cell r="E30">
            <v>52.9682607640729</v>
          </cell>
          <cell r="F30">
            <v>0</v>
          </cell>
          <cell r="G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zoomScale="115" zoomScaleNormal="115" zoomScalePageLayoutView="0" workbookViewId="0" topLeftCell="A1">
      <selection activeCell="S10" sqref="S10"/>
    </sheetView>
  </sheetViews>
  <sheetFormatPr defaultColWidth="9.00390625" defaultRowHeight="15" customHeight="1"/>
  <cols>
    <col min="1" max="1" width="5.625" style="2" customWidth="1"/>
    <col min="2" max="2" width="7.125" style="3" customWidth="1"/>
    <col min="3" max="5" width="5.625" style="1" customWidth="1"/>
    <col min="6" max="6" width="5.00390625" style="1" customWidth="1"/>
    <col min="7" max="9" width="5.625" style="1" customWidth="1"/>
    <col min="10" max="10" width="5.00390625" style="1" customWidth="1"/>
    <col min="11" max="13" width="5.625" style="1" hidden="1" customWidth="1"/>
    <col min="14" max="16" width="5.625" style="1" customWidth="1"/>
    <col min="17" max="16384" width="9.00390625" style="1" customWidth="1"/>
  </cols>
  <sheetData>
    <row r="1" ht="15" customHeight="1">
      <c r="A1" s="48" t="s">
        <v>26</v>
      </c>
    </row>
    <row r="2" ht="15" customHeight="1">
      <c r="A2" s="48" t="s">
        <v>27</v>
      </c>
    </row>
    <row r="3" ht="15" customHeight="1">
      <c r="A3" s="48" t="s">
        <v>28</v>
      </c>
    </row>
    <row r="4" ht="15" customHeight="1" thickBot="1"/>
    <row r="5" spans="1:13" ht="15" customHeight="1">
      <c r="A5" s="49" t="s">
        <v>4</v>
      </c>
      <c r="B5" s="53" t="s">
        <v>16</v>
      </c>
      <c r="C5" s="54" t="s">
        <v>0</v>
      </c>
      <c r="D5" s="54"/>
      <c r="E5" s="54"/>
      <c r="F5" s="54"/>
      <c r="G5" s="54" t="s">
        <v>1</v>
      </c>
      <c r="H5" s="54"/>
      <c r="I5" s="54"/>
      <c r="J5" s="54"/>
      <c r="K5" s="50" t="s">
        <v>2</v>
      </c>
      <c r="L5" s="51"/>
      <c r="M5" s="52"/>
    </row>
    <row r="6" spans="1:13" ht="15" customHeight="1" thickBot="1">
      <c r="A6" s="49"/>
      <c r="B6" s="53"/>
      <c r="C6" s="21" t="s">
        <v>15</v>
      </c>
      <c r="D6" s="21" t="s">
        <v>14</v>
      </c>
      <c r="E6" s="21" t="s">
        <v>3</v>
      </c>
      <c r="F6" s="22" t="s">
        <v>25</v>
      </c>
      <c r="G6" s="21" t="s">
        <v>15</v>
      </c>
      <c r="H6" s="21" t="s">
        <v>14</v>
      </c>
      <c r="I6" s="21" t="s">
        <v>3</v>
      </c>
      <c r="J6" s="22" t="s">
        <v>25</v>
      </c>
      <c r="K6" s="16" t="s">
        <v>15</v>
      </c>
      <c r="L6" s="5" t="s">
        <v>14</v>
      </c>
      <c r="M6" s="6" t="s">
        <v>3</v>
      </c>
    </row>
    <row r="7" spans="1:13" ht="15" customHeight="1" thickBot="1">
      <c r="A7" s="27"/>
      <c r="B7" s="23" t="s">
        <v>21</v>
      </c>
      <c r="C7" s="24">
        <f>'[1]図３'!B4</f>
        <v>109.7</v>
      </c>
      <c r="D7" s="24">
        <f>'[1]図３'!C4</f>
        <v>110.275554400832</v>
      </c>
      <c r="E7" s="24">
        <f>C7-D7</f>
        <v>-0.5755544008319902</v>
      </c>
      <c r="F7" s="25">
        <v>40</v>
      </c>
      <c r="G7" s="24">
        <f>'[1]図３'!D4</f>
        <v>18.7</v>
      </c>
      <c r="H7" s="24">
        <f>'[1]図３'!E4</f>
        <v>18.915432013922</v>
      </c>
      <c r="I7" s="24">
        <f>G7-H7</f>
        <v>-0.21543201392200118</v>
      </c>
      <c r="J7" s="25">
        <v>33</v>
      </c>
      <c r="K7" s="17">
        <f>'[1]図３'!F4</f>
        <v>0</v>
      </c>
      <c r="L7" s="7">
        <f>'[1]図３'!G4</f>
        <v>0</v>
      </c>
      <c r="M7" s="8">
        <f>K7-L7</f>
        <v>0</v>
      </c>
    </row>
    <row r="8" spans="1:21" ht="15" customHeight="1">
      <c r="A8" s="28"/>
      <c r="B8" s="23" t="s">
        <v>22</v>
      </c>
      <c r="C8" s="24">
        <f>'[1]図３'!B5</f>
        <v>116.2</v>
      </c>
      <c r="D8" s="24">
        <f>'[1]図３'!C5</f>
        <v>116.519347589531</v>
      </c>
      <c r="E8" s="24">
        <f aca="true" t="shared" si="0" ref="E8:E13">C8-D8</f>
        <v>-0.3193475895309916</v>
      </c>
      <c r="F8" s="25">
        <v>35</v>
      </c>
      <c r="G8" s="24">
        <f>'[1]図３'!D5</f>
        <v>21.5</v>
      </c>
      <c r="H8" s="24">
        <f>'[1]図３'!E5</f>
        <v>21.402482196777</v>
      </c>
      <c r="I8" s="26">
        <f aca="true" t="shared" si="1" ref="I8:I13">G8-H8</f>
        <v>0.09751780322299908</v>
      </c>
      <c r="J8" s="25">
        <v>15</v>
      </c>
      <c r="K8" s="18">
        <f>'[1]図３'!F5</f>
        <v>0</v>
      </c>
      <c r="L8" s="9">
        <f>'[1]図３'!G5</f>
        <v>0</v>
      </c>
      <c r="M8" s="10">
        <f aca="true" t="shared" si="2" ref="M8:M13">K8-L8</f>
        <v>0</v>
      </c>
      <c r="U8" s="15"/>
    </row>
    <row r="9" spans="1:13" ht="15" customHeight="1">
      <c r="A9" s="28"/>
      <c r="B9" s="23" t="s">
        <v>5</v>
      </c>
      <c r="C9" s="24">
        <f>'[1]図３'!B6</f>
        <v>122.7</v>
      </c>
      <c r="D9" s="24">
        <f>'[1]図３'!C6</f>
        <v>122.579295839741</v>
      </c>
      <c r="E9" s="26">
        <f>C9-D9</f>
        <v>0.12070416025900954</v>
      </c>
      <c r="F9" s="25">
        <v>14</v>
      </c>
      <c r="G9" s="24">
        <f>'[1]図３'!D6</f>
        <v>24.3</v>
      </c>
      <c r="H9" s="24">
        <f>'[1]図３'!E6</f>
        <v>24.2031283514162</v>
      </c>
      <c r="I9" s="26">
        <f t="shared" si="1"/>
        <v>0.09687164858380015</v>
      </c>
      <c r="J9" s="25">
        <v>19</v>
      </c>
      <c r="K9" s="19">
        <f>'[1]図３'!F6</f>
        <v>0</v>
      </c>
      <c r="L9" s="11">
        <f>'[1]図３'!G6</f>
        <v>0</v>
      </c>
      <c r="M9" s="12">
        <f t="shared" si="2"/>
        <v>0</v>
      </c>
    </row>
    <row r="10" spans="1:13" ht="15" customHeight="1">
      <c r="A10" s="28"/>
      <c r="B10" s="23" t="s">
        <v>6</v>
      </c>
      <c r="C10" s="24">
        <f>'[1]図３'!B7</f>
        <v>128.2</v>
      </c>
      <c r="D10" s="24">
        <f>'[1]図３'!C7</f>
        <v>128.101667474692</v>
      </c>
      <c r="E10" s="26">
        <f t="shared" si="0"/>
        <v>0.09833252530799541</v>
      </c>
      <c r="F10" s="25">
        <v>17</v>
      </c>
      <c r="G10" s="24">
        <f>'[1]図３'!D7</f>
        <v>27.7</v>
      </c>
      <c r="H10" s="24">
        <f>'[1]図３'!E7</f>
        <v>27.252955778078</v>
      </c>
      <c r="I10" s="26">
        <f t="shared" si="1"/>
        <v>0.447044221921999</v>
      </c>
      <c r="J10" s="25">
        <v>12</v>
      </c>
      <c r="K10" s="19">
        <f>'[1]図３'!F7</f>
        <v>0</v>
      </c>
      <c r="L10" s="11">
        <f>'[1]図３'!G7</f>
        <v>0</v>
      </c>
      <c r="M10" s="12">
        <f t="shared" si="2"/>
        <v>0</v>
      </c>
    </row>
    <row r="11" spans="1:13" ht="15" customHeight="1">
      <c r="A11" s="29"/>
      <c r="B11" s="23" t="s">
        <v>7</v>
      </c>
      <c r="C11" s="24">
        <f>'[1]図３'!B8</f>
        <v>133.6</v>
      </c>
      <c r="D11" s="24">
        <f>'[1]図３'!C8</f>
        <v>133.473995230283</v>
      </c>
      <c r="E11" s="26">
        <f t="shared" si="0"/>
        <v>0.12600476971698527</v>
      </c>
      <c r="F11" s="25">
        <v>14</v>
      </c>
      <c r="G11" s="24">
        <f>'[1]図３'!D8</f>
        <v>30.9</v>
      </c>
      <c r="H11" s="24">
        <f>'[1]図３'!E8</f>
        <v>30.7183717603091</v>
      </c>
      <c r="I11" s="26">
        <f t="shared" si="1"/>
        <v>0.18162823969089814</v>
      </c>
      <c r="J11" s="25">
        <v>17</v>
      </c>
      <c r="K11" s="19">
        <f>'[1]図３'!F8</f>
        <v>0</v>
      </c>
      <c r="L11" s="11">
        <f>'[1]図３'!G8</f>
        <v>0</v>
      </c>
      <c r="M11" s="12">
        <f t="shared" si="2"/>
        <v>0</v>
      </c>
    </row>
    <row r="12" spans="1:13" ht="15" customHeight="1" thickBot="1">
      <c r="A12" s="29" t="s">
        <v>24</v>
      </c>
      <c r="B12" s="23" t="s">
        <v>8</v>
      </c>
      <c r="C12" s="34">
        <f>'[1]図３'!B9</f>
        <v>139.1</v>
      </c>
      <c r="D12" s="34">
        <f>'[1]図３'!C9</f>
        <v>139.023718205668</v>
      </c>
      <c r="E12" s="35">
        <f t="shared" si="0"/>
        <v>0.07628179433200444</v>
      </c>
      <c r="F12" s="36">
        <v>17</v>
      </c>
      <c r="G12" s="24">
        <f>'[1]図３'!D9</f>
        <v>34.7</v>
      </c>
      <c r="H12" s="24">
        <f>'[1]図３'!E9</f>
        <v>34.3968388412496</v>
      </c>
      <c r="I12" s="26">
        <f t="shared" si="1"/>
        <v>0.30316115875040595</v>
      </c>
      <c r="J12" s="25">
        <v>18</v>
      </c>
      <c r="K12" s="19">
        <f>'[1]図３'!F9</f>
        <v>0</v>
      </c>
      <c r="L12" s="11">
        <f>'[1]図３'!G9</f>
        <v>0</v>
      </c>
      <c r="M12" s="12">
        <f t="shared" si="2"/>
        <v>0</v>
      </c>
    </row>
    <row r="13" spans="1:13" ht="15" customHeight="1" thickBot="1">
      <c r="A13" s="29"/>
      <c r="B13" s="42" t="s">
        <v>9</v>
      </c>
      <c r="C13" s="43">
        <f>'[1]図３'!B10</f>
        <v>146</v>
      </c>
      <c r="D13" s="39">
        <f>'[1]図３'!C10</f>
        <v>145.245829177106</v>
      </c>
      <c r="E13" s="40">
        <f t="shared" si="0"/>
        <v>0.7541708228939967</v>
      </c>
      <c r="F13" s="41">
        <v>7</v>
      </c>
      <c r="G13" s="33">
        <f>'[1]図３'!D10</f>
        <v>39.1</v>
      </c>
      <c r="H13" s="24">
        <f>'[1]図３'!E10</f>
        <v>38.7146677960145</v>
      </c>
      <c r="I13" s="26">
        <f t="shared" si="1"/>
        <v>0.3853322039854987</v>
      </c>
      <c r="J13" s="25">
        <v>15</v>
      </c>
      <c r="K13" s="20">
        <f>'[1]図３'!F10</f>
        <v>0</v>
      </c>
      <c r="L13" s="13">
        <f>'[1]図３'!G10</f>
        <v>0</v>
      </c>
      <c r="M13" s="14">
        <f t="shared" si="2"/>
        <v>0</v>
      </c>
    </row>
    <row r="14" spans="1:19" ht="15" customHeight="1">
      <c r="A14" s="29"/>
      <c r="B14" s="23" t="s">
        <v>17</v>
      </c>
      <c r="C14" s="37">
        <f>'[1]図３'!B11</f>
        <v>152.75607980169</v>
      </c>
      <c r="D14" s="37">
        <f>'[1]図３'!C11</f>
        <v>152.75607980169</v>
      </c>
      <c r="E14" s="37">
        <f aca="true" t="shared" si="3" ref="E14:E19">C14-D14</f>
        <v>0</v>
      </c>
      <c r="F14" s="38">
        <v>20</v>
      </c>
      <c r="G14" s="24">
        <f>'[1]図３'!D11</f>
        <v>44.8</v>
      </c>
      <c r="H14" s="24">
        <f>'[1]図３'!E11</f>
        <v>44.2294839011491</v>
      </c>
      <c r="I14" s="26">
        <f aca="true" t="shared" si="4" ref="I14:I19">G14-H14</f>
        <v>0.570516098850895</v>
      </c>
      <c r="J14" s="25">
        <v>18</v>
      </c>
      <c r="K14" s="18">
        <f>'[1]図３'!F11</f>
        <v>0</v>
      </c>
      <c r="L14" s="9">
        <f>'[1]図３'!G11</f>
        <v>0</v>
      </c>
      <c r="M14" s="10">
        <f aca="true" t="shared" si="5" ref="M14:M19">K14-L14</f>
        <v>0</v>
      </c>
      <c r="S14" s="15"/>
    </row>
    <row r="15" spans="1:13" ht="15" customHeight="1" thickBot="1">
      <c r="A15" s="29"/>
      <c r="B15" s="23" t="s">
        <v>10</v>
      </c>
      <c r="C15" s="24">
        <f>'[1]図３'!B12</f>
        <v>159.3</v>
      </c>
      <c r="D15" s="24">
        <f>'[1]図３'!C12</f>
        <v>160.011965993302</v>
      </c>
      <c r="E15" s="24">
        <f t="shared" si="3"/>
        <v>-0.7119659933019875</v>
      </c>
      <c r="F15" s="25">
        <v>37</v>
      </c>
      <c r="G15" s="34">
        <f>'[1]図３'!D12</f>
        <v>48.8</v>
      </c>
      <c r="H15" s="34">
        <f>'[1]図３'!E12</f>
        <v>49.2335295308608</v>
      </c>
      <c r="I15" s="34">
        <f t="shared" si="4"/>
        <v>-0.4335295308608025</v>
      </c>
      <c r="J15" s="36">
        <v>35</v>
      </c>
      <c r="K15" s="19">
        <f>'[1]図３'!F12</f>
        <v>0</v>
      </c>
      <c r="L15" s="11">
        <f>'[1]図３'!G12</f>
        <v>0</v>
      </c>
      <c r="M15" s="12">
        <f t="shared" si="5"/>
        <v>0</v>
      </c>
    </row>
    <row r="16" spans="1:13" ht="15" customHeight="1" thickBot="1">
      <c r="A16" s="29"/>
      <c r="B16" s="23" t="s">
        <v>11</v>
      </c>
      <c r="C16" s="34">
        <f>'[1]図３'!B13</f>
        <v>165.363804372399</v>
      </c>
      <c r="D16" s="34">
        <f>'[1]図３'!C13</f>
        <v>165.363804372399</v>
      </c>
      <c r="E16" s="34">
        <f t="shared" si="3"/>
        <v>0</v>
      </c>
      <c r="F16" s="46">
        <v>17</v>
      </c>
      <c r="G16" s="43">
        <f>'[1]図３'!D13</f>
        <v>55.6</v>
      </c>
      <c r="H16" s="39">
        <f>'[1]図３'!E13</f>
        <v>54.0835265380918</v>
      </c>
      <c r="I16" s="40">
        <f t="shared" si="4"/>
        <v>1.5164734619081983</v>
      </c>
      <c r="J16" s="41">
        <v>5</v>
      </c>
      <c r="K16" s="20">
        <f>'[1]図３'!F13</f>
        <v>0</v>
      </c>
      <c r="L16" s="13">
        <f>'[1]図３'!G13</f>
        <v>0</v>
      </c>
      <c r="M16" s="14">
        <f t="shared" si="5"/>
        <v>0</v>
      </c>
    </row>
    <row r="17" spans="1:13" ht="15" customHeight="1" thickBot="1">
      <c r="A17" s="29"/>
      <c r="B17" s="42" t="s">
        <v>18</v>
      </c>
      <c r="C17" s="43">
        <f>'[1]図３'!B14</f>
        <v>168.9</v>
      </c>
      <c r="D17" s="39">
        <f>'[1]図３'!C14</f>
        <v>168.332779864574</v>
      </c>
      <c r="E17" s="40">
        <f t="shared" si="3"/>
        <v>0.5672201354259983</v>
      </c>
      <c r="F17" s="41">
        <v>6</v>
      </c>
      <c r="G17" s="43">
        <f>'[1]図３'!D14</f>
        <v>59.8</v>
      </c>
      <c r="H17" s="39">
        <f>'[1]図３'!E14</f>
        <v>58.788543842385</v>
      </c>
      <c r="I17" s="40">
        <f t="shared" si="4"/>
        <v>1.0114561576149939</v>
      </c>
      <c r="J17" s="41">
        <v>10</v>
      </c>
      <c r="K17" s="18">
        <f>'[1]図３'!F14</f>
        <v>0</v>
      </c>
      <c r="L17" s="9">
        <f>'[1]図３'!G14</f>
        <v>0</v>
      </c>
      <c r="M17" s="10">
        <f t="shared" si="5"/>
        <v>0</v>
      </c>
    </row>
    <row r="18" spans="1:13" ht="15" customHeight="1" thickBot="1">
      <c r="A18" s="29"/>
      <c r="B18" s="23" t="s">
        <v>12</v>
      </c>
      <c r="C18" s="37">
        <f>'[1]図３'!B15</f>
        <v>170.1</v>
      </c>
      <c r="D18" s="37">
        <f>'[1]図３'!C15</f>
        <v>169.882989855811</v>
      </c>
      <c r="E18" s="44">
        <f t="shared" si="3"/>
        <v>0.217010144189004</v>
      </c>
      <c r="F18" s="45">
        <v>14</v>
      </c>
      <c r="G18" s="43">
        <f>'[1]図３'!D15</f>
        <v>61.7</v>
      </c>
      <c r="H18" s="39">
        <f>'[1]図３'!E15</f>
        <v>60.6740488125089</v>
      </c>
      <c r="I18" s="40">
        <f t="shared" si="4"/>
        <v>1.0259511874911027</v>
      </c>
      <c r="J18" s="41">
        <v>9</v>
      </c>
      <c r="K18" s="19">
        <f>'[1]図３'!F15</f>
        <v>0</v>
      </c>
      <c r="L18" s="11">
        <f>'[1]図３'!G15</f>
        <v>0</v>
      </c>
      <c r="M18" s="12">
        <f t="shared" si="5"/>
        <v>0</v>
      </c>
    </row>
    <row r="19" spans="1:13" ht="15" customHeight="1" thickBot="1">
      <c r="A19" s="30"/>
      <c r="B19" s="23" t="s">
        <v>13</v>
      </c>
      <c r="C19" s="24">
        <f>'[1]図３'!B16</f>
        <v>170.5</v>
      </c>
      <c r="D19" s="24">
        <f>'[1]図３'!C16</f>
        <v>170.625698255793</v>
      </c>
      <c r="E19" s="24">
        <f t="shared" si="3"/>
        <v>-0.12569825579299732</v>
      </c>
      <c r="F19" s="25">
        <v>23</v>
      </c>
      <c r="G19" s="37">
        <f>'[1]図３'!D16</f>
        <v>63</v>
      </c>
      <c r="H19" s="37">
        <f>'[1]図３'!E16</f>
        <v>62.5228869670546</v>
      </c>
      <c r="I19" s="44">
        <f t="shared" si="4"/>
        <v>0.47711303294539675</v>
      </c>
      <c r="J19" s="38">
        <v>16</v>
      </c>
      <c r="K19" s="20">
        <f>'[1]図３'!F16</f>
        <v>0</v>
      </c>
      <c r="L19" s="13">
        <f>'[1]図３'!G16</f>
        <v>0</v>
      </c>
      <c r="M19" s="14">
        <f t="shared" si="5"/>
        <v>0</v>
      </c>
    </row>
    <row r="20" spans="1:13" ht="15" customHeight="1" thickBot="1">
      <c r="A20" s="31"/>
      <c r="B20" s="23" t="s">
        <v>19</v>
      </c>
      <c r="C20" s="24">
        <f>'[1]図３'!B18</f>
        <v>109.400380698116</v>
      </c>
      <c r="D20" s="24">
        <f>'[1]図３'!C18</f>
        <v>109.400380698116</v>
      </c>
      <c r="E20" s="24">
        <f>C20-D20</f>
        <v>0</v>
      </c>
      <c r="F20" s="25">
        <v>22</v>
      </c>
      <c r="G20" s="24">
        <f>'[1]図３'!D18</f>
        <v>18.5967203616111</v>
      </c>
      <c r="H20" s="24">
        <f>'[1]図３'!E18</f>
        <v>18.5967203616111</v>
      </c>
      <c r="I20" s="24">
        <f>G20-H20</f>
        <v>0</v>
      </c>
      <c r="J20" s="25">
        <v>20</v>
      </c>
      <c r="K20" s="17">
        <f>'[1]図３'!F18</f>
        <v>0</v>
      </c>
      <c r="L20" s="7">
        <f>'[1]図３'!G18</f>
        <v>0</v>
      </c>
      <c r="M20" s="8">
        <f>K20-L20</f>
        <v>0</v>
      </c>
    </row>
    <row r="21" spans="1:13" ht="15" customHeight="1">
      <c r="A21" s="29"/>
      <c r="B21" s="23" t="s">
        <v>20</v>
      </c>
      <c r="C21" s="24">
        <f>'[1]図３'!B19</f>
        <v>115.577146482457</v>
      </c>
      <c r="D21" s="24">
        <f>'[1]図３'!C19</f>
        <v>115.577146482457</v>
      </c>
      <c r="E21" s="24">
        <f aca="true" t="shared" si="6" ref="E21:E26">C21-D21</f>
        <v>0</v>
      </c>
      <c r="F21" s="25">
        <v>17</v>
      </c>
      <c r="G21" s="24">
        <f>'[1]図３'!D19</f>
        <v>20.9427170860679</v>
      </c>
      <c r="H21" s="24">
        <f>'[1]図３'!E19</f>
        <v>20.9427170860679</v>
      </c>
      <c r="I21" s="24">
        <f aca="true" t="shared" si="7" ref="I21:I26">G21-H21</f>
        <v>0</v>
      </c>
      <c r="J21" s="25">
        <v>27</v>
      </c>
      <c r="K21" s="18">
        <f>'[1]図３'!F19</f>
        <v>0</v>
      </c>
      <c r="L21" s="9">
        <f>'[1]図３'!G19</f>
        <v>0</v>
      </c>
      <c r="M21" s="10">
        <f aca="true" t="shared" si="8" ref="M21:M26">K21-L21</f>
        <v>0</v>
      </c>
    </row>
    <row r="22" spans="1:13" ht="15" customHeight="1" thickBot="1">
      <c r="A22" s="29"/>
      <c r="B22" s="23" t="s">
        <v>5</v>
      </c>
      <c r="C22" s="24">
        <f>'[1]図３'!B20</f>
        <v>121.2</v>
      </c>
      <c r="D22" s="24">
        <f>'[1]図３'!C20</f>
        <v>121.448656128171</v>
      </c>
      <c r="E22" s="24">
        <f t="shared" si="6"/>
        <v>-0.24865612817099247</v>
      </c>
      <c r="F22" s="25">
        <v>30</v>
      </c>
      <c r="G22" s="34">
        <f>'[1]図３'!D20</f>
        <v>23.3</v>
      </c>
      <c r="H22" s="34">
        <f>'[1]図３'!E20</f>
        <v>23.5049089373098</v>
      </c>
      <c r="I22" s="34">
        <f t="shared" si="7"/>
        <v>-0.2049089373097992</v>
      </c>
      <c r="J22" s="36">
        <v>38</v>
      </c>
      <c r="K22" s="19">
        <f>'[1]図３'!F20</f>
        <v>0</v>
      </c>
      <c r="L22" s="11">
        <f>'[1]図３'!G20</f>
        <v>0</v>
      </c>
      <c r="M22" s="12">
        <f t="shared" si="8"/>
        <v>0</v>
      </c>
    </row>
    <row r="23" spans="1:13" ht="15" customHeight="1" thickBot="1">
      <c r="A23" s="29"/>
      <c r="B23" s="23" t="s">
        <v>6</v>
      </c>
      <c r="C23" s="24">
        <f>'[1]図３'!B21</f>
        <v>127.5</v>
      </c>
      <c r="D23" s="24">
        <f>'[1]図３'!C21</f>
        <v>127.303293359723</v>
      </c>
      <c r="E23" s="26">
        <f t="shared" si="6"/>
        <v>0.19670664027700013</v>
      </c>
      <c r="F23" s="47">
        <v>14</v>
      </c>
      <c r="G23" s="43">
        <f>'[1]図３'!D21</f>
        <v>26.9</v>
      </c>
      <c r="H23" s="39">
        <f>'[1]図３'!E21</f>
        <v>26.5363673126288</v>
      </c>
      <c r="I23" s="40">
        <f t="shared" si="7"/>
        <v>0.36363268737119725</v>
      </c>
      <c r="J23" s="41">
        <v>10</v>
      </c>
      <c r="K23" s="19">
        <f>'[1]図３'!F21</f>
        <v>0</v>
      </c>
      <c r="L23" s="11">
        <f>'[1]図３'!G21</f>
        <v>0</v>
      </c>
      <c r="M23" s="12">
        <f t="shared" si="8"/>
        <v>0</v>
      </c>
    </row>
    <row r="24" spans="1:13" ht="15" customHeight="1">
      <c r="A24" s="29"/>
      <c r="B24" s="23" t="s">
        <v>7</v>
      </c>
      <c r="C24" s="24">
        <f>'[1]図３'!B22</f>
        <v>133.3</v>
      </c>
      <c r="D24" s="24">
        <f>'[1]図３'!C22</f>
        <v>133.384866036979</v>
      </c>
      <c r="E24" s="24">
        <f t="shared" si="6"/>
        <v>-0.08486603697897976</v>
      </c>
      <c r="F24" s="25">
        <v>24</v>
      </c>
      <c r="G24" s="37">
        <f>'[1]図３'!D22</f>
        <v>30.1</v>
      </c>
      <c r="H24" s="37">
        <f>'[1]図３'!E22</f>
        <v>30.0339932500073</v>
      </c>
      <c r="I24" s="44">
        <f t="shared" si="7"/>
        <v>0.0660067499927024</v>
      </c>
      <c r="J24" s="38">
        <v>26</v>
      </c>
      <c r="K24" s="19">
        <f>'[1]図３'!F22</f>
        <v>0</v>
      </c>
      <c r="L24" s="11">
        <f>'[1]図３'!G22</f>
        <v>0</v>
      </c>
      <c r="M24" s="12">
        <f t="shared" si="8"/>
        <v>0</v>
      </c>
    </row>
    <row r="25" spans="1:13" ht="15" customHeight="1">
      <c r="A25" s="29" t="s">
        <v>23</v>
      </c>
      <c r="B25" s="23" t="s">
        <v>8</v>
      </c>
      <c r="C25" s="24">
        <f>'[1]図３'!B23</f>
        <v>139.7</v>
      </c>
      <c r="D25" s="24">
        <f>'[1]図３'!C23</f>
        <v>140.207343858205</v>
      </c>
      <c r="E25" s="24">
        <f t="shared" si="6"/>
        <v>-0.5073438582050187</v>
      </c>
      <c r="F25" s="25">
        <v>38</v>
      </c>
      <c r="G25" s="24">
        <f>'[1]図３'!D23</f>
        <v>33.7</v>
      </c>
      <c r="H25" s="24">
        <f>'[1]図３'!E23</f>
        <v>34.2092652575792</v>
      </c>
      <c r="I25" s="24">
        <f t="shared" si="7"/>
        <v>-0.5092652575791945</v>
      </c>
      <c r="J25" s="25">
        <v>40</v>
      </c>
      <c r="K25" s="19">
        <f>'[1]図３'!F23</f>
        <v>0</v>
      </c>
      <c r="L25" s="11">
        <f>'[1]図３'!G23</f>
        <v>0</v>
      </c>
      <c r="M25" s="12">
        <f t="shared" si="8"/>
        <v>0</v>
      </c>
    </row>
    <row r="26" spans="1:13" ht="15" customHeight="1" thickBot="1">
      <c r="A26" s="29"/>
      <c r="B26" s="23" t="s">
        <v>9</v>
      </c>
      <c r="C26" s="24">
        <f>'[1]図３'!B24</f>
        <v>146.4</v>
      </c>
      <c r="D26" s="24">
        <f>'[1]図３'!C24</f>
        <v>146.629933679994</v>
      </c>
      <c r="E26" s="24">
        <f t="shared" si="6"/>
        <v>-0.22993367999399084</v>
      </c>
      <c r="F26" s="25">
        <v>33</v>
      </c>
      <c r="G26" s="24">
        <f>'[1]図３'!D24</f>
        <v>38.8</v>
      </c>
      <c r="H26" s="24">
        <f>'[1]図３'!E24</f>
        <v>38.9564392953136</v>
      </c>
      <c r="I26" s="24">
        <f t="shared" si="7"/>
        <v>-0.15643929531360357</v>
      </c>
      <c r="J26" s="25">
        <v>29</v>
      </c>
      <c r="K26" s="20">
        <f>'[1]図３'!F24</f>
        <v>0</v>
      </c>
      <c r="L26" s="13">
        <f>'[1]図３'!G24</f>
        <v>0</v>
      </c>
      <c r="M26" s="14">
        <f t="shared" si="8"/>
        <v>0</v>
      </c>
    </row>
    <row r="27" spans="1:13" ht="15" customHeight="1">
      <c r="A27" s="28"/>
      <c r="B27" s="23" t="s">
        <v>17</v>
      </c>
      <c r="C27" s="24">
        <f>'[1]図３'!B25</f>
        <v>151.4</v>
      </c>
      <c r="D27" s="24">
        <f>'[1]図３'!C25</f>
        <v>151.857386919559</v>
      </c>
      <c r="E27" s="24">
        <f aca="true" t="shared" si="9" ref="E27:E32">C27-D27</f>
        <v>-0.45738691955898503</v>
      </c>
      <c r="F27" s="25">
        <v>36</v>
      </c>
      <c r="G27" s="24">
        <f>'[1]図３'!D25</f>
        <v>44.1</v>
      </c>
      <c r="H27" s="24">
        <f>'[1]図３'!E25</f>
        <v>43.836134883952</v>
      </c>
      <c r="I27" s="26">
        <f aca="true" t="shared" si="10" ref="I27:I32">G27-H27</f>
        <v>0.26386511604800233</v>
      </c>
      <c r="J27" s="25">
        <v>21</v>
      </c>
      <c r="K27" s="18">
        <f>'[1]図３'!F25</f>
        <v>0</v>
      </c>
      <c r="L27" s="9">
        <f>'[1]図３'!G25</f>
        <v>0</v>
      </c>
      <c r="M27" s="10">
        <f aca="true" t="shared" si="11" ref="M27:M32">K27-L27</f>
        <v>0</v>
      </c>
    </row>
    <row r="28" spans="1:13" ht="15" customHeight="1">
      <c r="A28" s="28"/>
      <c r="B28" s="23" t="s">
        <v>10</v>
      </c>
      <c r="C28" s="24">
        <f>'[1]図３'!B26</f>
        <v>154.8</v>
      </c>
      <c r="D28" s="24">
        <f>'[1]図３'!C26</f>
        <v>154.810661715701</v>
      </c>
      <c r="E28" s="24">
        <f t="shared" si="9"/>
        <v>-0.010661715700990726</v>
      </c>
      <c r="F28" s="25">
        <v>20</v>
      </c>
      <c r="G28" s="24">
        <f>'[1]図３'!D26</f>
        <v>47.8</v>
      </c>
      <c r="H28" s="24">
        <f>'[1]図３'!E26</f>
        <v>47.2911106788356</v>
      </c>
      <c r="I28" s="26">
        <f t="shared" si="10"/>
        <v>0.5088893211643963</v>
      </c>
      <c r="J28" s="25">
        <v>14</v>
      </c>
      <c r="K28" s="19">
        <f>'[1]図３'!F26</f>
        <v>0</v>
      </c>
      <c r="L28" s="11">
        <f>'[1]図３'!G26</f>
        <v>0</v>
      </c>
      <c r="M28" s="12">
        <f t="shared" si="11"/>
        <v>0</v>
      </c>
    </row>
    <row r="29" spans="1:13" ht="15" customHeight="1" thickBot="1">
      <c r="A29" s="28"/>
      <c r="B29" s="23" t="s">
        <v>11</v>
      </c>
      <c r="C29" s="24">
        <f>'[1]図３'!B27</f>
        <v>156.1</v>
      </c>
      <c r="D29" s="24">
        <f>'[1]図３'!C27</f>
        <v>156.497265984188</v>
      </c>
      <c r="E29" s="24">
        <f t="shared" si="9"/>
        <v>-0.3972659841880102</v>
      </c>
      <c r="F29" s="25">
        <v>33</v>
      </c>
      <c r="G29" s="24">
        <f>'[1]図３'!D27</f>
        <v>49.9</v>
      </c>
      <c r="H29" s="24">
        <f>'[1]図３'!E27</f>
        <v>50.0532955379135</v>
      </c>
      <c r="I29" s="24">
        <f t="shared" si="10"/>
        <v>-0.15329553791350037</v>
      </c>
      <c r="J29" s="25">
        <v>31</v>
      </c>
      <c r="K29" s="20">
        <f>'[1]図３'!F27</f>
        <v>0</v>
      </c>
      <c r="L29" s="13">
        <f>'[1]図３'!G27</f>
        <v>0</v>
      </c>
      <c r="M29" s="14">
        <f t="shared" si="11"/>
        <v>0</v>
      </c>
    </row>
    <row r="30" spans="1:13" ht="15" customHeight="1">
      <c r="A30" s="28"/>
      <c r="B30" s="23" t="s">
        <v>18</v>
      </c>
      <c r="C30" s="24">
        <f>'[1]図３'!B28</f>
        <v>156.6</v>
      </c>
      <c r="D30" s="24">
        <f>'[1]図３'!C28</f>
        <v>157.221130411516</v>
      </c>
      <c r="E30" s="24">
        <f t="shared" si="9"/>
        <v>-0.6211304115159919</v>
      </c>
      <c r="F30" s="25">
        <v>32</v>
      </c>
      <c r="G30" s="24">
        <f>'[1]図３'!D28</f>
        <v>51.2</v>
      </c>
      <c r="H30" s="24">
        <f>'[1]図３'!E28</f>
        <v>51.6807099937465</v>
      </c>
      <c r="I30" s="24">
        <f t="shared" si="10"/>
        <v>-0.48070999374649404</v>
      </c>
      <c r="J30" s="25">
        <v>36</v>
      </c>
      <c r="K30" s="18">
        <f>'[1]図３'!F28</f>
        <v>0</v>
      </c>
      <c r="L30" s="9">
        <f>'[1]図３'!G28</f>
        <v>0</v>
      </c>
      <c r="M30" s="10">
        <f t="shared" si="11"/>
        <v>0</v>
      </c>
    </row>
    <row r="31" spans="1:13" ht="15" customHeight="1">
      <c r="A31" s="28"/>
      <c r="B31" s="23" t="s">
        <v>12</v>
      </c>
      <c r="C31" s="24">
        <f>'[1]図３'!B29</f>
        <v>157.5</v>
      </c>
      <c r="D31" s="24">
        <f>'[1]図３'!C29</f>
        <v>157.674446498807</v>
      </c>
      <c r="E31" s="24">
        <f t="shared" si="9"/>
        <v>-0.17444649880698648</v>
      </c>
      <c r="F31" s="25">
        <v>21</v>
      </c>
      <c r="G31" s="24">
        <f>'[1]図３'!D29</f>
        <v>52.5</v>
      </c>
      <c r="H31" s="24">
        <f>'[1]図３'!E29</f>
        <v>52.6811386896479</v>
      </c>
      <c r="I31" s="24">
        <f t="shared" si="10"/>
        <v>-0.18113868964790214</v>
      </c>
      <c r="J31" s="25">
        <v>31</v>
      </c>
      <c r="K31" s="19">
        <f>'[1]図３'!F29</f>
        <v>0</v>
      </c>
      <c r="L31" s="11">
        <f>'[1]図３'!G29</f>
        <v>0</v>
      </c>
      <c r="M31" s="12">
        <f t="shared" si="11"/>
        <v>0</v>
      </c>
    </row>
    <row r="32" spans="1:13" ht="15" customHeight="1" thickBot="1">
      <c r="A32" s="32"/>
      <c r="B32" s="23" t="s">
        <v>13</v>
      </c>
      <c r="C32" s="24">
        <f>'[1]図３'!B30</f>
        <v>157.8</v>
      </c>
      <c r="D32" s="24">
        <f>'[1]図３'!C30</f>
        <v>157.859974112075</v>
      </c>
      <c r="E32" s="24">
        <f t="shared" si="9"/>
        <v>-0.05997411207499681</v>
      </c>
      <c r="F32" s="25">
        <v>22</v>
      </c>
      <c r="G32" s="24">
        <f>'[1]図３'!D30</f>
        <v>53.5</v>
      </c>
      <c r="H32" s="24">
        <f>'[1]図３'!E30</f>
        <v>52.9682607640729</v>
      </c>
      <c r="I32" s="26">
        <f t="shared" si="10"/>
        <v>0.5317392359270983</v>
      </c>
      <c r="J32" s="25">
        <v>11</v>
      </c>
      <c r="K32" s="20">
        <f>'[1]図３'!F30</f>
        <v>0</v>
      </c>
      <c r="L32" s="13">
        <f>'[1]図３'!G30</f>
        <v>0</v>
      </c>
      <c r="M32" s="14">
        <f t="shared" si="11"/>
        <v>0</v>
      </c>
    </row>
    <row r="33" spans="3:12" ht="15" customHeight="1"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sheetProtection/>
  <mergeCells count="5">
    <mergeCell ref="A5:A6"/>
    <mergeCell ref="K5:M5"/>
    <mergeCell ref="B5:B6"/>
    <mergeCell ref="C5:F5"/>
    <mergeCell ref="G5:J5"/>
  </mergeCells>
  <printOptions/>
  <pageMargins left="0.75" right="0.75" top="1" bottom="1" header="0.512" footer="0.512"/>
  <pageSetup horizontalDpi="600" verticalDpi="600" orientation="portrait" paperSize="9" r:id="rId1"/>
  <ignoredErrors>
    <ignoredError sqref="B7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敏樹</dc:creator>
  <cp:keywords/>
  <dc:description/>
  <cp:lastModifiedBy>山梨県</cp:lastModifiedBy>
  <cp:lastPrinted>2018-12-07T06:38:52Z</cp:lastPrinted>
  <dcterms:created xsi:type="dcterms:W3CDTF">2001-12-04T01:34:31Z</dcterms:created>
  <dcterms:modified xsi:type="dcterms:W3CDTF">2019-12-18T06:20:56Z</dcterms:modified>
  <cp:category/>
  <cp:version/>
  <cp:contentType/>
  <cp:contentStatus/>
</cp:coreProperties>
</file>