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tabRatio="865" activeTab="0"/>
  </bookViews>
  <sheets>
    <sheet name="中学校 " sheetId="1" r:id="rId1"/>
  </sheets>
  <definedNames>
    <definedName name="_xlnm.Print_Area" localSheetId="0">'中学校 '!$A$1:$X$51</definedName>
    <definedName name="_xlnm.Print_Titles" localSheetId="0">'中学校 '!$4:$7</definedName>
    <definedName name="Z_870C749B_1819_4341_B631_85FA735F971B_.wvu.PrintArea" localSheetId="0" hidden="1">'中学校 '!$A$1:$X$51</definedName>
    <definedName name="Z_870C749B_1819_4341_B631_85FA735F971B_.wvu.PrintTitles" localSheetId="0" hidden="1">'中学校 '!$4:$7</definedName>
  </definedNames>
  <calcPr fullCalcOnLoad="1"/>
</workbook>
</file>

<file path=xl/sharedStrings.xml><?xml version="1.0" encoding="utf-8"?>
<sst xmlns="http://schemas.openxmlformats.org/spreadsheetml/2006/main" count="85" uniqueCount="71">
  <si>
    <t>南アルプス市</t>
  </si>
  <si>
    <t>甲府市</t>
  </si>
  <si>
    <t>富士河口湖町</t>
  </si>
  <si>
    <t>富士吉田市</t>
  </si>
  <si>
    <t>女</t>
  </si>
  <si>
    <t>市町村名</t>
  </si>
  <si>
    <t>計</t>
  </si>
  <si>
    <t>男</t>
  </si>
  <si>
    <t>公　立　計</t>
  </si>
  <si>
    <t>私　立　計</t>
  </si>
  <si>
    <t>（１）　進路別卒業者数　　（中学校）</t>
  </si>
  <si>
    <t>（単位：人、％）</t>
  </si>
  <si>
    <t>高校等進学者</t>
  </si>
  <si>
    <t>公共職業能力開発施設等入学者</t>
  </si>
  <si>
    <t>就職者（左記Ａ，Ｂ，Ｃ，Ｄを除く）</t>
  </si>
  <si>
    <t>左記以外の者</t>
  </si>
  <si>
    <t>死亡　　　　　　　　・　　　　　　　　　　不詳</t>
  </si>
  <si>
    <t>進学率</t>
  </si>
  <si>
    <t>国　立　計</t>
  </si>
  <si>
    <t>市　　　計</t>
  </si>
  <si>
    <t>郡　　　計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</si>
  <si>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</si>
  <si>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</si>
  <si>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</si>
  <si>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</si>
  <si>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</si>
  <si>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</si>
  <si>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</si>
  <si>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</si>
  <si>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</si>
  <si>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</si>
  <si>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</si>
  <si>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</si>
  <si>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小菅村</t>
  </si>
  <si>
    <t>丹波山村</t>
  </si>
  <si>
    <t>専修学校(高等課程)進学者</t>
  </si>
  <si>
    <t>専修学校
（一般課程）
等入学者</t>
  </si>
  <si>
    <t>甲斐市</t>
  </si>
  <si>
    <t>笛吹市</t>
  </si>
  <si>
    <t>上野原市</t>
  </si>
  <si>
    <t>Ａのうち他県進学者</t>
  </si>
  <si>
    <t>（A/U
    *100）</t>
  </si>
  <si>
    <t>Ｕ</t>
  </si>
  <si>
    <t>Ａ</t>
  </si>
  <si>
    <t>Ｂ</t>
  </si>
  <si>
    <t>Ｃ</t>
  </si>
  <si>
    <t>Ｄ</t>
  </si>
  <si>
    <t>Ｅ</t>
  </si>
  <si>
    <t>Ｆ</t>
  </si>
  <si>
    <t>甲州市</t>
  </si>
  <si>
    <t>中央市</t>
  </si>
  <si>
    <t>市川三郷町</t>
  </si>
  <si>
    <t>Ａ、Ｂ、Ｃ、Ｄのうち就職している者 H</t>
  </si>
  <si>
    <t>Ｅ＋Hのうち県内就職者</t>
  </si>
  <si>
    <t>卒業年月</t>
  </si>
  <si>
    <t>特別支援学級卒業者</t>
  </si>
  <si>
    <t>再掲</t>
  </si>
  <si>
    <t>鳴沢村</t>
  </si>
  <si>
    <t>卒業者数</t>
  </si>
  <si>
    <t>高校等入学志願者</t>
  </si>
  <si>
    <t>北杜市</t>
  </si>
  <si>
    <t>富士川町</t>
  </si>
  <si>
    <t>-</t>
  </si>
  <si>
    <t>平成23年3月</t>
  </si>
  <si>
    <t>平成24年3月</t>
  </si>
  <si>
    <t>男女別進学率</t>
  </si>
  <si>
    <t>平成25年3月</t>
  </si>
  <si>
    <t>平成26年3月</t>
  </si>
  <si>
    <t>平成27年3月</t>
  </si>
  <si>
    <t>２　卒業後の状況調査　　（平成２８年３月卒業者）</t>
  </si>
  <si>
    <t>平成28年3月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</si>
</sst>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);\(0\)"/>
    <numFmt numFmtId="179" formatCode="#,##0_ ;[Red]\-#,##0\ "/>
    <numFmt numFmtId="180" formatCode="0.0000000000_ "/>
    <numFmt numFmtId="181" formatCode="0.000000000_ 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_ "/>
    <numFmt numFmtId="190" formatCode="#,##0.0;[Red]\-#,##0.0"/>
    <numFmt numFmtId="191" formatCode="#,##0.0_ ;[Red]\-#,##0.0\ "/>
    <numFmt numFmtId="192" formatCode="#,##0.000;[Red]\-#,##0.000"/>
    <numFmt numFmtId="193" formatCode="#,##0_);\(#,##0\)"/>
    <numFmt numFmtId="194" formatCode="#,##0;\-#,##0;&quot;-&quot;"/>
    <numFmt numFmtId="195" formatCode="#,##0.#;\-#,##0.#;&quot;-&quot;"/>
    <numFmt numFmtId="196" formatCode="#,###;\-#,###;&quot;-&quot;"/>
    <numFmt numFmtId="197" formatCode="#,###.#;\-#,###.#;&quot;-&quot;"/>
    <numFmt numFmtId="198" formatCode="0.0_);[Red]\(0.0\)"/>
    <numFmt numFmtId="199" formatCode="[&lt;=999]000;[&lt;=9999]000\-00;000\-0000"/>
    <numFmt numFmtId="200" formatCode="##,###;\-#,###.#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6.5"/>
      <name val="ＭＳ Ｐ明朝"/>
      <family val="1"/>
    </font>
    <font>
      <sz val="8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176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4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distributed" vertical="center" shrinkToFit="1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distributed" vertical="center" shrinkToFit="1"/>
    </xf>
    <xf numFmtId="0" fontId="3" fillId="0" borderId="0" xfId="0" applyFont="1" applyFill="1" applyAlignment="1">
      <alignment vertical="center"/>
    </xf>
    <xf numFmtId="0" fontId="6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38" fontId="6" fillId="0" borderId="20" xfId="48" applyFont="1" applyFill="1" applyBorder="1" applyAlignment="1">
      <alignment horizontal="right" vertical="center"/>
    </xf>
    <xf numFmtId="38" fontId="6" fillId="0" borderId="21" xfId="48" applyFont="1" applyFill="1" applyBorder="1" applyAlignment="1">
      <alignment horizontal="right" vertical="center"/>
    </xf>
    <xf numFmtId="177" fontId="6" fillId="0" borderId="22" xfId="42" applyNumberFormat="1" applyFont="1" applyFill="1" applyBorder="1" applyAlignment="1">
      <alignment horizontal="right" vertical="center"/>
    </xf>
    <xf numFmtId="196" fontId="6" fillId="0" borderId="20" xfId="48" applyNumberFormat="1" applyFont="1" applyFill="1" applyBorder="1" applyAlignment="1">
      <alignment horizontal="right" vertical="center"/>
    </xf>
    <xf numFmtId="196" fontId="6" fillId="0" borderId="21" xfId="48" applyNumberFormat="1" applyFont="1" applyFill="1" applyBorder="1" applyAlignment="1">
      <alignment horizontal="right" vertical="center"/>
    </xf>
    <xf numFmtId="198" fontId="6" fillId="0" borderId="22" xfId="42" applyNumberFormat="1" applyFont="1" applyFill="1" applyBorder="1" applyAlignment="1">
      <alignment horizontal="right" vertical="center"/>
    </xf>
    <xf numFmtId="196" fontId="6" fillId="0" borderId="21" xfId="0" applyNumberFormat="1" applyFont="1" applyFill="1" applyBorder="1" applyAlignment="1">
      <alignment horizontal="right" vertical="center"/>
    </xf>
    <xf numFmtId="196" fontId="6" fillId="0" borderId="23" xfId="4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38" fontId="6" fillId="0" borderId="21" xfId="0" applyNumberFormat="1" applyFont="1" applyFill="1" applyBorder="1" applyAlignment="1">
      <alignment vertical="center"/>
    </xf>
    <xf numFmtId="38" fontId="6" fillId="0" borderId="24" xfId="0" applyNumberFormat="1" applyFont="1" applyFill="1" applyBorder="1" applyAlignment="1">
      <alignment vertical="center"/>
    </xf>
    <xf numFmtId="38" fontId="6" fillId="0" borderId="25" xfId="0" applyNumberFormat="1" applyFont="1" applyFill="1" applyBorder="1" applyAlignment="1">
      <alignment vertical="center"/>
    </xf>
    <xf numFmtId="38" fontId="6" fillId="0" borderId="2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0" fontId="6" fillId="0" borderId="21" xfId="48" applyNumberFormat="1" applyFont="1" applyFill="1" applyBorder="1" applyAlignment="1">
      <alignment horizontal="right" vertical="center"/>
    </xf>
    <xf numFmtId="196" fontId="6" fillId="0" borderId="26" xfId="48" applyNumberFormat="1" applyFont="1" applyFill="1" applyBorder="1" applyAlignment="1">
      <alignment horizontal="right" vertical="center"/>
    </xf>
    <xf numFmtId="196" fontId="6" fillId="0" borderId="27" xfId="48" applyNumberFormat="1" applyFont="1" applyFill="1" applyBorder="1" applyAlignment="1">
      <alignment horizontal="right" vertical="center"/>
    </xf>
    <xf numFmtId="198" fontId="6" fillId="0" borderId="28" xfId="4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0" fontId="6" fillId="0" borderId="25" xfId="0" applyFont="1" applyBorder="1" applyAlignment="1">
      <alignment horizontal="right" vertical="center" shrinkToFit="1"/>
    </xf>
    <xf numFmtId="0" fontId="6" fillId="0" borderId="21" xfId="0" applyFont="1" applyBorder="1" applyAlignment="1">
      <alignment horizontal="right" vertical="center" shrinkToFit="1"/>
    </xf>
    <xf numFmtId="196" fontId="6" fillId="0" borderId="24" xfId="48" applyNumberFormat="1" applyFont="1" applyFill="1" applyBorder="1" applyAlignment="1">
      <alignment horizontal="right" vertical="center"/>
    </xf>
    <xf numFmtId="196" fontId="6" fillId="0" borderId="25" xfId="48" applyNumberFormat="1" applyFont="1" applyFill="1" applyBorder="1" applyAlignment="1">
      <alignment horizontal="right" vertical="center"/>
    </xf>
    <xf numFmtId="0" fontId="6" fillId="0" borderId="29" xfId="0" applyFont="1" applyBorder="1" applyAlignment="1">
      <alignment horizontal="right" vertical="center" shrinkToFit="1"/>
    </xf>
    <xf numFmtId="0" fontId="6" fillId="0" borderId="30" xfId="0" applyFont="1" applyBorder="1" applyAlignment="1">
      <alignment horizontal="right" vertical="center" shrinkToFit="1"/>
    </xf>
    <xf numFmtId="196" fontId="6" fillId="0" borderId="31" xfId="48" applyNumberFormat="1" applyFont="1" applyBorder="1" applyAlignment="1">
      <alignment horizontal="right" vertical="center" shrinkToFit="1"/>
    </xf>
    <xf numFmtId="196" fontId="6" fillId="0" borderId="32" xfId="48" applyNumberFormat="1" applyFont="1" applyBorder="1" applyAlignment="1">
      <alignment horizontal="right" vertical="center" shrinkToFit="1"/>
    </xf>
    <xf numFmtId="196" fontId="6" fillId="0" borderId="25" xfId="0" applyNumberFormat="1" applyFont="1" applyBorder="1" applyAlignment="1">
      <alignment horizontal="right" vertical="center" shrinkToFit="1"/>
    </xf>
    <xf numFmtId="197" fontId="6" fillId="0" borderId="21" xfId="0" applyNumberFormat="1" applyFont="1" applyBorder="1" applyAlignment="1">
      <alignment horizontal="right" vertical="center" shrinkToFit="1"/>
    </xf>
    <xf numFmtId="196" fontId="6" fillId="0" borderId="21" xfId="0" applyNumberFormat="1" applyFont="1" applyBorder="1" applyAlignment="1">
      <alignment horizontal="right" vertical="center" shrinkToFit="1"/>
    </xf>
    <xf numFmtId="196" fontId="6" fillId="0" borderId="25" xfId="0" applyNumberFormat="1" applyFont="1" applyFill="1" applyBorder="1" applyAlignment="1">
      <alignment horizontal="right" vertical="center" shrinkToFit="1"/>
    </xf>
    <xf numFmtId="196" fontId="6" fillId="0" borderId="30" xfId="48" applyNumberFormat="1" applyFont="1" applyFill="1" applyBorder="1" applyAlignment="1">
      <alignment horizontal="right" vertical="center"/>
    </xf>
    <xf numFmtId="38" fontId="6" fillId="0" borderId="21" xfId="48" applyFont="1" applyBorder="1" applyAlignment="1">
      <alignment horizontal="right" vertical="center" shrinkToFi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="110" zoomScaleNormal="12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9.00390625" defaultRowHeight="13.5" customHeight="1"/>
  <cols>
    <col min="1" max="1" width="7.00390625" style="2" customWidth="1"/>
    <col min="2" max="2" width="5.125" style="2" customWidth="1"/>
    <col min="3" max="3" width="4.125" style="2" customWidth="1"/>
    <col min="4" max="4" width="4.00390625" style="2" customWidth="1"/>
    <col min="5" max="5" width="4.25390625" style="2" customWidth="1"/>
    <col min="6" max="6" width="4.125" style="2" customWidth="1"/>
    <col min="7" max="8" width="3.25390625" style="2" customWidth="1"/>
    <col min="9" max="9" width="3.375" style="2" customWidth="1"/>
    <col min="10" max="10" width="3.75390625" style="2" customWidth="1"/>
    <col min="11" max="18" width="3.375" style="2" customWidth="1"/>
    <col min="19" max="24" width="4.625" style="2" customWidth="1"/>
    <col min="25" max="16384" width="9.00390625" style="2" customWidth="1"/>
  </cols>
  <sheetData>
    <row r="1" ht="13.5" customHeight="1">
      <c r="A1" s="1" t="s">
        <v>69</v>
      </c>
    </row>
    <row r="2" spans="1:20" ht="13.5" customHeight="1">
      <c r="A2" s="24" t="s">
        <v>10</v>
      </c>
      <c r="T2" s="15"/>
    </row>
    <row r="3" spans="1:24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15"/>
      <c r="U3" s="4"/>
      <c r="V3" s="4"/>
      <c r="W3" s="77" t="s">
        <v>11</v>
      </c>
      <c r="X3" s="78"/>
    </row>
    <row r="4" spans="1:24" ht="13.5" customHeight="1">
      <c r="A4" s="5" t="s">
        <v>54</v>
      </c>
      <c r="B4" s="63" t="s">
        <v>58</v>
      </c>
      <c r="C4" s="64"/>
      <c r="D4" s="65"/>
      <c r="E4" s="63" t="s">
        <v>12</v>
      </c>
      <c r="F4" s="65"/>
      <c r="G4" s="69" t="s">
        <v>35</v>
      </c>
      <c r="H4" s="70"/>
      <c r="I4" s="69" t="s">
        <v>36</v>
      </c>
      <c r="J4" s="70"/>
      <c r="K4" s="69" t="s">
        <v>13</v>
      </c>
      <c r="L4" s="70"/>
      <c r="M4" s="73" t="s">
        <v>14</v>
      </c>
      <c r="N4" s="74"/>
      <c r="O4" s="69" t="s">
        <v>15</v>
      </c>
      <c r="P4" s="70"/>
      <c r="Q4" s="69" t="s">
        <v>16</v>
      </c>
      <c r="R4" s="70"/>
      <c r="S4" s="64" t="s">
        <v>56</v>
      </c>
      <c r="T4" s="64"/>
      <c r="U4" s="64"/>
      <c r="V4" s="64"/>
      <c r="W4" s="65"/>
      <c r="X4" s="6" t="s">
        <v>17</v>
      </c>
    </row>
    <row r="5" spans="1:24" ht="13.5" customHeight="1">
      <c r="A5" s="16"/>
      <c r="B5" s="66"/>
      <c r="C5" s="67"/>
      <c r="D5" s="68"/>
      <c r="E5" s="66"/>
      <c r="F5" s="68"/>
      <c r="G5" s="71"/>
      <c r="H5" s="72"/>
      <c r="I5" s="71"/>
      <c r="J5" s="72"/>
      <c r="K5" s="71"/>
      <c r="L5" s="72"/>
      <c r="M5" s="75"/>
      <c r="N5" s="76"/>
      <c r="O5" s="71"/>
      <c r="P5" s="72"/>
      <c r="Q5" s="71"/>
      <c r="R5" s="72"/>
      <c r="S5" s="79" t="s">
        <v>40</v>
      </c>
      <c r="T5" s="84" t="s">
        <v>52</v>
      </c>
      <c r="U5" s="79" t="s">
        <v>55</v>
      </c>
      <c r="V5" s="79" t="s">
        <v>59</v>
      </c>
      <c r="W5" s="79" t="s">
        <v>53</v>
      </c>
      <c r="X5" s="87" t="s">
        <v>41</v>
      </c>
    </row>
    <row r="6" spans="1:24" ht="13.5" customHeight="1">
      <c r="A6" s="7" t="s">
        <v>5</v>
      </c>
      <c r="B6" s="8"/>
      <c r="C6" s="9"/>
      <c r="D6" s="9" t="s">
        <v>42</v>
      </c>
      <c r="E6" s="10"/>
      <c r="F6" s="11" t="s">
        <v>43</v>
      </c>
      <c r="G6" s="12"/>
      <c r="H6" s="9" t="s">
        <v>44</v>
      </c>
      <c r="I6" s="8"/>
      <c r="J6" s="11" t="s">
        <v>45</v>
      </c>
      <c r="K6" s="9"/>
      <c r="L6" s="9" t="s">
        <v>46</v>
      </c>
      <c r="M6" s="8"/>
      <c r="N6" s="11" t="s">
        <v>47</v>
      </c>
      <c r="O6" s="9"/>
      <c r="P6" s="9" t="s">
        <v>48</v>
      </c>
      <c r="Q6" s="82"/>
      <c r="R6" s="83"/>
      <c r="S6" s="80"/>
      <c r="T6" s="85"/>
      <c r="U6" s="80"/>
      <c r="V6" s="80"/>
      <c r="W6" s="80"/>
      <c r="X6" s="88"/>
    </row>
    <row r="7" spans="1:24" ht="13.5" customHeight="1">
      <c r="A7" s="13"/>
      <c r="B7" s="14" t="s">
        <v>6</v>
      </c>
      <c r="C7" s="14" t="s">
        <v>7</v>
      </c>
      <c r="D7" s="14" t="s">
        <v>4</v>
      </c>
      <c r="E7" s="14" t="s">
        <v>7</v>
      </c>
      <c r="F7" s="14" t="s">
        <v>4</v>
      </c>
      <c r="G7" s="14" t="s">
        <v>7</v>
      </c>
      <c r="H7" s="14" t="s">
        <v>4</v>
      </c>
      <c r="I7" s="14" t="s">
        <v>7</v>
      </c>
      <c r="J7" s="14" t="s">
        <v>4</v>
      </c>
      <c r="K7" s="14" t="s">
        <v>7</v>
      </c>
      <c r="L7" s="14" t="s">
        <v>4</v>
      </c>
      <c r="M7" s="14" t="s">
        <v>7</v>
      </c>
      <c r="N7" s="14" t="s">
        <v>4</v>
      </c>
      <c r="O7" s="14" t="s">
        <v>7</v>
      </c>
      <c r="P7" s="14" t="s">
        <v>4</v>
      </c>
      <c r="Q7" s="14" t="s">
        <v>7</v>
      </c>
      <c r="R7" s="14" t="s">
        <v>4</v>
      </c>
      <c r="S7" s="81"/>
      <c r="T7" s="86"/>
      <c r="U7" s="81"/>
      <c r="V7" s="81"/>
      <c r="W7" s="81"/>
      <c r="X7" s="89"/>
    </row>
    <row r="8" spans="1:25" ht="13.5" customHeight="1">
      <c r="A8" s="18" t="s">
        <v>63</v>
      </c>
      <c r="B8" s="37">
        <v>8877</v>
      </c>
      <c r="C8" s="38">
        <v>4554</v>
      </c>
      <c r="D8" s="39">
        <v>4323</v>
      </c>
      <c r="E8" s="40">
        <v>4482</v>
      </c>
      <c r="F8" s="38">
        <v>4272</v>
      </c>
      <c r="G8" s="38">
        <v>1</v>
      </c>
      <c r="H8" s="39">
        <v>1</v>
      </c>
      <c r="I8" s="40">
        <v>2</v>
      </c>
      <c r="J8" s="40">
        <v>2</v>
      </c>
      <c r="K8" s="40">
        <v>3</v>
      </c>
      <c r="L8" s="32">
        <v>0</v>
      </c>
      <c r="M8" s="38">
        <v>25</v>
      </c>
      <c r="N8" s="42">
        <v>10</v>
      </c>
      <c r="O8" s="38">
        <v>41</v>
      </c>
      <c r="P8" s="40">
        <v>37</v>
      </c>
      <c r="Q8" s="32">
        <v>0</v>
      </c>
      <c r="R8" s="41">
        <v>1</v>
      </c>
      <c r="S8" s="40">
        <v>173</v>
      </c>
      <c r="T8" s="40">
        <v>4</v>
      </c>
      <c r="U8" s="40">
        <v>74</v>
      </c>
      <c r="V8" s="40">
        <v>8726</v>
      </c>
      <c r="W8" s="38">
        <v>38</v>
      </c>
      <c r="X8" s="43">
        <v>98.6</v>
      </c>
      <c r="Y8" s="26"/>
    </row>
    <row r="9" spans="1:25" ht="13.5" customHeight="1">
      <c r="A9" s="18" t="s">
        <v>64</v>
      </c>
      <c r="B9" s="37">
        <v>8810</v>
      </c>
      <c r="C9" s="38">
        <v>4491</v>
      </c>
      <c r="D9" s="39">
        <v>4319</v>
      </c>
      <c r="E9" s="40">
        <v>4389</v>
      </c>
      <c r="F9" s="38">
        <v>4258</v>
      </c>
      <c r="G9" s="38">
        <v>8</v>
      </c>
      <c r="H9" s="39">
        <v>5</v>
      </c>
      <c r="I9" s="40">
        <v>4</v>
      </c>
      <c r="J9" s="32">
        <v>0</v>
      </c>
      <c r="K9" s="32">
        <v>0</v>
      </c>
      <c r="L9" s="32">
        <v>0</v>
      </c>
      <c r="M9" s="38">
        <v>42</v>
      </c>
      <c r="N9" s="38">
        <v>15</v>
      </c>
      <c r="O9" s="38">
        <v>45</v>
      </c>
      <c r="P9" s="40">
        <v>41</v>
      </c>
      <c r="Q9" s="40">
        <v>3</v>
      </c>
      <c r="R9" s="32">
        <v>0</v>
      </c>
      <c r="S9" s="40">
        <v>156</v>
      </c>
      <c r="T9" s="32">
        <v>0</v>
      </c>
      <c r="U9" s="40">
        <v>90</v>
      </c>
      <c r="V9" s="40">
        <v>8604</v>
      </c>
      <c r="W9" s="38">
        <v>54</v>
      </c>
      <c r="X9" s="43">
        <v>98.1</v>
      </c>
      <c r="Y9" s="26"/>
    </row>
    <row r="10" spans="1:25" s="4" customFormat="1" ht="13.5" customHeight="1">
      <c r="A10" s="18" t="s">
        <v>66</v>
      </c>
      <c r="B10" s="37">
        <v>8748</v>
      </c>
      <c r="C10" s="38">
        <v>4568</v>
      </c>
      <c r="D10" s="39">
        <v>4180</v>
      </c>
      <c r="E10" s="40">
        <v>4480</v>
      </c>
      <c r="F10" s="38">
        <v>4135</v>
      </c>
      <c r="G10" s="38">
        <v>2</v>
      </c>
      <c r="H10" s="39">
        <v>2</v>
      </c>
      <c r="I10" s="32">
        <f>SUM(I19:I19)</f>
        <v>0</v>
      </c>
      <c r="J10" s="32">
        <v>1</v>
      </c>
      <c r="K10" s="32">
        <v>0</v>
      </c>
      <c r="L10" s="32">
        <v>0</v>
      </c>
      <c r="M10" s="38">
        <v>36</v>
      </c>
      <c r="N10" s="38">
        <v>11</v>
      </c>
      <c r="O10" s="38">
        <v>48</v>
      </c>
      <c r="P10" s="40">
        <v>30</v>
      </c>
      <c r="Q10" s="40">
        <v>2</v>
      </c>
      <c r="R10" s="32">
        <v>1</v>
      </c>
      <c r="S10" s="40">
        <v>170</v>
      </c>
      <c r="T10" s="32">
        <v>1</v>
      </c>
      <c r="U10" s="40">
        <v>99</v>
      </c>
      <c r="V10" s="40">
        <v>8555</v>
      </c>
      <c r="W10" s="38">
        <v>41</v>
      </c>
      <c r="X10" s="43">
        <v>98.5</v>
      </c>
      <c r="Y10" s="25"/>
    </row>
    <row r="11" spans="1:24" s="4" customFormat="1" ht="13.5" customHeight="1">
      <c r="A11" s="18" t="s">
        <v>67</v>
      </c>
      <c r="B11" s="28">
        <v>8325</v>
      </c>
      <c r="C11" s="29">
        <v>4407</v>
      </c>
      <c r="D11" s="29">
        <v>3918</v>
      </c>
      <c r="E11" s="29">
        <v>4304</v>
      </c>
      <c r="F11" s="29">
        <v>3863</v>
      </c>
      <c r="G11" s="29">
        <v>3</v>
      </c>
      <c r="H11" s="29">
        <v>6</v>
      </c>
      <c r="I11" s="29">
        <v>2</v>
      </c>
      <c r="J11" s="29">
        <v>1</v>
      </c>
      <c r="K11" s="29">
        <v>1</v>
      </c>
      <c r="L11" s="32">
        <v>0</v>
      </c>
      <c r="M11" s="29">
        <v>52</v>
      </c>
      <c r="N11" s="29">
        <v>13</v>
      </c>
      <c r="O11" s="29">
        <v>38</v>
      </c>
      <c r="P11" s="29">
        <v>29</v>
      </c>
      <c r="Q11" s="29">
        <v>7</v>
      </c>
      <c r="R11" s="29">
        <v>6</v>
      </c>
      <c r="S11" s="29">
        <v>141</v>
      </c>
      <c r="T11" s="35">
        <v>0</v>
      </c>
      <c r="U11" s="29">
        <v>111</v>
      </c>
      <c r="V11" s="29">
        <v>8130</v>
      </c>
      <c r="W11" s="29">
        <v>49</v>
      </c>
      <c r="X11" s="30">
        <v>98.1</v>
      </c>
    </row>
    <row r="12" spans="1:24" s="4" customFormat="1" ht="13.5" customHeight="1">
      <c r="A12" s="18" t="s">
        <v>68</v>
      </c>
      <c r="B12" s="28">
        <v>8401</v>
      </c>
      <c r="C12" s="29">
        <v>4267</v>
      </c>
      <c r="D12" s="29">
        <v>4134</v>
      </c>
      <c r="E12" s="29">
        <v>4182</v>
      </c>
      <c r="F12" s="29">
        <v>4082</v>
      </c>
      <c r="G12" s="29">
        <v>5</v>
      </c>
      <c r="H12" s="29">
        <v>9</v>
      </c>
      <c r="I12" s="29">
        <v>1</v>
      </c>
      <c r="J12" s="29">
        <v>3</v>
      </c>
      <c r="K12" s="29">
        <v>2</v>
      </c>
      <c r="L12" s="32">
        <v>0</v>
      </c>
      <c r="M12" s="29">
        <v>57</v>
      </c>
      <c r="N12" s="29">
        <v>13</v>
      </c>
      <c r="O12" s="29">
        <v>18</v>
      </c>
      <c r="P12" s="29">
        <v>24</v>
      </c>
      <c r="Q12" s="29">
        <v>2</v>
      </c>
      <c r="R12" s="29">
        <v>3</v>
      </c>
      <c r="S12" s="29">
        <v>160</v>
      </c>
      <c r="T12" s="35">
        <v>0</v>
      </c>
      <c r="U12" s="29">
        <v>92</v>
      </c>
      <c r="V12" s="29">
        <v>8196</v>
      </c>
      <c r="W12" s="29">
        <v>63</v>
      </c>
      <c r="X12" s="30">
        <v>98.4</v>
      </c>
    </row>
    <row r="13" spans="1:24" s="4" customFormat="1" ht="13.5" customHeight="1">
      <c r="A13" s="18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1:25" s="4" customFormat="1" ht="13.5" customHeight="1">
      <c r="A14" s="18" t="s">
        <v>70</v>
      </c>
      <c r="B14" s="31">
        <f>SUM(B21:B22)</f>
        <v>8087</v>
      </c>
      <c r="C14" s="32">
        <f aca="true" t="shared" si="0" ref="C14:W14">SUM(C21:C22)</f>
        <v>4162</v>
      </c>
      <c r="D14" s="32">
        <f t="shared" si="0"/>
        <v>3925</v>
      </c>
      <c r="E14" s="32">
        <f t="shared" si="0"/>
        <v>4098</v>
      </c>
      <c r="F14" s="32">
        <f t="shared" si="0"/>
        <v>3872</v>
      </c>
      <c r="G14" s="32">
        <f t="shared" si="0"/>
        <v>2</v>
      </c>
      <c r="H14" s="32">
        <f t="shared" si="0"/>
        <v>8</v>
      </c>
      <c r="I14" s="32">
        <f t="shared" si="0"/>
        <v>1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36</v>
      </c>
      <c r="N14" s="32">
        <f t="shared" si="0"/>
        <v>16</v>
      </c>
      <c r="O14" s="32">
        <f t="shared" si="0"/>
        <v>24</v>
      </c>
      <c r="P14" s="32">
        <f t="shared" si="0"/>
        <v>29</v>
      </c>
      <c r="Q14" s="32">
        <f t="shared" si="0"/>
        <v>1</v>
      </c>
      <c r="R14" s="32">
        <f t="shared" si="0"/>
        <v>0</v>
      </c>
      <c r="S14" s="32">
        <f t="shared" si="0"/>
        <v>144</v>
      </c>
      <c r="T14" s="32">
        <f t="shared" si="0"/>
        <v>3</v>
      </c>
      <c r="U14" s="32">
        <f t="shared" si="0"/>
        <v>104</v>
      </c>
      <c r="V14" s="32">
        <f t="shared" si="0"/>
        <v>7861</v>
      </c>
      <c r="W14" s="32">
        <f t="shared" si="0"/>
        <v>47</v>
      </c>
      <c r="X14" s="33">
        <f>ROUND((E14+F14)/B14*100,1)</f>
        <v>98.6</v>
      </c>
      <c r="Y14" s="25"/>
    </row>
    <row r="15" spans="1:25" s="4" customFormat="1" ht="13.5" customHeight="1">
      <c r="A15" s="18" t="s">
        <v>65</v>
      </c>
      <c r="B15" s="31"/>
      <c r="C15" s="32"/>
      <c r="D15" s="32"/>
      <c r="E15" s="44">
        <f>ROUND(E14/C14*100,1)</f>
        <v>98.5</v>
      </c>
      <c r="F15" s="44">
        <f>ROUND(F14/D14*100,1)</f>
        <v>98.6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3"/>
      <c r="Y15" s="36"/>
    </row>
    <row r="16" spans="1:24" s="4" customFormat="1" ht="12" customHeight="1">
      <c r="A16" s="18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4"/>
      <c r="V16" s="34"/>
      <c r="W16" s="34"/>
      <c r="X16" s="33"/>
    </row>
    <row r="17" spans="1:24" s="17" customFormat="1" ht="13.5" customHeight="1">
      <c r="A17" s="18" t="s">
        <v>18</v>
      </c>
      <c r="B17" s="31">
        <f>C17+D17</f>
        <v>158</v>
      </c>
      <c r="C17" s="32">
        <v>78</v>
      </c>
      <c r="D17" s="32">
        <v>80</v>
      </c>
      <c r="E17" s="32">
        <v>77</v>
      </c>
      <c r="F17" s="32">
        <v>80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1</v>
      </c>
      <c r="P17" s="32">
        <v>0</v>
      </c>
      <c r="Q17" s="32">
        <v>0</v>
      </c>
      <c r="R17" s="32">
        <v>0</v>
      </c>
      <c r="S17" s="32">
        <v>3</v>
      </c>
      <c r="T17" s="32">
        <v>0</v>
      </c>
      <c r="U17" s="32">
        <v>0</v>
      </c>
      <c r="V17" s="32">
        <v>154</v>
      </c>
      <c r="W17" s="32">
        <v>0</v>
      </c>
      <c r="X17" s="33">
        <f aca="true" t="shared" si="1" ref="X17:X51">ROUND((E17+F17)/B17*100,1)</f>
        <v>99.4</v>
      </c>
    </row>
    <row r="18" spans="1:24" ht="13.5" customHeight="1">
      <c r="A18" s="18" t="s">
        <v>8</v>
      </c>
      <c r="B18" s="31">
        <f>C18+D18</f>
        <v>7598</v>
      </c>
      <c r="C18" s="32">
        <v>3932</v>
      </c>
      <c r="D18" s="32">
        <v>3666</v>
      </c>
      <c r="E18" s="32">
        <v>3871</v>
      </c>
      <c r="F18" s="32">
        <v>3615</v>
      </c>
      <c r="G18" s="32">
        <v>1</v>
      </c>
      <c r="H18" s="32">
        <v>7</v>
      </c>
      <c r="I18" s="32">
        <v>1</v>
      </c>
      <c r="J18" s="32">
        <v>0</v>
      </c>
      <c r="K18" s="32">
        <v>0</v>
      </c>
      <c r="L18" s="32">
        <v>0</v>
      </c>
      <c r="M18" s="32">
        <v>36</v>
      </c>
      <c r="N18" s="32">
        <v>16</v>
      </c>
      <c r="O18" s="32">
        <v>22</v>
      </c>
      <c r="P18" s="32">
        <v>28</v>
      </c>
      <c r="Q18" s="32">
        <v>1</v>
      </c>
      <c r="R18" s="32">
        <v>0</v>
      </c>
      <c r="S18" s="32">
        <v>132</v>
      </c>
      <c r="T18" s="32">
        <v>3</v>
      </c>
      <c r="U18" s="32">
        <v>104</v>
      </c>
      <c r="V18" s="32">
        <v>7384</v>
      </c>
      <c r="W18" s="32">
        <v>47</v>
      </c>
      <c r="X18" s="33">
        <f t="shared" si="1"/>
        <v>98.5</v>
      </c>
    </row>
    <row r="19" spans="1:24" ht="13.5" customHeight="1">
      <c r="A19" s="18" t="s">
        <v>9</v>
      </c>
      <c r="B19" s="31">
        <f>C19+D19</f>
        <v>331</v>
      </c>
      <c r="C19" s="32">
        <v>152</v>
      </c>
      <c r="D19" s="32">
        <v>179</v>
      </c>
      <c r="E19" s="32">
        <v>150</v>
      </c>
      <c r="F19" s="32">
        <v>177</v>
      </c>
      <c r="G19" s="32">
        <v>1</v>
      </c>
      <c r="H19" s="32">
        <v>1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1</v>
      </c>
      <c r="P19" s="32">
        <v>1</v>
      </c>
      <c r="Q19" s="32">
        <v>0</v>
      </c>
      <c r="R19" s="32">
        <v>0</v>
      </c>
      <c r="S19" s="32">
        <v>9</v>
      </c>
      <c r="T19" s="32">
        <v>0</v>
      </c>
      <c r="U19" s="32">
        <v>0</v>
      </c>
      <c r="V19" s="32">
        <v>323</v>
      </c>
      <c r="W19" s="32">
        <v>0</v>
      </c>
      <c r="X19" s="33">
        <f t="shared" si="1"/>
        <v>98.8</v>
      </c>
    </row>
    <row r="20" spans="1:24" ht="12" customHeight="1">
      <c r="A20" s="18"/>
      <c r="B20" s="31"/>
      <c r="C20" s="32"/>
      <c r="D20" s="32"/>
      <c r="E20" s="32"/>
      <c r="F20" s="32"/>
      <c r="G20" s="32"/>
      <c r="H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3"/>
    </row>
    <row r="21" spans="1:24" ht="13.5" customHeight="1">
      <c r="A21" s="18" t="s">
        <v>19</v>
      </c>
      <c r="B21" s="31">
        <f>SUM(B24:B36)</f>
        <v>6946</v>
      </c>
      <c r="C21" s="32">
        <f aca="true" t="shared" si="2" ref="C21:W21">SUM(C24:C36)</f>
        <v>3565</v>
      </c>
      <c r="D21" s="32">
        <f t="shared" si="2"/>
        <v>3381</v>
      </c>
      <c r="E21" s="32">
        <f>SUM(E24:E36)</f>
        <v>3510</v>
      </c>
      <c r="F21" s="32">
        <f t="shared" si="2"/>
        <v>3333</v>
      </c>
      <c r="G21" s="32">
        <f t="shared" si="2"/>
        <v>2</v>
      </c>
      <c r="H21" s="32">
        <f t="shared" si="2"/>
        <v>7</v>
      </c>
      <c r="I21" s="32">
        <f t="shared" si="2"/>
        <v>1</v>
      </c>
      <c r="J21" s="32">
        <f t="shared" si="2"/>
        <v>0</v>
      </c>
      <c r="K21" s="32">
        <f t="shared" si="2"/>
        <v>0</v>
      </c>
      <c r="L21" s="32">
        <f t="shared" si="2"/>
        <v>0</v>
      </c>
      <c r="M21" s="32">
        <f t="shared" si="2"/>
        <v>31</v>
      </c>
      <c r="N21" s="32">
        <f t="shared" si="2"/>
        <v>15</v>
      </c>
      <c r="O21" s="32">
        <f t="shared" si="2"/>
        <v>21</v>
      </c>
      <c r="P21" s="32">
        <f t="shared" si="2"/>
        <v>26</v>
      </c>
      <c r="Q21" s="32">
        <f t="shared" si="2"/>
        <v>0</v>
      </c>
      <c r="R21" s="32">
        <f t="shared" si="2"/>
        <v>0</v>
      </c>
      <c r="S21" s="32">
        <f t="shared" si="2"/>
        <v>113</v>
      </c>
      <c r="T21" s="32">
        <f t="shared" si="2"/>
        <v>2</v>
      </c>
      <c r="U21" s="32">
        <f t="shared" si="2"/>
        <v>88</v>
      </c>
      <c r="V21" s="32">
        <f t="shared" si="2"/>
        <v>6744</v>
      </c>
      <c r="W21" s="32">
        <f t="shared" si="2"/>
        <v>42</v>
      </c>
      <c r="X21" s="33">
        <f t="shared" si="1"/>
        <v>98.5</v>
      </c>
    </row>
    <row r="22" spans="1:24" ht="13.5" customHeight="1">
      <c r="A22" s="18" t="s">
        <v>20</v>
      </c>
      <c r="B22" s="31">
        <f aca="true" t="shared" si="3" ref="B22:W22">SUM(B38:B51)</f>
        <v>1141</v>
      </c>
      <c r="C22" s="32">
        <f t="shared" si="3"/>
        <v>597</v>
      </c>
      <c r="D22" s="32">
        <f t="shared" si="3"/>
        <v>544</v>
      </c>
      <c r="E22" s="32">
        <f t="shared" si="3"/>
        <v>588</v>
      </c>
      <c r="F22" s="32">
        <f t="shared" si="3"/>
        <v>539</v>
      </c>
      <c r="G22" s="32">
        <f t="shared" si="3"/>
        <v>0</v>
      </c>
      <c r="H22" s="32">
        <f t="shared" si="3"/>
        <v>1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  <c r="M22" s="32">
        <f t="shared" si="3"/>
        <v>5</v>
      </c>
      <c r="N22" s="32">
        <f t="shared" si="3"/>
        <v>1</v>
      </c>
      <c r="O22" s="32">
        <f t="shared" si="3"/>
        <v>3</v>
      </c>
      <c r="P22" s="32">
        <f t="shared" si="3"/>
        <v>3</v>
      </c>
      <c r="Q22" s="32">
        <f t="shared" si="3"/>
        <v>1</v>
      </c>
      <c r="R22" s="32">
        <f t="shared" si="3"/>
        <v>0</v>
      </c>
      <c r="S22" s="32">
        <f t="shared" si="3"/>
        <v>31</v>
      </c>
      <c r="T22" s="32">
        <f t="shared" si="3"/>
        <v>1</v>
      </c>
      <c r="U22" s="32">
        <f t="shared" si="3"/>
        <v>16</v>
      </c>
      <c r="V22" s="32">
        <f t="shared" si="3"/>
        <v>1117</v>
      </c>
      <c r="W22" s="32">
        <f t="shared" si="3"/>
        <v>5</v>
      </c>
      <c r="X22" s="33">
        <f t="shared" si="1"/>
        <v>98.8</v>
      </c>
    </row>
    <row r="23" spans="1:24" ht="12" customHeight="1">
      <c r="A23" s="18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3"/>
    </row>
    <row r="24" spans="1:24" ht="13.5" customHeight="1">
      <c r="A24" s="19" t="s">
        <v>1</v>
      </c>
      <c r="B24" s="55">
        <v>1972</v>
      </c>
      <c r="C24" s="57">
        <v>977</v>
      </c>
      <c r="D24" s="60">
        <v>995</v>
      </c>
      <c r="E24" s="57">
        <v>957</v>
      </c>
      <c r="F24" s="57">
        <v>981</v>
      </c>
      <c r="G24" s="32">
        <v>0</v>
      </c>
      <c r="H24" s="35">
        <v>1</v>
      </c>
      <c r="I24" s="35">
        <v>0</v>
      </c>
      <c r="J24" s="35">
        <v>0</v>
      </c>
      <c r="K24" s="35">
        <v>0</v>
      </c>
      <c r="L24" s="35">
        <v>0</v>
      </c>
      <c r="M24" s="50">
        <v>8</v>
      </c>
      <c r="N24" s="35">
        <v>1</v>
      </c>
      <c r="O24" s="35">
        <v>12</v>
      </c>
      <c r="P24" s="35">
        <v>12</v>
      </c>
      <c r="Q24" s="35">
        <v>0</v>
      </c>
      <c r="R24" s="35">
        <v>0</v>
      </c>
      <c r="S24" s="50">
        <v>31</v>
      </c>
      <c r="T24" s="35">
        <v>0</v>
      </c>
      <c r="U24" s="50">
        <v>22</v>
      </c>
      <c r="V24" s="62">
        <v>1923</v>
      </c>
      <c r="W24" s="50">
        <v>9</v>
      </c>
      <c r="X24" s="33">
        <f t="shared" si="1"/>
        <v>98.3</v>
      </c>
    </row>
    <row r="25" spans="1:24" ht="13.5" customHeight="1">
      <c r="A25" s="20" t="s">
        <v>3</v>
      </c>
      <c r="B25" s="55">
        <v>495</v>
      </c>
      <c r="C25" s="57">
        <v>266</v>
      </c>
      <c r="D25" s="57">
        <v>229</v>
      </c>
      <c r="E25" s="57">
        <v>264</v>
      </c>
      <c r="F25" s="57">
        <v>229</v>
      </c>
      <c r="G25" s="32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50">
        <v>2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50">
        <v>9</v>
      </c>
      <c r="T25" s="35">
        <v>1</v>
      </c>
      <c r="U25" s="35">
        <v>2</v>
      </c>
      <c r="V25" s="50">
        <v>489</v>
      </c>
      <c r="W25" s="50">
        <v>1</v>
      </c>
      <c r="X25" s="33">
        <f t="shared" si="1"/>
        <v>99.6</v>
      </c>
    </row>
    <row r="26" spans="1:24" ht="13.5" customHeight="1">
      <c r="A26" s="19" t="s">
        <v>21</v>
      </c>
      <c r="B26" s="55">
        <v>293</v>
      </c>
      <c r="C26" s="57">
        <v>159</v>
      </c>
      <c r="D26" s="57">
        <v>134</v>
      </c>
      <c r="E26" s="57">
        <v>155</v>
      </c>
      <c r="F26" s="57">
        <v>132</v>
      </c>
      <c r="G26" s="32">
        <v>0</v>
      </c>
      <c r="H26" s="35">
        <v>0</v>
      </c>
      <c r="I26" s="35">
        <v>1</v>
      </c>
      <c r="J26" s="35">
        <v>0</v>
      </c>
      <c r="K26" s="35">
        <v>0</v>
      </c>
      <c r="L26" s="35">
        <v>0</v>
      </c>
      <c r="M26" s="50">
        <v>2</v>
      </c>
      <c r="N26" s="35">
        <v>0</v>
      </c>
      <c r="O26" s="35">
        <v>1</v>
      </c>
      <c r="P26" s="35">
        <v>2</v>
      </c>
      <c r="Q26" s="35">
        <v>0</v>
      </c>
      <c r="R26" s="35">
        <v>0</v>
      </c>
      <c r="S26" s="50">
        <v>2</v>
      </c>
      <c r="T26" s="35">
        <v>1</v>
      </c>
      <c r="U26" s="50">
        <v>5</v>
      </c>
      <c r="V26" s="50">
        <v>283</v>
      </c>
      <c r="W26" s="50">
        <v>3</v>
      </c>
      <c r="X26" s="33">
        <f t="shared" si="1"/>
        <v>98</v>
      </c>
    </row>
    <row r="27" spans="1:24" ht="13.5" customHeight="1">
      <c r="A27" s="19" t="s">
        <v>22</v>
      </c>
      <c r="B27" s="55">
        <v>365</v>
      </c>
      <c r="C27" s="57">
        <v>186</v>
      </c>
      <c r="D27" s="57">
        <v>179</v>
      </c>
      <c r="E27" s="57">
        <v>185</v>
      </c>
      <c r="F27" s="57">
        <v>178</v>
      </c>
      <c r="G27" s="32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50">
        <v>1</v>
      </c>
      <c r="N27" s="35">
        <v>0</v>
      </c>
      <c r="O27" s="35">
        <v>0</v>
      </c>
      <c r="P27" s="35">
        <v>1</v>
      </c>
      <c r="Q27" s="35">
        <v>0</v>
      </c>
      <c r="R27" s="35">
        <v>0</v>
      </c>
      <c r="S27" s="50">
        <v>4</v>
      </c>
      <c r="T27" s="35">
        <v>0</v>
      </c>
      <c r="U27" s="50">
        <v>5</v>
      </c>
      <c r="V27" s="50">
        <v>358</v>
      </c>
      <c r="W27" s="32">
        <v>0</v>
      </c>
      <c r="X27" s="33">
        <f t="shared" si="1"/>
        <v>99.5</v>
      </c>
    </row>
    <row r="28" spans="1:24" ht="13.5" customHeight="1">
      <c r="A28" s="19" t="s">
        <v>23</v>
      </c>
      <c r="B28" s="55">
        <v>214</v>
      </c>
      <c r="C28" s="57">
        <v>108</v>
      </c>
      <c r="D28" s="57">
        <v>106</v>
      </c>
      <c r="E28" s="57">
        <v>107</v>
      </c>
      <c r="F28" s="57">
        <v>104</v>
      </c>
      <c r="G28" s="32">
        <v>1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1</v>
      </c>
      <c r="O28" s="35">
        <v>0</v>
      </c>
      <c r="P28" s="35">
        <v>1</v>
      </c>
      <c r="Q28" s="35">
        <v>0</v>
      </c>
      <c r="R28" s="35">
        <v>0</v>
      </c>
      <c r="S28" s="50">
        <v>18</v>
      </c>
      <c r="T28" s="35">
        <v>0</v>
      </c>
      <c r="U28" s="50">
        <v>1</v>
      </c>
      <c r="V28" s="50">
        <v>205</v>
      </c>
      <c r="W28" s="32">
        <v>0</v>
      </c>
      <c r="X28" s="33">
        <f t="shared" si="1"/>
        <v>98.6</v>
      </c>
    </row>
    <row r="29" spans="1:24" ht="13.5" customHeight="1">
      <c r="A29" s="19" t="s">
        <v>24</v>
      </c>
      <c r="B29" s="55">
        <v>311</v>
      </c>
      <c r="C29" s="57">
        <v>153</v>
      </c>
      <c r="D29" s="57">
        <v>158</v>
      </c>
      <c r="E29" s="57">
        <v>152</v>
      </c>
      <c r="F29" s="57">
        <v>155</v>
      </c>
      <c r="G29" s="32">
        <v>0</v>
      </c>
      <c r="H29" s="35">
        <v>1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1</v>
      </c>
      <c r="O29" s="35">
        <v>1</v>
      </c>
      <c r="P29" s="35">
        <v>1</v>
      </c>
      <c r="Q29" s="35">
        <v>0</v>
      </c>
      <c r="R29" s="35">
        <v>0</v>
      </c>
      <c r="S29" s="50">
        <v>1</v>
      </c>
      <c r="T29" s="35">
        <v>0</v>
      </c>
      <c r="U29" s="50">
        <v>3</v>
      </c>
      <c r="V29" s="50">
        <v>301</v>
      </c>
      <c r="W29" s="50">
        <v>1</v>
      </c>
      <c r="X29" s="33">
        <f t="shared" si="1"/>
        <v>98.7</v>
      </c>
    </row>
    <row r="30" spans="1:24" ht="13.5" customHeight="1">
      <c r="A30" s="21" t="s">
        <v>0</v>
      </c>
      <c r="B30" s="55">
        <v>758</v>
      </c>
      <c r="C30" s="57">
        <v>390</v>
      </c>
      <c r="D30" s="57">
        <v>368</v>
      </c>
      <c r="E30" s="57">
        <v>380</v>
      </c>
      <c r="F30" s="57">
        <v>361</v>
      </c>
      <c r="G30" s="32">
        <v>1</v>
      </c>
      <c r="H30" s="35">
        <v>1</v>
      </c>
      <c r="I30" s="35">
        <v>0</v>
      </c>
      <c r="J30" s="35">
        <v>0</v>
      </c>
      <c r="K30" s="35">
        <v>0</v>
      </c>
      <c r="L30" s="35">
        <v>0</v>
      </c>
      <c r="M30" s="50">
        <v>4</v>
      </c>
      <c r="N30" s="35">
        <v>1</v>
      </c>
      <c r="O30" s="35">
        <v>5</v>
      </c>
      <c r="P30" s="35">
        <v>5</v>
      </c>
      <c r="Q30" s="35">
        <v>0</v>
      </c>
      <c r="R30" s="35">
        <v>0</v>
      </c>
      <c r="S30" s="50">
        <v>9</v>
      </c>
      <c r="T30" s="35">
        <v>0</v>
      </c>
      <c r="U30" s="50">
        <v>12</v>
      </c>
      <c r="V30" s="50">
        <v>721</v>
      </c>
      <c r="W30" s="50">
        <v>5</v>
      </c>
      <c r="X30" s="33">
        <f t="shared" si="1"/>
        <v>97.8</v>
      </c>
    </row>
    <row r="31" spans="1:24" ht="13.5" customHeight="1">
      <c r="A31" s="19" t="s">
        <v>60</v>
      </c>
      <c r="B31" s="55">
        <v>376</v>
      </c>
      <c r="C31" s="57">
        <v>187</v>
      </c>
      <c r="D31" s="57">
        <v>189</v>
      </c>
      <c r="E31" s="57">
        <v>185</v>
      </c>
      <c r="F31" s="57">
        <v>185</v>
      </c>
      <c r="G31" s="32">
        <v>0</v>
      </c>
      <c r="H31" s="35">
        <v>1</v>
      </c>
      <c r="I31" s="35">
        <v>0</v>
      </c>
      <c r="J31" s="35">
        <v>0</v>
      </c>
      <c r="K31" s="35">
        <v>0</v>
      </c>
      <c r="L31" s="35">
        <v>0</v>
      </c>
      <c r="M31" s="50">
        <v>1</v>
      </c>
      <c r="N31" s="35">
        <v>1</v>
      </c>
      <c r="O31" s="35">
        <v>1</v>
      </c>
      <c r="P31" s="35">
        <v>2</v>
      </c>
      <c r="Q31" s="35">
        <v>0</v>
      </c>
      <c r="R31" s="35">
        <v>0</v>
      </c>
      <c r="S31" s="50">
        <v>7</v>
      </c>
      <c r="T31" s="35">
        <v>0</v>
      </c>
      <c r="U31" s="50">
        <v>3</v>
      </c>
      <c r="V31" s="50">
        <v>365</v>
      </c>
      <c r="W31" s="50">
        <v>1</v>
      </c>
      <c r="X31" s="33">
        <f t="shared" si="1"/>
        <v>98.4</v>
      </c>
    </row>
    <row r="32" spans="1:24" ht="13.5" customHeight="1">
      <c r="A32" s="19" t="s">
        <v>37</v>
      </c>
      <c r="B32" s="55">
        <v>696</v>
      </c>
      <c r="C32" s="57">
        <v>388</v>
      </c>
      <c r="D32" s="57">
        <v>308</v>
      </c>
      <c r="E32" s="57">
        <v>382</v>
      </c>
      <c r="F32" s="57">
        <v>307</v>
      </c>
      <c r="G32" s="32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50">
        <v>6</v>
      </c>
      <c r="N32" s="35">
        <v>1</v>
      </c>
      <c r="O32" s="35">
        <v>0</v>
      </c>
      <c r="P32" s="35">
        <v>0</v>
      </c>
      <c r="Q32" s="35">
        <v>0</v>
      </c>
      <c r="R32" s="35">
        <v>0</v>
      </c>
      <c r="S32" s="50">
        <v>6</v>
      </c>
      <c r="T32" s="35">
        <v>0</v>
      </c>
      <c r="U32" s="50">
        <v>10</v>
      </c>
      <c r="V32" s="50">
        <v>677</v>
      </c>
      <c r="W32" s="50">
        <v>7</v>
      </c>
      <c r="X32" s="33">
        <f t="shared" si="1"/>
        <v>99</v>
      </c>
    </row>
    <row r="33" spans="1:24" ht="13.5" customHeight="1">
      <c r="A33" s="19" t="s">
        <v>38</v>
      </c>
      <c r="B33" s="55">
        <v>656</v>
      </c>
      <c r="C33" s="57">
        <v>343</v>
      </c>
      <c r="D33" s="57">
        <v>313</v>
      </c>
      <c r="E33" s="57">
        <v>339</v>
      </c>
      <c r="F33" s="57">
        <v>304</v>
      </c>
      <c r="G33" s="32">
        <v>0</v>
      </c>
      <c r="H33" s="35">
        <v>1</v>
      </c>
      <c r="I33" s="35">
        <v>0</v>
      </c>
      <c r="J33" s="35">
        <v>0</v>
      </c>
      <c r="K33" s="35">
        <v>0</v>
      </c>
      <c r="L33" s="35">
        <v>0</v>
      </c>
      <c r="M33" s="50">
        <v>3</v>
      </c>
      <c r="N33" s="35">
        <v>8</v>
      </c>
      <c r="O33" s="35">
        <v>1</v>
      </c>
      <c r="P33" s="35">
        <v>0</v>
      </c>
      <c r="Q33" s="35">
        <v>0</v>
      </c>
      <c r="R33" s="35">
        <v>0</v>
      </c>
      <c r="S33" s="50">
        <v>4</v>
      </c>
      <c r="T33" s="35">
        <v>0</v>
      </c>
      <c r="U33" s="50">
        <v>13</v>
      </c>
      <c r="V33" s="50">
        <v>633</v>
      </c>
      <c r="W33" s="50">
        <v>11</v>
      </c>
      <c r="X33" s="33">
        <f t="shared" si="1"/>
        <v>98</v>
      </c>
    </row>
    <row r="34" spans="1:24" ht="13.5" customHeight="1">
      <c r="A34" s="19" t="s">
        <v>39</v>
      </c>
      <c r="B34" s="55">
        <v>201</v>
      </c>
      <c r="C34" s="57">
        <v>95</v>
      </c>
      <c r="D34" s="57">
        <v>106</v>
      </c>
      <c r="E34" s="57">
        <v>92</v>
      </c>
      <c r="F34" s="57">
        <v>104</v>
      </c>
      <c r="G34" s="32">
        <v>0</v>
      </c>
      <c r="H34" s="35">
        <v>2</v>
      </c>
      <c r="I34" s="35">
        <v>0</v>
      </c>
      <c r="J34" s="35">
        <v>0</v>
      </c>
      <c r="K34" s="35">
        <v>0</v>
      </c>
      <c r="L34" s="35">
        <v>0</v>
      </c>
      <c r="M34" s="59">
        <v>3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50">
        <v>16</v>
      </c>
      <c r="T34" s="35">
        <v>0</v>
      </c>
      <c r="U34" s="50">
        <v>2</v>
      </c>
      <c r="V34" s="50">
        <v>192</v>
      </c>
      <c r="W34" s="35">
        <v>2</v>
      </c>
      <c r="X34" s="33">
        <f t="shared" si="1"/>
        <v>97.5</v>
      </c>
    </row>
    <row r="35" spans="1:24" ht="13.5" customHeight="1">
      <c r="A35" s="19" t="s">
        <v>49</v>
      </c>
      <c r="B35" s="55">
        <v>315</v>
      </c>
      <c r="C35" s="57">
        <v>165</v>
      </c>
      <c r="D35" s="57">
        <v>150</v>
      </c>
      <c r="E35" s="57">
        <v>164</v>
      </c>
      <c r="F35" s="57">
        <v>149</v>
      </c>
      <c r="G35" s="32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50">
        <v>1</v>
      </c>
      <c r="N35" s="35">
        <v>0</v>
      </c>
      <c r="O35" s="35">
        <v>0</v>
      </c>
      <c r="P35" s="35">
        <v>1</v>
      </c>
      <c r="Q35" s="35">
        <v>0</v>
      </c>
      <c r="R35" s="35">
        <v>0</v>
      </c>
      <c r="S35" s="50">
        <v>5</v>
      </c>
      <c r="T35" s="35">
        <v>0</v>
      </c>
      <c r="U35" s="50">
        <v>7</v>
      </c>
      <c r="V35" s="50">
        <v>309</v>
      </c>
      <c r="W35" s="50">
        <v>1</v>
      </c>
      <c r="X35" s="33">
        <f t="shared" si="1"/>
        <v>99.4</v>
      </c>
    </row>
    <row r="36" spans="1:24" ht="13.5" customHeight="1">
      <c r="A36" s="19" t="s">
        <v>50</v>
      </c>
      <c r="B36" s="55">
        <v>294</v>
      </c>
      <c r="C36" s="57">
        <v>148</v>
      </c>
      <c r="D36" s="57">
        <v>146</v>
      </c>
      <c r="E36" s="57">
        <v>148</v>
      </c>
      <c r="F36" s="57">
        <v>144</v>
      </c>
      <c r="G36" s="32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1</v>
      </c>
      <c r="O36" s="35">
        <v>0</v>
      </c>
      <c r="P36" s="35">
        <v>1</v>
      </c>
      <c r="Q36" s="35">
        <v>0</v>
      </c>
      <c r="R36" s="35">
        <v>0</v>
      </c>
      <c r="S36" s="50">
        <v>1</v>
      </c>
      <c r="T36" s="35">
        <v>0</v>
      </c>
      <c r="U36" s="50">
        <v>3</v>
      </c>
      <c r="V36" s="50">
        <v>288</v>
      </c>
      <c r="W36" s="48">
        <v>1</v>
      </c>
      <c r="X36" s="33">
        <f t="shared" si="1"/>
        <v>99.3</v>
      </c>
    </row>
    <row r="37" spans="1:24" ht="12" customHeight="1">
      <c r="A37" s="18"/>
      <c r="B37" s="31"/>
      <c r="C37" s="35"/>
      <c r="D37" s="35"/>
      <c r="E37" s="35"/>
      <c r="F37" s="51"/>
      <c r="G37" s="32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3"/>
    </row>
    <row r="38" spans="1:24" ht="13.5" customHeight="1">
      <c r="A38" s="22" t="s">
        <v>51</v>
      </c>
      <c r="B38" s="55">
        <v>137</v>
      </c>
      <c r="C38" s="49">
        <v>77</v>
      </c>
      <c r="D38" s="49">
        <v>60</v>
      </c>
      <c r="E38" s="49">
        <v>76</v>
      </c>
      <c r="F38" s="49">
        <v>58</v>
      </c>
      <c r="G38" s="32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1</v>
      </c>
      <c r="O38" s="35">
        <v>1</v>
      </c>
      <c r="P38" s="35">
        <v>1</v>
      </c>
      <c r="Q38" s="35">
        <v>0</v>
      </c>
      <c r="R38" s="35">
        <v>0</v>
      </c>
      <c r="S38" s="58">
        <v>0</v>
      </c>
      <c r="T38" s="35">
        <v>0</v>
      </c>
      <c r="U38" s="32">
        <v>2</v>
      </c>
      <c r="V38" s="50">
        <v>133</v>
      </c>
      <c r="W38" s="32">
        <v>1</v>
      </c>
      <c r="X38" s="33">
        <f t="shared" si="1"/>
        <v>97.8</v>
      </c>
    </row>
    <row r="39" spans="1:24" ht="13.5" customHeight="1">
      <c r="A39" s="19" t="s">
        <v>25</v>
      </c>
      <c r="B39" s="55">
        <v>6</v>
      </c>
      <c r="C39" s="49">
        <v>4</v>
      </c>
      <c r="D39" s="49">
        <v>2</v>
      </c>
      <c r="E39" s="49">
        <v>3</v>
      </c>
      <c r="F39" s="49">
        <v>2</v>
      </c>
      <c r="G39" s="32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1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2">
        <v>0</v>
      </c>
      <c r="V39" s="50">
        <v>5</v>
      </c>
      <c r="W39" s="32">
        <v>0</v>
      </c>
      <c r="X39" s="33">
        <f t="shared" si="1"/>
        <v>83.3</v>
      </c>
    </row>
    <row r="40" spans="1:24" ht="13.5" customHeight="1">
      <c r="A40" s="19" t="s">
        <v>26</v>
      </c>
      <c r="B40" s="55">
        <v>88</v>
      </c>
      <c r="C40" s="49">
        <v>43</v>
      </c>
      <c r="D40" s="49">
        <v>45</v>
      </c>
      <c r="E40" s="49">
        <v>41</v>
      </c>
      <c r="F40" s="49">
        <v>44</v>
      </c>
      <c r="G40" s="32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1</v>
      </c>
      <c r="N40" s="35">
        <v>0</v>
      </c>
      <c r="O40" s="35">
        <v>1</v>
      </c>
      <c r="P40" s="35">
        <v>1</v>
      </c>
      <c r="Q40" s="35">
        <v>0</v>
      </c>
      <c r="R40" s="35">
        <v>0</v>
      </c>
      <c r="S40" s="50">
        <v>2</v>
      </c>
      <c r="T40" s="35">
        <v>0</v>
      </c>
      <c r="U40" s="32">
        <v>4</v>
      </c>
      <c r="V40" s="50">
        <v>84</v>
      </c>
      <c r="W40" s="32">
        <v>1</v>
      </c>
      <c r="X40" s="33">
        <f t="shared" si="1"/>
        <v>96.6</v>
      </c>
    </row>
    <row r="41" spans="1:24" ht="13.5" customHeight="1">
      <c r="A41" s="19" t="s">
        <v>27</v>
      </c>
      <c r="B41" s="55">
        <v>62</v>
      </c>
      <c r="C41" s="49">
        <v>31</v>
      </c>
      <c r="D41" s="49">
        <v>31</v>
      </c>
      <c r="E41" s="49">
        <v>31</v>
      </c>
      <c r="F41" s="49">
        <v>30</v>
      </c>
      <c r="G41" s="32">
        <v>0</v>
      </c>
      <c r="H41" s="35">
        <v>1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50">
        <v>18</v>
      </c>
      <c r="T41" s="35">
        <v>0</v>
      </c>
      <c r="U41" s="32">
        <v>2</v>
      </c>
      <c r="V41" s="50">
        <v>61</v>
      </c>
      <c r="W41" s="32">
        <v>0</v>
      </c>
      <c r="X41" s="33">
        <f t="shared" si="1"/>
        <v>98.4</v>
      </c>
    </row>
    <row r="42" spans="1:24" ht="13.5" customHeight="1">
      <c r="A42" s="19" t="s">
        <v>61</v>
      </c>
      <c r="B42" s="55">
        <v>143</v>
      </c>
      <c r="C42" s="49">
        <v>80</v>
      </c>
      <c r="D42" s="49">
        <v>63</v>
      </c>
      <c r="E42" s="49">
        <v>78</v>
      </c>
      <c r="F42" s="49">
        <v>63</v>
      </c>
      <c r="G42" s="32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1</v>
      </c>
      <c r="N42" s="35">
        <v>0</v>
      </c>
      <c r="O42" s="35">
        <v>0</v>
      </c>
      <c r="P42" s="35">
        <v>0</v>
      </c>
      <c r="Q42" s="35">
        <v>1</v>
      </c>
      <c r="R42" s="35">
        <v>0</v>
      </c>
      <c r="S42" s="35">
        <v>0</v>
      </c>
      <c r="T42" s="35">
        <v>0</v>
      </c>
      <c r="U42" s="32">
        <v>2</v>
      </c>
      <c r="V42" s="50">
        <v>142</v>
      </c>
      <c r="W42" s="32">
        <v>1</v>
      </c>
      <c r="X42" s="33">
        <f t="shared" si="1"/>
        <v>98.6</v>
      </c>
    </row>
    <row r="43" spans="1:24" ht="13.5" customHeight="1">
      <c r="A43" s="19" t="s">
        <v>28</v>
      </c>
      <c r="B43" s="55">
        <v>208</v>
      </c>
      <c r="C43" s="49">
        <v>106</v>
      </c>
      <c r="D43" s="49">
        <v>102</v>
      </c>
      <c r="E43" s="49">
        <v>106</v>
      </c>
      <c r="F43" s="49">
        <v>102</v>
      </c>
      <c r="G43" s="32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50">
        <v>1</v>
      </c>
      <c r="T43" s="35">
        <v>0</v>
      </c>
      <c r="U43" s="32">
        <v>3</v>
      </c>
      <c r="V43" s="50">
        <v>206</v>
      </c>
      <c r="W43" s="32">
        <v>0</v>
      </c>
      <c r="X43" s="33">
        <f t="shared" si="1"/>
        <v>100</v>
      </c>
    </row>
    <row r="44" spans="1:24" ht="13.5" customHeight="1">
      <c r="A44" s="19" t="s">
        <v>29</v>
      </c>
      <c r="B44" s="55">
        <v>14</v>
      </c>
      <c r="C44" s="49">
        <v>8</v>
      </c>
      <c r="D44" s="49">
        <v>6</v>
      </c>
      <c r="E44" s="49">
        <v>8</v>
      </c>
      <c r="F44" s="49">
        <v>6</v>
      </c>
      <c r="G44" s="32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1</v>
      </c>
      <c r="T44" s="35">
        <v>0</v>
      </c>
      <c r="U44" s="32">
        <v>0</v>
      </c>
      <c r="V44" s="50">
        <v>14</v>
      </c>
      <c r="W44" s="32">
        <v>0</v>
      </c>
      <c r="X44" s="33">
        <f t="shared" si="1"/>
        <v>100</v>
      </c>
    </row>
    <row r="45" spans="1:24" ht="13.5" customHeight="1">
      <c r="A45" s="19" t="s">
        <v>30</v>
      </c>
      <c r="B45" s="55">
        <v>60</v>
      </c>
      <c r="C45" s="49">
        <v>27</v>
      </c>
      <c r="D45" s="49">
        <v>33</v>
      </c>
      <c r="E45" s="49">
        <v>27</v>
      </c>
      <c r="F45" s="49">
        <v>33</v>
      </c>
      <c r="G45" s="32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2">
        <v>0</v>
      </c>
      <c r="V45" s="50">
        <v>60</v>
      </c>
      <c r="W45" s="32">
        <v>0</v>
      </c>
      <c r="X45" s="33">
        <f t="shared" si="1"/>
        <v>100</v>
      </c>
    </row>
    <row r="46" spans="1:24" ht="13.5" customHeight="1">
      <c r="A46" s="19" t="s">
        <v>31</v>
      </c>
      <c r="B46" s="55">
        <v>94</v>
      </c>
      <c r="C46" s="49">
        <v>52</v>
      </c>
      <c r="D46" s="49">
        <v>42</v>
      </c>
      <c r="E46" s="49">
        <v>51</v>
      </c>
      <c r="F46" s="49">
        <v>42</v>
      </c>
      <c r="G46" s="32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1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50">
        <v>2</v>
      </c>
      <c r="T46" s="35">
        <v>0</v>
      </c>
      <c r="U46" s="32">
        <v>1</v>
      </c>
      <c r="V46" s="50">
        <v>92</v>
      </c>
      <c r="W46" s="32">
        <v>0</v>
      </c>
      <c r="X46" s="33">
        <f t="shared" si="1"/>
        <v>98.9</v>
      </c>
    </row>
    <row r="47" spans="1:24" ht="13.5" customHeight="1">
      <c r="A47" s="19" t="s">
        <v>32</v>
      </c>
      <c r="B47" s="55">
        <v>42</v>
      </c>
      <c r="C47" s="49">
        <v>19</v>
      </c>
      <c r="D47" s="49">
        <v>23</v>
      </c>
      <c r="E47" s="49">
        <v>19</v>
      </c>
      <c r="F47" s="49">
        <v>23</v>
      </c>
      <c r="G47" s="32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2">
        <v>0</v>
      </c>
      <c r="V47" s="50">
        <v>42</v>
      </c>
      <c r="W47" s="32">
        <v>0</v>
      </c>
      <c r="X47" s="33">
        <f t="shared" si="1"/>
        <v>100</v>
      </c>
    </row>
    <row r="48" spans="1:24" ht="13.5" customHeight="1">
      <c r="A48" s="19" t="s">
        <v>57</v>
      </c>
      <c r="B48" s="55">
        <v>0</v>
      </c>
      <c r="C48" s="32">
        <v>0</v>
      </c>
      <c r="D48" s="52">
        <v>0</v>
      </c>
      <c r="E48" s="52">
        <v>0</v>
      </c>
      <c r="F48" s="52">
        <v>0</v>
      </c>
      <c r="G48" s="32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2">
        <v>0</v>
      </c>
      <c r="V48" s="32">
        <v>0</v>
      </c>
      <c r="W48" s="32">
        <v>0</v>
      </c>
      <c r="X48" s="33" t="s">
        <v>62</v>
      </c>
    </row>
    <row r="49" spans="1:24" ht="13.5" customHeight="1">
      <c r="A49" s="27" t="s">
        <v>2</v>
      </c>
      <c r="B49" s="55">
        <v>282</v>
      </c>
      <c r="C49" s="49">
        <v>147</v>
      </c>
      <c r="D49" s="49">
        <v>135</v>
      </c>
      <c r="E49" s="49">
        <v>145</v>
      </c>
      <c r="F49" s="49">
        <v>134</v>
      </c>
      <c r="G49" s="32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2</v>
      </c>
      <c r="N49" s="35">
        <v>0</v>
      </c>
      <c r="O49" s="35">
        <v>0</v>
      </c>
      <c r="P49" s="35">
        <v>1</v>
      </c>
      <c r="Q49" s="35">
        <v>0</v>
      </c>
      <c r="R49" s="35">
        <v>0</v>
      </c>
      <c r="S49" s="50">
        <v>6</v>
      </c>
      <c r="T49" s="35">
        <v>1</v>
      </c>
      <c r="U49" s="32">
        <v>1</v>
      </c>
      <c r="V49" s="50">
        <v>273</v>
      </c>
      <c r="W49" s="32">
        <v>2</v>
      </c>
      <c r="X49" s="33">
        <f>ROUND((E49+F49)/B49*100,1)</f>
        <v>98.9</v>
      </c>
    </row>
    <row r="50" spans="1:24" ht="13.5" customHeight="1">
      <c r="A50" s="19" t="s">
        <v>33</v>
      </c>
      <c r="B50" s="55">
        <v>4</v>
      </c>
      <c r="C50" s="49">
        <v>3</v>
      </c>
      <c r="D50" s="49">
        <v>1</v>
      </c>
      <c r="E50" s="49">
        <v>3</v>
      </c>
      <c r="F50" s="49">
        <v>1</v>
      </c>
      <c r="G50" s="32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2">
        <v>0</v>
      </c>
      <c r="V50" s="50">
        <v>4</v>
      </c>
      <c r="W50" s="32">
        <v>0</v>
      </c>
      <c r="X50" s="33">
        <f t="shared" si="1"/>
        <v>100</v>
      </c>
    </row>
    <row r="51" spans="1:24" ht="13.5" customHeight="1">
      <c r="A51" s="23" t="s">
        <v>34</v>
      </c>
      <c r="B51" s="56">
        <v>1</v>
      </c>
      <c r="C51" s="61">
        <v>0</v>
      </c>
      <c r="D51" s="54">
        <v>1</v>
      </c>
      <c r="E51" s="61">
        <v>0</v>
      </c>
      <c r="F51" s="61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1</v>
      </c>
      <c r="T51" s="45">
        <v>0</v>
      </c>
      <c r="U51" s="46">
        <v>1</v>
      </c>
      <c r="V51" s="53">
        <v>1</v>
      </c>
      <c r="W51" s="46">
        <v>0</v>
      </c>
      <c r="X51" s="47">
        <f t="shared" si="1"/>
        <v>100</v>
      </c>
    </row>
  </sheetData>
  <sheetProtection/>
  <mergeCells count="16">
    <mergeCell ref="W3:X3"/>
    <mergeCell ref="U5:U7"/>
    <mergeCell ref="Q4:R6"/>
    <mergeCell ref="S4:W4"/>
    <mergeCell ref="T5:T7"/>
    <mergeCell ref="S5:S7"/>
    <mergeCell ref="X5:X7"/>
    <mergeCell ref="V5:V7"/>
    <mergeCell ref="W5:W7"/>
    <mergeCell ref="B4:D5"/>
    <mergeCell ref="E4:F5"/>
    <mergeCell ref="G4:H5"/>
    <mergeCell ref="K4:L5"/>
    <mergeCell ref="I4:J5"/>
    <mergeCell ref="O4:P5"/>
    <mergeCell ref="M4:N5"/>
  </mergeCells>
  <printOptions/>
  <pageMargins left="0.43" right="0.1968503937007874" top="0.47" bottom="0.3937007874015748" header="0" footer="0.3937007874015748"/>
  <pageSetup blackAndWhite="1" firstPageNumber="19" useFirstPageNumber="1" horizontalDpi="600" verticalDpi="600" orientation="portrait" paperSize="9" r:id="rId1"/>
  <headerFooter alignWithMargins="0">
    <oddFooter>&amp;C&amp;"ＭＳ 明朝,標準"&amp;12- 18 -</oddFooter>
  </headerFooter>
  <ignoredErrors>
    <ignoredError sqref="X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2016-08-02T04:48:00Z</cp:lastPrinted>
  <dcterms:created xsi:type="dcterms:W3CDTF">2002-07-02T23:57:35Z</dcterms:created>
  <dcterms:modified xsi:type="dcterms:W3CDTF">2016-08-03T07:20:24Z</dcterms:modified>
  <cp:category/>
  <cp:version/>
  <cp:contentType/>
  <cp:contentStatus/>
</cp:coreProperties>
</file>