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12094n180175\Desktop\"/>
    </mc:Choice>
  </mc:AlternateContent>
  <bookViews>
    <workbookView xWindow="0" yWindow="0" windowWidth="17256" windowHeight="5676"/>
  </bookViews>
  <sheets>
    <sheet name="index" sheetId="116" r:id="rId1"/>
    <sheet name="統計表1" sheetId="112" r:id="rId2"/>
    <sheet name="統計表2" sheetId="113" r:id="rId3"/>
    <sheet name="統計表3" sheetId="114" r:id="rId4"/>
    <sheet name="中分類略称" sheetId="115" r:id="rId5"/>
  </sheets>
  <externalReferences>
    <externalReference r:id="rId6"/>
  </externalReferences>
  <definedNames>
    <definedName name="___1_003規模別３項目" localSheetId="4">#REF!</definedName>
    <definedName name="___1_003規模別３項目" localSheetId="2">#REF!</definedName>
    <definedName name="___1_003規模別３項目">#REF!</definedName>
    <definedName name="___2_007_10中分類別生産額等" localSheetId="4">#REF!</definedName>
    <definedName name="___2_007_10中分類別生産額等" localSheetId="2">#REF!</definedName>
    <definedName name="___2_007_10中分類別生産額等">#REF!</definedName>
    <definedName name="___3_01中分類別" localSheetId="4">#REF!</definedName>
    <definedName name="___3_01中分類別" localSheetId="2">#REF!</definedName>
    <definedName name="___3_01中分類別">#REF!</definedName>
    <definedName name="___4_11中分類別_甲" localSheetId="2">#REF!</definedName>
    <definedName name="___4_11中分類別_甲">#REF!</definedName>
    <definedName name="___5_13市町村別_４人以上" localSheetId="2">#REF!</definedName>
    <definedName name="___5_13市町村別_４人以上">#REF!</definedName>
    <definedName name="__1_003規模別３項目" localSheetId="2">#REF!</definedName>
    <definedName name="__1_003規模別３項目">#REF!</definedName>
    <definedName name="__2_007_10中分類別生産額等" localSheetId="2">#REF!</definedName>
    <definedName name="__2_007_10中分類別生産額等">#REF!</definedName>
    <definedName name="__3_01中分類別" localSheetId="2">#REF!</definedName>
    <definedName name="__3_01中分類別">#REF!</definedName>
    <definedName name="__4_11中分類別_甲" localSheetId="2">#REF!</definedName>
    <definedName name="__4_11中分類別_甲">#REF!</definedName>
    <definedName name="__5_13市町村別_４人以上" localSheetId="2">#REF!</definedName>
    <definedName name="__5_13市町村別_４人以上">#REF!</definedName>
    <definedName name="_1_003規模別３項目" localSheetId="2">#REF!</definedName>
    <definedName name="_1_003規模別３項目">#REF!</definedName>
    <definedName name="_2_007_10中分類別生産額等" localSheetId="2">#REF!</definedName>
    <definedName name="_2_007_10中分類別生産額等">#REF!</definedName>
    <definedName name="_3_01中分類別" localSheetId="2">#REF!</definedName>
    <definedName name="_3_01中分類別">#REF!</definedName>
    <definedName name="_4_11中分類別_甲" localSheetId="2">#REF!</definedName>
    <definedName name="_4_11中分類別_甲">#REF!</definedName>
    <definedName name="_5_13市町村別_４人以上" localSheetId="2">#REF!</definedName>
    <definedName name="_5_13市町村別_４人以上">#REF!</definedName>
    <definedName name="EDGA01000_H6">[1]H01!$A$3:$F$51</definedName>
    <definedName name="_xlnm.Print_Area" localSheetId="1">統計表1!$A$1:$X$33</definedName>
    <definedName name="_xlnm.Print_Area" localSheetId="2">統計表2!$A$1:$Y$14</definedName>
    <definedName name="_xlnm.Print_Area" localSheetId="3">統計表3!$A$1:$W$35</definedName>
    <definedName name="Q_P17用" localSheetId="4">#REF!</definedName>
    <definedName name="Q_P17用" localSheetId="2">#REF!</definedName>
    <definedName name="Q_P17用">#REF!</definedName>
    <definedName name="Q_P19用" localSheetId="4">#REF!</definedName>
    <definedName name="Q_P19用" localSheetId="2">#REF!</definedName>
    <definedName name="Q_P19用">#REF!</definedName>
    <definedName name="Q_P20用" localSheetId="4">#REF!</definedName>
    <definedName name="Q_P20用" localSheetId="2">#REF!</definedName>
    <definedName name="Q_P20用">#REF!</definedName>
    <definedName name="Q_P21用" localSheetId="4">#REF!</definedName>
    <definedName name="Q_P21用" localSheetId="2">#REF!</definedName>
    <definedName name="Q_P21用">#REF!</definedName>
    <definedName name="中分類">#REF!</definedName>
  </definedNames>
  <calcPr calcId="162913"/>
</workbook>
</file>

<file path=xl/calcChain.xml><?xml version="1.0" encoding="utf-8"?>
<calcChain xmlns="http://schemas.openxmlformats.org/spreadsheetml/2006/main">
  <c r="J34" i="114" l="1"/>
  <c r="P23" i="114" l="1"/>
  <c r="P9" i="114"/>
  <c r="P10" i="114"/>
  <c r="P11" i="114"/>
  <c r="P12" i="114"/>
  <c r="P13" i="114"/>
  <c r="P14" i="114"/>
  <c r="P15" i="114"/>
  <c r="P16" i="114"/>
  <c r="P17" i="114"/>
  <c r="P18" i="114"/>
  <c r="P19" i="114"/>
  <c r="P20" i="114"/>
  <c r="P21" i="114"/>
  <c r="P8" i="114"/>
  <c r="L24" i="114"/>
  <c r="L25" i="114"/>
  <c r="L26" i="114"/>
  <c r="L27" i="114"/>
  <c r="L28" i="114"/>
  <c r="L29" i="114"/>
  <c r="L30" i="114"/>
  <c r="L31" i="114"/>
  <c r="L32" i="114"/>
  <c r="L33" i="114"/>
  <c r="L23" i="114"/>
  <c r="K24" i="114"/>
  <c r="K25" i="114"/>
  <c r="K26" i="114"/>
  <c r="K27" i="114"/>
  <c r="K28" i="114"/>
  <c r="K29" i="114"/>
  <c r="K30" i="114"/>
  <c r="K31" i="114"/>
  <c r="K32" i="114"/>
  <c r="K33" i="114"/>
  <c r="K23" i="114"/>
  <c r="V24" i="114" l="1"/>
  <c r="V25" i="114"/>
  <c r="V26" i="114"/>
  <c r="V27" i="114"/>
  <c r="V28" i="114"/>
  <c r="V29" i="114"/>
  <c r="V30" i="114"/>
  <c r="V31" i="114"/>
  <c r="V32" i="114"/>
  <c r="V33" i="114"/>
  <c r="V23" i="114"/>
  <c r="V9" i="114"/>
  <c r="V10" i="114"/>
  <c r="V11" i="114"/>
  <c r="V12" i="114"/>
  <c r="V13" i="114"/>
  <c r="V14" i="114"/>
  <c r="V15" i="114"/>
  <c r="V16" i="114"/>
  <c r="V17" i="114"/>
  <c r="V18" i="114"/>
  <c r="V19" i="114"/>
  <c r="V20" i="114"/>
  <c r="V21" i="114"/>
  <c r="V8" i="114"/>
  <c r="U24" i="114"/>
  <c r="U25" i="114"/>
  <c r="U26" i="114"/>
  <c r="U27" i="114"/>
  <c r="U28" i="114"/>
  <c r="U29" i="114"/>
  <c r="U30" i="114"/>
  <c r="U31" i="114"/>
  <c r="U32" i="114"/>
  <c r="U23" i="114"/>
  <c r="U8" i="114"/>
  <c r="U9" i="114"/>
  <c r="U10" i="114"/>
  <c r="U11" i="114"/>
  <c r="U12" i="114"/>
  <c r="U13" i="114"/>
  <c r="U14" i="114"/>
  <c r="U15" i="114"/>
  <c r="U16" i="114"/>
  <c r="U17" i="114"/>
  <c r="U18" i="114"/>
  <c r="U19" i="114"/>
  <c r="U20" i="114"/>
  <c r="U21" i="114"/>
  <c r="U7" i="114"/>
  <c r="T24" i="114"/>
  <c r="T25" i="114"/>
  <c r="T26" i="114"/>
  <c r="T27" i="114"/>
  <c r="T28" i="114"/>
  <c r="T29" i="114"/>
  <c r="T30" i="114"/>
  <c r="T31" i="114"/>
  <c r="T32" i="114"/>
  <c r="T23" i="114"/>
  <c r="T8" i="114"/>
  <c r="T9" i="114"/>
  <c r="T10" i="114"/>
  <c r="T11" i="114"/>
  <c r="T12" i="114"/>
  <c r="T13" i="114"/>
  <c r="T14" i="114"/>
  <c r="T15" i="114"/>
  <c r="T16" i="114"/>
  <c r="T17" i="114"/>
  <c r="T18" i="114"/>
  <c r="T19" i="114"/>
  <c r="T20" i="114"/>
  <c r="T21" i="114"/>
  <c r="T7" i="114"/>
  <c r="Q24" i="114"/>
  <c r="Q25" i="114"/>
  <c r="Q26" i="114"/>
  <c r="Q27" i="114"/>
  <c r="Q28" i="114"/>
  <c r="Q29" i="114"/>
  <c r="Q30" i="114"/>
  <c r="Q31" i="114"/>
  <c r="Q32" i="114"/>
  <c r="Q33" i="114"/>
  <c r="Q23" i="114"/>
  <c r="Q9" i="114"/>
  <c r="Q10" i="114"/>
  <c r="Q11" i="114"/>
  <c r="Q12" i="114"/>
  <c r="Q13" i="114"/>
  <c r="Q14" i="114"/>
  <c r="Q15" i="114"/>
  <c r="Q16" i="114"/>
  <c r="Q17" i="114"/>
  <c r="Q18" i="114"/>
  <c r="Q19" i="114"/>
  <c r="Q20" i="114"/>
  <c r="Q21" i="114"/>
  <c r="Q8" i="114"/>
  <c r="P24" i="114"/>
  <c r="P25" i="114"/>
  <c r="P26" i="114"/>
  <c r="P27" i="114"/>
  <c r="P28" i="114"/>
  <c r="P29" i="114"/>
  <c r="P30" i="114"/>
  <c r="P31" i="114"/>
  <c r="P32" i="114"/>
  <c r="P7" i="114"/>
  <c r="O24" i="114"/>
  <c r="O25" i="114"/>
  <c r="O26" i="114"/>
  <c r="O27" i="114"/>
  <c r="O28" i="114"/>
  <c r="O29" i="114"/>
  <c r="O30" i="114"/>
  <c r="O31" i="114"/>
  <c r="O32" i="114"/>
  <c r="O23" i="114"/>
  <c r="O8" i="114"/>
  <c r="O9" i="114"/>
  <c r="O10" i="114"/>
  <c r="O11" i="114"/>
  <c r="O12" i="114"/>
  <c r="O13" i="114"/>
  <c r="O14" i="114"/>
  <c r="O15" i="114"/>
  <c r="O16" i="114"/>
  <c r="O17" i="114"/>
  <c r="O18" i="114"/>
  <c r="O19" i="114"/>
  <c r="O20" i="114"/>
  <c r="O21" i="114"/>
  <c r="O7" i="114"/>
  <c r="L9" i="114"/>
  <c r="L10" i="114"/>
  <c r="L11" i="114"/>
  <c r="L12" i="114"/>
  <c r="L13" i="114"/>
  <c r="L14" i="114"/>
  <c r="L15" i="114"/>
  <c r="L16" i="114"/>
  <c r="L17" i="114"/>
  <c r="L18" i="114"/>
  <c r="L19" i="114"/>
  <c r="L20" i="114"/>
  <c r="L21" i="114"/>
  <c r="L8" i="114"/>
  <c r="K8" i="114"/>
  <c r="K9" i="114"/>
  <c r="K10" i="114"/>
  <c r="K11" i="114"/>
  <c r="K12" i="114"/>
  <c r="K13" i="114"/>
  <c r="K14" i="114"/>
  <c r="K15" i="114"/>
  <c r="K16" i="114"/>
  <c r="K17" i="114"/>
  <c r="K18" i="114"/>
  <c r="K19" i="114"/>
  <c r="K20" i="114"/>
  <c r="K21" i="114"/>
  <c r="K7" i="114"/>
  <c r="J24" i="114"/>
  <c r="J25" i="114"/>
  <c r="J26" i="114"/>
  <c r="J27" i="114"/>
  <c r="J28" i="114"/>
  <c r="J29" i="114"/>
  <c r="J30" i="114"/>
  <c r="J31" i="114"/>
  <c r="J32" i="114"/>
  <c r="J33" i="114"/>
  <c r="J23" i="114"/>
  <c r="J8" i="114"/>
  <c r="J9" i="114"/>
  <c r="J10" i="114"/>
  <c r="J11" i="114"/>
  <c r="J12" i="114"/>
  <c r="J13" i="114"/>
  <c r="J14" i="114"/>
  <c r="J15" i="114"/>
  <c r="J16" i="114"/>
  <c r="J17" i="114"/>
  <c r="J18" i="114"/>
  <c r="J19" i="114"/>
  <c r="J20" i="114"/>
  <c r="J21" i="114"/>
  <c r="J7" i="114"/>
  <c r="G33" i="114"/>
  <c r="G24" i="114"/>
  <c r="G25" i="114"/>
  <c r="G26" i="114"/>
  <c r="G27" i="114"/>
  <c r="G28" i="114"/>
  <c r="G29" i="114"/>
  <c r="G30" i="114"/>
  <c r="G31" i="114"/>
  <c r="G32" i="114"/>
  <c r="G23" i="114"/>
  <c r="G15" i="114"/>
  <c r="G9" i="114"/>
  <c r="G10" i="114"/>
  <c r="G11" i="114"/>
  <c r="G12" i="114"/>
  <c r="G13" i="114"/>
  <c r="G14" i="114"/>
  <c r="G16" i="114"/>
  <c r="G17" i="114"/>
  <c r="G18" i="114"/>
  <c r="G19" i="114"/>
  <c r="G20" i="114"/>
  <c r="G21" i="114"/>
  <c r="G8" i="114"/>
  <c r="F24" i="114"/>
  <c r="F25" i="114"/>
  <c r="F26" i="114"/>
  <c r="F27" i="114"/>
  <c r="F28" i="114"/>
  <c r="F29" i="114"/>
  <c r="F30" i="114"/>
  <c r="F31" i="114"/>
  <c r="F32" i="114"/>
  <c r="F33" i="114"/>
  <c r="F23" i="114"/>
  <c r="F8" i="114"/>
  <c r="F9" i="114"/>
  <c r="F10" i="114"/>
  <c r="F11" i="114"/>
  <c r="F12" i="114"/>
  <c r="F13" i="114"/>
  <c r="F14" i="114"/>
  <c r="F15" i="114"/>
  <c r="F16" i="114"/>
  <c r="F17" i="114"/>
  <c r="F18" i="114"/>
  <c r="F19" i="114"/>
  <c r="F20" i="114"/>
  <c r="F21" i="114"/>
  <c r="F7" i="114"/>
  <c r="E24" i="114"/>
  <c r="E25" i="114"/>
  <c r="E26" i="114"/>
  <c r="E27" i="114"/>
  <c r="E28" i="114"/>
  <c r="E29" i="114"/>
  <c r="E30" i="114"/>
  <c r="E31" i="114"/>
  <c r="E32" i="114"/>
  <c r="E33" i="114"/>
  <c r="E34" i="114"/>
  <c r="E23" i="114"/>
  <c r="E8" i="114"/>
  <c r="E9" i="114"/>
  <c r="E10" i="114"/>
  <c r="E11" i="114"/>
  <c r="E12" i="114"/>
  <c r="E13" i="114"/>
  <c r="E14" i="114"/>
  <c r="E15" i="114"/>
  <c r="E16" i="114"/>
  <c r="E17" i="114"/>
  <c r="E18" i="114"/>
  <c r="E19" i="114"/>
  <c r="E20" i="114"/>
  <c r="E21" i="114"/>
  <c r="E7" i="114"/>
  <c r="W11" i="113"/>
  <c r="X9" i="113"/>
  <c r="X10" i="113"/>
  <c r="X11" i="113"/>
  <c r="X12" i="113"/>
  <c r="X8" i="113"/>
  <c r="W8" i="113"/>
  <c r="W9" i="113"/>
  <c r="W10" i="113"/>
  <c r="W12" i="113"/>
  <c r="W7" i="113"/>
  <c r="V8" i="113"/>
  <c r="V9" i="113"/>
  <c r="V10" i="113"/>
  <c r="V11" i="113"/>
  <c r="V12" i="113"/>
  <c r="V7" i="113"/>
  <c r="S9" i="113"/>
  <c r="S10" i="113"/>
  <c r="S11" i="113"/>
  <c r="S12" i="113"/>
  <c r="S8" i="113"/>
  <c r="R8" i="113"/>
  <c r="R9" i="113"/>
  <c r="R10" i="113"/>
  <c r="R11" i="113"/>
  <c r="R12" i="113"/>
  <c r="R7" i="113"/>
  <c r="Q8" i="113"/>
  <c r="Q9" i="113"/>
  <c r="Q10" i="113"/>
  <c r="Q11" i="113"/>
  <c r="Q12" i="113"/>
  <c r="Q7" i="113"/>
  <c r="L10" i="113"/>
  <c r="N9" i="113"/>
  <c r="N10" i="113"/>
  <c r="N11" i="113"/>
  <c r="N12" i="113"/>
  <c r="N8" i="113"/>
  <c r="M8" i="113"/>
  <c r="M9" i="113"/>
  <c r="M10" i="113"/>
  <c r="M11" i="113"/>
  <c r="M12" i="113"/>
  <c r="M7" i="113"/>
  <c r="L8" i="113"/>
  <c r="L9" i="113"/>
  <c r="L11" i="113"/>
  <c r="L12" i="113"/>
  <c r="L7" i="113"/>
  <c r="G12" i="113"/>
  <c r="I9" i="113"/>
  <c r="I10" i="113"/>
  <c r="I11" i="113"/>
  <c r="I12" i="113"/>
  <c r="I8" i="113"/>
  <c r="H8" i="113"/>
  <c r="H9" i="113"/>
  <c r="H10" i="113"/>
  <c r="H11" i="113"/>
  <c r="H12" i="113"/>
  <c r="H7" i="113"/>
  <c r="G8" i="113"/>
  <c r="G9" i="113"/>
  <c r="G10" i="113"/>
  <c r="G11" i="113"/>
  <c r="G7" i="113"/>
  <c r="X30" i="112"/>
  <c r="X9" i="112"/>
  <c r="X10" i="112"/>
  <c r="X11" i="112"/>
  <c r="X12" i="112"/>
  <c r="X13" i="112"/>
  <c r="X14" i="112"/>
  <c r="X15" i="112"/>
  <c r="X16" i="112"/>
  <c r="X17" i="112"/>
  <c r="X18" i="112"/>
  <c r="X19" i="112"/>
  <c r="X20" i="112"/>
  <c r="X21" i="112"/>
  <c r="X22" i="112"/>
  <c r="X23" i="112"/>
  <c r="X24" i="112"/>
  <c r="X25" i="112"/>
  <c r="X26" i="112"/>
  <c r="X27" i="112"/>
  <c r="X28" i="112"/>
  <c r="X29" i="112"/>
  <c r="X31" i="112"/>
  <c r="X8" i="112"/>
  <c r="W8" i="112"/>
  <c r="W9" i="112"/>
  <c r="W10" i="112"/>
  <c r="W11" i="112"/>
  <c r="W12" i="112"/>
  <c r="W13" i="112"/>
  <c r="W14" i="112"/>
  <c r="W15" i="112"/>
  <c r="W16" i="112"/>
  <c r="W17" i="112"/>
  <c r="W18" i="112"/>
  <c r="W19" i="112"/>
  <c r="W20" i="112"/>
  <c r="W21" i="112"/>
  <c r="W22" i="112"/>
  <c r="W23" i="112"/>
  <c r="W24" i="112"/>
  <c r="W25" i="112"/>
  <c r="W26" i="112"/>
  <c r="W27" i="112"/>
  <c r="W28" i="112"/>
  <c r="W29" i="112"/>
  <c r="W30" i="112"/>
  <c r="W31" i="112"/>
  <c r="W7" i="112"/>
  <c r="V8" i="112"/>
  <c r="V9" i="112"/>
  <c r="V10" i="112"/>
  <c r="V11" i="112"/>
  <c r="V12" i="112"/>
  <c r="V13" i="112"/>
  <c r="V14" i="112"/>
  <c r="V15" i="112"/>
  <c r="V16" i="112"/>
  <c r="V17" i="112"/>
  <c r="V18" i="112"/>
  <c r="V19" i="112"/>
  <c r="V20" i="112"/>
  <c r="V21" i="112"/>
  <c r="V22" i="112"/>
  <c r="V23" i="112"/>
  <c r="V24" i="112"/>
  <c r="V25" i="112"/>
  <c r="V26" i="112"/>
  <c r="V27" i="112"/>
  <c r="V28" i="112"/>
  <c r="V29" i="112"/>
  <c r="V30" i="112"/>
  <c r="V31" i="112"/>
  <c r="V7" i="112"/>
  <c r="S30" i="112"/>
  <c r="S9" i="112"/>
  <c r="S10" i="112"/>
  <c r="S11" i="112"/>
  <c r="S12" i="112"/>
  <c r="S13" i="112"/>
  <c r="S14" i="112"/>
  <c r="S15" i="112"/>
  <c r="S16" i="112"/>
  <c r="S17" i="112"/>
  <c r="S18" i="112"/>
  <c r="S19" i="112"/>
  <c r="S20" i="112"/>
  <c r="S21" i="112"/>
  <c r="S22" i="112"/>
  <c r="S23" i="112"/>
  <c r="S24" i="112"/>
  <c r="S25" i="112"/>
  <c r="S26" i="112"/>
  <c r="S27" i="112"/>
  <c r="S28" i="112"/>
  <c r="S29" i="112"/>
  <c r="S31" i="112"/>
  <c r="S8" i="112"/>
  <c r="R16" i="112"/>
  <c r="R8" i="112"/>
  <c r="R9" i="112"/>
  <c r="R10" i="112"/>
  <c r="R11" i="112"/>
  <c r="R12" i="112"/>
  <c r="R13" i="112"/>
  <c r="R14" i="112"/>
  <c r="R15" i="112"/>
  <c r="R17" i="112"/>
  <c r="R18" i="112"/>
  <c r="R19" i="112"/>
  <c r="R20" i="112"/>
  <c r="R21" i="112"/>
  <c r="R22" i="112"/>
  <c r="R23" i="112"/>
  <c r="R24" i="112"/>
  <c r="R25" i="112"/>
  <c r="R26" i="112"/>
  <c r="R27" i="112"/>
  <c r="R28" i="112"/>
  <c r="R29" i="112"/>
  <c r="R30" i="112"/>
  <c r="R31" i="112"/>
  <c r="R7" i="112"/>
  <c r="Q8" i="112"/>
  <c r="Q9" i="112"/>
  <c r="Q10" i="112"/>
  <c r="Q11" i="112"/>
  <c r="Q12" i="112"/>
  <c r="Q13" i="112"/>
  <c r="Q14" i="112"/>
  <c r="Q15" i="112"/>
  <c r="Q16" i="112"/>
  <c r="Q17" i="112"/>
  <c r="Q18" i="112"/>
  <c r="Q19" i="112"/>
  <c r="Q20" i="112"/>
  <c r="Q21" i="112"/>
  <c r="Q22" i="112"/>
  <c r="Q23" i="112"/>
  <c r="Q24" i="112"/>
  <c r="Q25" i="112"/>
  <c r="Q26" i="112"/>
  <c r="Q27" i="112"/>
  <c r="Q28" i="112"/>
  <c r="Q29" i="112"/>
  <c r="Q30" i="112"/>
  <c r="Q31" i="112"/>
  <c r="Q7" i="112"/>
  <c r="N9" i="112" l="1"/>
  <c r="N10" i="112"/>
  <c r="N11" i="112"/>
  <c r="N12" i="112"/>
  <c r="N13" i="112"/>
  <c r="N14" i="112"/>
  <c r="N15" i="112"/>
  <c r="N16" i="112"/>
  <c r="N17" i="112"/>
  <c r="N18" i="112"/>
  <c r="N19" i="112"/>
  <c r="N20" i="112"/>
  <c r="N21" i="112"/>
  <c r="N22" i="112"/>
  <c r="N23" i="112"/>
  <c r="N24" i="112"/>
  <c r="N25" i="112"/>
  <c r="N26" i="112"/>
  <c r="N27" i="112"/>
  <c r="N28" i="112"/>
  <c r="N29" i="112"/>
  <c r="N30" i="112"/>
  <c r="N31" i="112"/>
  <c r="N8" i="112"/>
  <c r="H16" i="112"/>
  <c r="M8" i="112"/>
  <c r="M9" i="112"/>
  <c r="M10" i="112"/>
  <c r="M11" i="112"/>
  <c r="M12" i="112"/>
  <c r="M13" i="112"/>
  <c r="M14" i="112"/>
  <c r="M15" i="112"/>
  <c r="M16" i="112"/>
  <c r="M17" i="112"/>
  <c r="M18" i="112"/>
  <c r="M19" i="112"/>
  <c r="M20" i="112"/>
  <c r="M21" i="112"/>
  <c r="M22" i="112"/>
  <c r="M23" i="112"/>
  <c r="M24" i="112"/>
  <c r="M25" i="112"/>
  <c r="M26" i="112"/>
  <c r="M27" i="112"/>
  <c r="M28" i="112"/>
  <c r="M29" i="112"/>
  <c r="M30" i="112"/>
  <c r="M31" i="112"/>
  <c r="M7" i="112"/>
  <c r="L29" i="112"/>
  <c r="L8" i="112"/>
  <c r="L9" i="112"/>
  <c r="L10" i="112"/>
  <c r="L11" i="112"/>
  <c r="L12" i="112"/>
  <c r="L13" i="112"/>
  <c r="L14" i="112"/>
  <c r="L15" i="112"/>
  <c r="L16" i="112"/>
  <c r="L17" i="112"/>
  <c r="L18" i="112"/>
  <c r="L19" i="112"/>
  <c r="L20" i="112"/>
  <c r="L21" i="112"/>
  <c r="L22" i="112"/>
  <c r="L23" i="112"/>
  <c r="L24" i="112"/>
  <c r="L25" i="112"/>
  <c r="L26" i="112"/>
  <c r="L27" i="112"/>
  <c r="L28" i="112"/>
  <c r="L30" i="112"/>
  <c r="L31" i="112"/>
  <c r="L7" i="112"/>
  <c r="I9" i="112"/>
  <c r="I10" i="112"/>
  <c r="I11" i="112"/>
  <c r="I12" i="112"/>
  <c r="I13" i="112"/>
  <c r="I14" i="112"/>
  <c r="I15" i="112"/>
  <c r="I16" i="112"/>
  <c r="I17" i="112"/>
  <c r="I18" i="112"/>
  <c r="I19" i="112"/>
  <c r="I20" i="112"/>
  <c r="I21" i="112"/>
  <c r="I22" i="112"/>
  <c r="I23" i="112"/>
  <c r="I24" i="112"/>
  <c r="I25" i="112"/>
  <c r="I26" i="112"/>
  <c r="I27" i="112"/>
  <c r="I28" i="112"/>
  <c r="I29" i="112"/>
  <c r="I30" i="112"/>
  <c r="I31" i="112"/>
  <c r="I8" i="112"/>
  <c r="H7" i="112"/>
  <c r="H9" i="112"/>
  <c r="H10" i="112"/>
  <c r="H11" i="112"/>
  <c r="H12" i="112"/>
  <c r="H13" i="112"/>
  <c r="H14" i="112"/>
  <c r="H15" i="112"/>
  <c r="H17" i="112"/>
  <c r="H18" i="112"/>
  <c r="H19" i="112"/>
  <c r="H20" i="112"/>
  <c r="H21" i="112"/>
  <c r="H22" i="112"/>
  <c r="H23" i="112"/>
  <c r="H24" i="112"/>
  <c r="H25" i="112"/>
  <c r="H26" i="112"/>
  <c r="H27" i="112"/>
  <c r="H28" i="112"/>
  <c r="H29" i="112"/>
  <c r="H30" i="112"/>
  <c r="H31" i="112"/>
  <c r="H8" i="112"/>
  <c r="G8" i="112"/>
  <c r="G9" i="112"/>
  <c r="G10" i="112"/>
  <c r="G11" i="112"/>
  <c r="G12" i="112"/>
  <c r="G13" i="112"/>
  <c r="G14" i="112"/>
  <c r="G15" i="112"/>
  <c r="G16" i="112"/>
  <c r="G17" i="112"/>
  <c r="G18" i="112"/>
  <c r="G19" i="112"/>
  <c r="G20" i="112"/>
  <c r="G21" i="112"/>
  <c r="G22" i="112"/>
  <c r="G23" i="112"/>
  <c r="G24" i="112"/>
  <c r="G25" i="112"/>
  <c r="G26" i="112"/>
  <c r="G27" i="112"/>
  <c r="G28" i="112"/>
  <c r="G29" i="112"/>
  <c r="G30" i="112"/>
  <c r="G31" i="112"/>
  <c r="G7" i="112"/>
</calcChain>
</file>

<file path=xl/sharedStrings.xml><?xml version="1.0" encoding="utf-8"?>
<sst xmlns="http://schemas.openxmlformats.org/spreadsheetml/2006/main" count="213" uniqueCount="141">
  <si>
    <t>前年比</t>
    <rPh sb="0" eb="3">
      <t>ゼンネンヒ</t>
    </rPh>
    <phoneticPr fontId="8"/>
  </si>
  <si>
    <t>構成比</t>
  </si>
  <si>
    <t>前年差</t>
    <rPh sb="0" eb="2">
      <t>ゼンネン</t>
    </rPh>
    <rPh sb="2" eb="3">
      <t>サ</t>
    </rPh>
    <phoneticPr fontId="8"/>
  </si>
  <si>
    <t>付　加　価　値　額</t>
    <rPh sb="0" eb="1">
      <t>ツキ</t>
    </rPh>
    <rPh sb="2" eb="3">
      <t>カ</t>
    </rPh>
    <rPh sb="4" eb="5">
      <t>アタイ</t>
    </rPh>
    <rPh sb="6" eb="7">
      <t>アタイ</t>
    </rPh>
    <rPh sb="8" eb="9">
      <t>ガク</t>
    </rPh>
    <phoneticPr fontId="8"/>
  </si>
  <si>
    <t>総数</t>
    <rPh sb="0" eb="2">
      <t>ソウスウ</t>
    </rPh>
    <phoneticPr fontId="8"/>
  </si>
  <si>
    <t>産業分類</t>
  </si>
  <si>
    <t>単位：従業者 人、金額 万円、率 ％</t>
  </si>
  <si>
    <t>事　業　所　数</t>
  </si>
  <si>
    <t>従　業　者　数</t>
  </si>
  <si>
    <t>製　造　品　出　荷　額　等</t>
  </si>
  <si>
    <t>甲　　府　　市</t>
  </si>
  <si>
    <t>富 士 吉 田 市</t>
  </si>
  <si>
    <t>都　　留　　市</t>
  </si>
  <si>
    <t>山　　梨　　市</t>
  </si>
  <si>
    <t>大　　月　　市</t>
  </si>
  <si>
    <t>韮　　崎　　市</t>
  </si>
  <si>
    <t>南アルプス市</t>
  </si>
  <si>
    <t>北　　杜　　市</t>
  </si>
  <si>
    <t>甲　　斐　　市</t>
  </si>
  <si>
    <t>笛　　吹　　市</t>
  </si>
  <si>
    <t>上　野　原　市</t>
  </si>
  <si>
    <t>甲　　州　　市</t>
  </si>
  <si>
    <t>市 川 三 郷 町</t>
  </si>
  <si>
    <t>早　　川　　町</t>
  </si>
  <si>
    <t>身　　延　　町</t>
  </si>
  <si>
    <t>南　　部　　町</t>
  </si>
  <si>
    <t>昭　　和　　町</t>
  </si>
  <si>
    <t>道　　志　　村</t>
  </si>
  <si>
    <t>西　　桂　　町</t>
  </si>
  <si>
    <t>忍　　野　　村</t>
  </si>
  <si>
    <t>山　中　湖　村</t>
  </si>
  <si>
    <t>x</t>
  </si>
  <si>
    <t>鳴　　沢　　村</t>
  </si>
  <si>
    <t>富士河口湖町</t>
  </si>
  <si>
    <t>小　　管　　村</t>
  </si>
  <si>
    <t>丹　波　山　村</t>
  </si>
  <si>
    <t>市町村名</t>
    <rPh sb="3" eb="4">
      <t>メイ</t>
    </rPh>
    <phoneticPr fontId="8"/>
  </si>
  <si>
    <t>中　　央　　市</t>
    <rPh sb="0" eb="1">
      <t>ナカ</t>
    </rPh>
    <rPh sb="3" eb="4">
      <t>ヒサシ</t>
    </rPh>
    <rPh sb="6" eb="7">
      <t>シ</t>
    </rPh>
    <phoneticPr fontId="8"/>
  </si>
  <si>
    <t>富　士　川　町</t>
    <rPh sb="0" eb="1">
      <t>トミ</t>
    </rPh>
    <rPh sb="2" eb="3">
      <t>シ</t>
    </rPh>
    <rPh sb="4" eb="5">
      <t>カワ</t>
    </rPh>
    <rPh sb="6" eb="7">
      <t>マチ</t>
    </rPh>
    <phoneticPr fontId="6"/>
  </si>
  <si>
    <t>製　造　品　出　荷　額　等</t>
    <phoneticPr fontId="8"/>
  </si>
  <si>
    <t>４～９人</t>
    <rPh sb="3" eb="4">
      <t>ニン</t>
    </rPh>
    <phoneticPr fontId="6"/>
  </si>
  <si>
    <t>１０～２９人</t>
    <rPh sb="5" eb="6">
      <t>ニン</t>
    </rPh>
    <phoneticPr fontId="6"/>
  </si>
  <si>
    <t>３０～９９人</t>
    <rPh sb="5" eb="6">
      <t>ニン</t>
    </rPh>
    <phoneticPr fontId="6"/>
  </si>
  <si>
    <t>１００～２９９人</t>
    <rPh sb="7" eb="8">
      <t>ニン</t>
    </rPh>
    <phoneticPr fontId="6"/>
  </si>
  <si>
    <t>３００人～</t>
    <rPh sb="3" eb="4">
      <t>ニン</t>
    </rPh>
    <phoneticPr fontId="6"/>
  </si>
  <si>
    <t>総　　　数</t>
    <phoneticPr fontId="8"/>
  </si>
  <si>
    <t>-</t>
    <phoneticPr fontId="6"/>
  </si>
  <si>
    <t>統計表３　市町村別統計表（従業者4人以上の事業所）</t>
    <rPh sb="0" eb="3">
      <t>トウケイヒョウ</t>
    </rPh>
    <rPh sb="5" eb="8">
      <t>シチョウソン</t>
    </rPh>
    <phoneticPr fontId="6"/>
  </si>
  <si>
    <t>-</t>
    <phoneticPr fontId="6"/>
  </si>
  <si>
    <t>産業分類</t>
    <phoneticPr fontId="6"/>
  </si>
  <si>
    <t>x</t>
    <phoneticPr fontId="6"/>
  </si>
  <si>
    <t>産業名と略称</t>
    <rPh sb="2" eb="3">
      <t>ナ</t>
    </rPh>
    <phoneticPr fontId="6"/>
  </si>
  <si>
    <t>略称</t>
    <rPh sb="0" eb="2">
      <t>リャクショウ</t>
    </rPh>
    <phoneticPr fontId="6"/>
  </si>
  <si>
    <t>産業名</t>
    <rPh sb="0" eb="2">
      <t>サンギョウ</t>
    </rPh>
    <rPh sb="2" eb="3">
      <t>ナ</t>
    </rPh>
    <phoneticPr fontId="6"/>
  </si>
  <si>
    <t>０９　食料</t>
    <phoneticPr fontId="6"/>
  </si>
  <si>
    <t>食料品製造業</t>
    <rPh sb="0" eb="3">
      <t>ショクリョウヒン</t>
    </rPh>
    <rPh sb="3" eb="6">
      <t>セイゾウギョウ</t>
    </rPh>
    <phoneticPr fontId="6"/>
  </si>
  <si>
    <t>１０　飲料</t>
    <phoneticPr fontId="6"/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</si>
  <si>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6"/>
  </si>
  <si>
    <t>１１　繊維</t>
    <phoneticPr fontId="6"/>
  </si>
  <si>
    <t>繊維工業</t>
    <rPh sb="0" eb="2">
      <t>センイ</t>
    </rPh>
    <rPh sb="2" eb="4">
      <t>コウギョウ</t>
    </rPh>
    <phoneticPr fontId="6"/>
  </si>
  <si>
    <t>１２　木材</t>
    <phoneticPr fontId="6"/>
  </si>
  <si>
    <t>木材・木製品製造業（家具を除く）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6"/>
  </si>
  <si>
    <t>１３　家具</t>
    <phoneticPr fontId="6"/>
  </si>
  <si>
    <t>家具・装備品製造業</t>
    <rPh sb="0" eb="2">
      <t>カグ</t>
    </rPh>
    <rPh sb="3" eb="6">
      <t>ソウビヒン</t>
    </rPh>
    <rPh sb="6" eb="9">
      <t>セイゾウギョウ</t>
    </rPh>
    <phoneticPr fontId="6"/>
  </si>
  <si>
    <t>１４　紙パ</t>
    <phoneticPr fontId="6"/>
  </si>
  <si>
    <t>パルプ・紙・紙加工品製造業</t>
    <rPh sb="4" eb="5">
      <t>カミ</t>
    </rPh>
    <rPh sb="6" eb="7">
      <t>カミ</t>
    </rPh>
    <rPh sb="7" eb="9">
      <t>カコウ</t>
    </rPh>
    <rPh sb="9" eb="10">
      <t>ヒン</t>
    </rPh>
    <rPh sb="10" eb="13">
      <t>セイゾウギョウ</t>
    </rPh>
    <phoneticPr fontId="6"/>
  </si>
  <si>
    <t>１５　印刷</t>
    <phoneticPr fontId="6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</si>
  <si>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6"/>
  </si>
  <si>
    <t>１６　化学</t>
    <phoneticPr fontId="6"/>
  </si>
  <si>
    <t>化学工業</t>
    <rPh sb="0" eb="2">
      <t>カガク</t>
    </rPh>
    <rPh sb="2" eb="4">
      <t>コウギョウ</t>
    </rPh>
    <phoneticPr fontId="6"/>
  </si>
  <si>
    <t>１７　石油</t>
    <rPh sb="3" eb="5">
      <t>セキユ</t>
    </rPh>
    <phoneticPr fontId="6"/>
  </si>
  <si>
    <t>石油製品・石炭製品製造業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6"/>
  </si>
  <si>
    <t>１８　プラ</t>
    <phoneticPr fontId="6"/>
  </si>
  <si>
    <t>プラスチック製品製造業（別掲を除く）</t>
    <rPh sb="6" eb="8">
      <t>セイヒン</t>
    </rPh>
    <rPh sb="8" eb="11">
      <t>セイゾウギョウ</t>
    </rPh>
    <rPh sb="12" eb="14">
      <t>ベッケイ</t>
    </rPh>
    <rPh sb="15" eb="16">
      <t>ノゾ</t>
    </rPh>
    <phoneticPr fontId="6"/>
  </si>
  <si>
    <t>１９　ゴム</t>
    <phoneticPr fontId="6"/>
  </si>
  <si>
    <t>ゴム製品製造業</t>
    <rPh sb="2" eb="4">
      <t>セイヒン</t>
    </rPh>
    <rPh sb="4" eb="7">
      <t>セイゾウギョウ</t>
    </rPh>
    <phoneticPr fontId="6"/>
  </si>
  <si>
    <t>２０　皮革</t>
    <phoneticPr fontId="6"/>
  </si>
  <si>
    <t>なめし革・同製品・毛皮製造業</t>
    <rPh sb="3" eb="4">
      <t>ガワ</t>
    </rPh>
    <rPh sb="5" eb="8">
      <t>ドウセイヒン</t>
    </rPh>
    <rPh sb="9" eb="11">
      <t>ケガワ</t>
    </rPh>
    <rPh sb="11" eb="14">
      <t>セイゾウギョウ</t>
    </rPh>
    <phoneticPr fontId="6"/>
  </si>
  <si>
    <t>２１　窯業</t>
    <phoneticPr fontId="6"/>
  </si>
  <si>
    <t>窯業・土石製品製造業</t>
    <rPh sb="0" eb="2">
      <t>ヨウギョウ</t>
    </rPh>
    <rPh sb="3" eb="5">
      <t>ドセキ</t>
    </rPh>
    <rPh sb="5" eb="7">
      <t>セイヒン</t>
    </rPh>
    <rPh sb="7" eb="10">
      <t>セイゾウギョウ</t>
    </rPh>
    <phoneticPr fontId="6"/>
  </si>
  <si>
    <t>２２　鉄鋼</t>
    <rPh sb="3" eb="5">
      <t>テッコウ</t>
    </rPh>
    <phoneticPr fontId="6"/>
  </si>
  <si>
    <t>鉄鋼業</t>
    <rPh sb="0" eb="2">
      <t>テッコウ</t>
    </rPh>
    <rPh sb="2" eb="3">
      <t>ギョウ</t>
    </rPh>
    <phoneticPr fontId="6"/>
  </si>
  <si>
    <t>２３　非鉄</t>
    <rPh sb="3" eb="5">
      <t>ヒテツ</t>
    </rPh>
    <phoneticPr fontId="6"/>
  </si>
  <si>
    <t>非鉄金属製造業</t>
    <rPh sb="0" eb="2">
      <t>ヒテツ</t>
    </rPh>
    <rPh sb="2" eb="4">
      <t>キンゾク</t>
    </rPh>
    <rPh sb="4" eb="7">
      <t>セイゾウギョウ</t>
    </rPh>
    <phoneticPr fontId="6"/>
  </si>
  <si>
    <t>２４　金属</t>
    <rPh sb="3" eb="5">
      <t>キンゾク</t>
    </rPh>
    <phoneticPr fontId="6"/>
  </si>
  <si>
    <t>金属製品製造業</t>
    <rPh sb="0" eb="2">
      <t>キンゾク</t>
    </rPh>
    <rPh sb="2" eb="4">
      <t>セイヒン</t>
    </rPh>
    <rPh sb="4" eb="7">
      <t>セイゾウギョウ</t>
    </rPh>
    <phoneticPr fontId="6"/>
  </si>
  <si>
    <t>２５　は用</t>
    <rPh sb="4" eb="5">
      <t>ヨウ</t>
    </rPh>
    <phoneticPr fontId="6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</si>
  <si>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6"/>
  </si>
  <si>
    <t>２６　生産</t>
    <rPh sb="3" eb="5">
      <t>セイサン</t>
    </rPh>
    <phoneticPr fontId="6"/>
  </si>
  <si>
    <t>生産用機械器具製造業</t>
    <rPh sb="0" eb="2">
      <t>セイサン</t>
    </rPh>
    <rPh sb="2" eb="3">
      <t>ヨウ</t>
    </rPh>
    <rPh sb="3" eb="5">
      <t>キカイ</t>
    </rPh>
    <rPh sb="5" eb="7">
      <t>キグ</t>
    </rPh>
    <rPh sb="7" eb="10">
      <t>セイゾウギョウ</t>
    </rPh>
    <phoneticPr fontId="6"/>
  </si>
  <si>
    <t>２７　業務</t>
    <rPh sb="3" eb="5">
      <t>ギョウム</t>
    </rPh>
    <phoneticPr fontId="6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</si>
  <si>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6"/>
  </si>
  <si>
    <t>２８　電子</t>
    <rPh sb="3" eb="5">
      <t>デンシ</t>
    </rPh>
    <phoneticPr fontId="6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</si>
  <si>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6"/>
  </si>
  <si>
    <t>２９　電気　</t>
    <rPh sb="3" eb="5">
      <t>デンキ</t>
    </rPh>
    <phoneticPr fontId="6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</si>
  <si>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6"/>
  </si>
  <si>
    <t>３０　情報</t>
    <rPh sb="3" eb="5">
      <t>ジョウホウ</t>
    </rPh>
    <phoneticPr fontId="6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</si>
  <si>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6"/>
  </si>
  <si>
    <t>３１　輸送</t>
    <rPh sb="3" eb="5">
      <t>ユソウ</t>
    </rPh>
    <phoneticPr fontId="6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</si>
  <si>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6"/>
  </si>
  <si>
    <t>３２　そ他</t>
    <phoneticPr fontId="6"/>
  </si>
  <si>
    <t>その他の製造業</t>
    <rPh sb="2" eb="3">
      <t>タ</t>
    </rPh>
    <rPh sb="4" eb="7">
      <t>セイゾウギョウ</t>
    </rPh>
    <phoneticPr fontId="6"/>
  </si>
  <si>
    <t>統計表１　産業中分類別統計表（従業者４人以上の事業所）</t>
    <rPh sb="0" eb="3">
      <t>トウケイヒョウ</t>
    </rPh>
    <phoneticPr fontId="6"/>
  </si>
  <si>
    <t>統計表２　従業者規模別統計表（従業者４人以上の事業所）</t>
    <rPh sb="0" eb="3">
      <t>トウケイヒョウ</t>
    </rPh>
    <rPh sb="5" eb="8">
      <t>ジュウギョウシャ</t>
    </rPh>
    <rPh sb="8" eb="10">
      <t>キボ</t>
    </rPh>
    <phoneticPr fontId="8"/>
  </si>
  <si>
    <t>総　数</t>
    <rPh sb="0" eb="1">
      <t>ソウ</t>
    </rPh>
    <rPh sb="2" eb="3">
      <t>スウ</t>
    </rPh>
    <phoneticPr fontId="8"/>
  </si>
  <si>
    <t>食　料</t>
    <phoneticPr fontId="6"/>
  </si>
  <si>
    <t>飲　料</t>
    <phoneticPr fontId="6"/>
  </si>
  <si>
    <t>繊　維</t>
    <phoneticPr fontId="6"/>
  </si>
  <si>
    <t>木　材</t>
    <phoneticPr fontId="6"/>
  </si>
  <si>
    <t>家　具</t>
    <phoneticPr fontId="6"/>
  </si>
  <si>
    <t>紙　パ</t>
    <phoneticPr fontId="6"/>
  </si>
  <si>
    <t>印　刷</t>
    <phoneticPr fontId="6"/>
  </si>
  <si>
    <t>化　学</t>
    <phoneticPr fontId="6"/>
  </si>
  <si>
    <t>石　油</t>
    <rPh sb="0" eb="1">
      <t>イシ</t>
    </rPh>
    <rPh sb="2" eb="3">
      <t>アブラ</t>
    </rPh>
    <phoneticPr fontId="6"/>
  </si>
  <si>
    <t>プ　ラ</t>
    <phoneticPr fontId="6"/>
  </si>
  <si>
    <t>ゴ　ム</t>
    <phoneticPr fontId="6"/>
  </si>
  <si>
    <t>皮　革</t>
    <phoneticPr fontId="6"/>
  </si>
  <si>
    <t>窯　業</t>
    <phoneticPr fontId="6"/>
  </si>
  <si>
    <t>鉄　鋼</t>
    <rPh sb="0" eb="1">
      <t>テツ</t>
    </rPh>
    <rPh sb="2" eb="3">
      <t>ハガネ</t>
    </rPh>
    <phoneticPr fontId="6"/>
  </si>
  <si>
    <t>非　鉄</t>
    <rPh sb="0" eb="1">
      <t>ヒ</t>
    </rPh>
    <rPh sb="2" eb="3">
      <t>テツ</t>
    </rPh>
    <phoneticPr fontId="6"/>
  </si>
  <si>
    <t>金　属</t>
    <rPh sb="0" eb="1">
      <t>キン</t>
    </rPh>
    <rPh sb="2" eb="3">
      <t>ゾク</t>
    </rPh>
    <phoneticPr fontId="6"/>
  </si>
  <si>
    <t>は　用</t>
    <rPh sb="2" eb="3">
      <t>ヨウ</t>
    </rPh>
    <phoneticPr fontId="6"/>
  </si>
  <si>
    <t>生　産</t>
    <rPh sb="0" eb="1">
      <t>セイ</t>
    </rPh>
    <rPh sb="2" eb="3">
      <t>サン</t>
    </rPh>
    <phoneticPr fontId="6"/>
  </si>
  <si>
    <t>業　務</t>
    <rPh sb="0" eb="1">
      <t>ギョウ</t>
    </rPh>
    <rPh sb="2" eb="3">
      <t>ツトム</t>
    </rPh>
    <phoneticPr fontId="6"/>
  </si>
  <si>
    <t>電　子</t>
    <rPh sb="0" eb="1">
      <t>デン</t>
    </rPh>
    <rPh sb="2" eb="3">
      <t>コ</t>
    </rPh>
    <phoneticPr fontId="6"/>
  </si>
  <si>
    <t>情　報</t>
    <rPh sb="0" eb="1">
      <t>ジョウ</t>
    </rPh>
    <rPh sb="2" eb="3">
      <t>ホウ</t>
    </rPh>
    <phoneticPr fontId="6"/>
  </si>
  <si>
    <t>電　気</t>
    <rPh sb="0" eb="1">
      <t>デン</t>
    </rPh>
    <rPh sb="2" eb="3">
      <t>キ</t>
    </rPh>
    <phoneticPr fontId="6"/>
  </si>
  <si>
    <t>輸　送</t>
    <rPh sb="0" eb="1">
      <t>ユ</t>
    </rPh>
    <rPh sb="2" eb="3">
      <t>ソウ</t>
    </rPh>
    <phoneticPr fontId="6"/>
  </si>
  <si>
    <t>そ　他</t>
    <phoneticPr fontId="6"/>
  </si>
  <si>
    <t>※ご覧になりたいエクセル表の名前をクリックしてください。</t>
    <rPh sb="12" eb="13">
      <t>ヒョウ</t>
    </rPh>
    <rPh sb="14" eb="16">
      <t>ナマエ</t>
    </rPh>
    <phoneticPr fontId="6"/>
  </si>
  <si>
    <t>統計表１　産業中分類別統計表（従業者４人以上の事業所）</t>
    <rPh sb="0" eb="2">
      <t>トウケイ</t>
    </rPh>
    <rPh sb="2" eb="3">
      <t>ヒョウ</t>
    </rPh>
    <phoneticPr fontId="6"/>
  </si>
  <si>
    <t>統計表２　従業者規模別統計表（従業者４人以上の事業所）</t>
  </si>
  <si>
    <t>統計表３　市町村別統計表（従業者4人以上の事業所）　　　</t>
    <phoneticPr fontId="6"/>
  </si>
  <si>
    <t>統 計 表　 も く じ</t>
    <rPh sb="0" eb="1">
      <t>トウ</t>
    </rPh>
    <rPh sb="2" eb="3">
      <t>ケイ</t>
    </rPh>
    <rPh sb="4" eb="5">
      <t>ヒョウ</t>
    </rPh>
    <phoneticPr fontId="6"/>
  </si>
  <si>
    <t>２０２０年 工業統計調査（速報） 山梨県</t>
    <rPh sb="4" eb="5">
      <t>ネン</t>
    </rPh>
    <rPh sb="6" eb="12">
      <t>コウギョウトウケイチョウサ</t>
    </rPh>
    <rPh sb="13" eb="15">
      <t>ソクホウ</t>
    </rPh>
    <rPh sb="17" eb="20">
      <t>ヤマナシケン</t>
    </rPh>
    <phoneticPr fontId="6"/>
  </si>
  <si>
    <t>２０１９年
（令和元年）</t>
    <rPh sb="7" eb="9">
      <t>レイワ</t>
    </rPh>
    <rPh sb="9" eb="11">
      <t>ガンネン</t>
    </rPh>
    <phoneticPr fontId="6"/>
  </si>
  <si>
    <t>２０２０年
（令和２年）</t>
    <rPh sb="7" eb="9">
      <t>レイワ</t>
    </rPh>
    <rPh sb="10" eb="11">
      <t>ネン</t>
    </rPh>
    <phoneticPr fontId="6"/>
  </si>
  <si>
    <t>２０１８年
（平成３０年）</t>
    <rPh sb="7" eb="9">
      <t>ヘイセイ</t>
    </rPh>
    <rPh sb="11" eb="12">
      <t>ネン</t>
    </rPh>
    <phoneticPr fontId="6"/>
  </si>
  <si>
    <t>２０１９年
（令和元年）</t>
    <rPh sb="7" eb="9">
      <t>レイワ</t>
    </rPh>
    <rPh sb="9" eb="11">
      <t>ガンネン</t>
    </rPh>
    <rPh sb="11" eb="12">
      <t>ヘイネン</t>
    </rPh>
    <phoneticPr fontId="6"/>
  </si>
  <si>
    <t>x</t>
    <phoneticPr fontId="6"/>
  </si>
  <si>
    <r>
      <t xml:space="preserve">２０１９年
</t>
    </r>
    <r>
      <rPr>
        <sz val="9"/>
        <rFont val="ＭＳ Ｐゴシック"/>
        <family val="3"/>
        <charset val="128"/>
      </rPr>
      <t>（令和元年）</t>
    </r>
    <rPh sb="7" eb="9">
      <t>レイワ</t>
    </rPh>
    <rPh sb="9" eb="11">
      <t>ガンネン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</si>
</sst>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;&quot;△&quot;0.0"/>
    <numFmt numFmtId="177" formatCode="#,##0;[Red]\-#,##0;\-"/>
    <numFmt numFmtId="178" formatCode="00"/>
    <numFmt numFmtId="179" formatCode="#,##0.000_ ;[Red]\-#,##0.000\ "/>
    <numFmt numFmtId="180" formatCode="#,##0.0000;[Red]\-#,##0.0000"/>
    <numFmt numFmtId="181" formatCode="0.0%"/>
    <numFmt numFmtId="182" formatCode="#,##0;&quot;▲ &quot;#,##0"/>
    <numFmt numFmtId="183" formatCode="0.0%;&quot;▲&quot;0.0%;0.0%"/>
    <numFmt numFmtId="184" formatCode="0.0;&quot;▲ &quot;0.0"/>
    <numFmt numFmtId="185" formatCode="#,##0;&quot;▲&quot;#,##0;\-"/>
    <numFmt numFmtId="186" formatCode="#,##0_);[Red]\(#,##0\)"/>
  </numFmts>
  <fonts count="18" x14ac:knownFonts="1"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Arial"/>
      <family val="2"/>
    </font>
    <font>
      <u/>
      <sz val="11"/>
      <color theme="10"/>
      <name val="ＭＳ Ｐ明朝"/>
      <family val="1"/>
      <charset val="128"/>
    </font>
    <font>
      <u/>
      <sz val="14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38" fontId="5" fillId="0" borderId="0" applyFont="0" applyFill="0" applyBorder="0" applyAlignment="0" applyProtection="0"/>
    <xf numFmtId="0" fontId="11" fillId="0" borderId="0"/>
    <xf numFmtId="0" fontId="15" fillId="0" borderId="0"/>
    <xf numFmtId="0" fontId="7" fillId="0" borderId="0"/>
    <xf numFmtId="0" fontId="4" fillId="0" borderId="0">
      <alignment vertical="center"/>
    </xf>
    <xf numFmtId="0" fontId="5" fillId="0" borderId="0"/>
    <xf numFmtId="38" fontId="5" fillId="0" borderId="0" applyFont="0" applyFill="0" applyBorder="0" applyAlignment="0" applyProtection="0"/>
    <xf numFmtId="0" fontId="3" fillId="0" borderId="0">
      <alignment vertical="center"/>
    </xf>
    <xf numFmtId="0" fontId="5" fillId="0" borderId="0"/>
    <xf numFmtId="38" fontId="5" fillId="0" borderId="0" applyFon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0" fontId="5" fillId="0" borderId="0"/>
    <xf numFmtId="38" fontId="5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5" fillId="0" borderId="0" applyFont="0" applyFill="0" applyBorder="0" applyAlignment="0" applyProtection="0"/>
    <xf numFmtId="0" fontId="1" fillId="0" borderId="0">
      <alignment vertical="center"/>
    </xf>
    <xf numFmtId="0" fontId="5" fillId="0" borderId="0"/>
    <xf numFmtId="38" fontId="5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/>
    <xf numFmtId="0" fontId="16" fillId="0" borderId="0" applyNumberFormat="0" applyFill="0" applyBorder="0" applyAlignment="0" applyProtection="0"/>
  </cellStyleXfs>
  <cellXfs count="114">
    <xf numFmtId="0" fontId="0" fillId="0" borderId="0" xfId="0"/>
    <xf numFmtId="38" fontId="7" fillId="0" borderId="0" xfId="1" applyFont="1" applyFill="1" applyAlignment="1" applyProtection="1">
      <alignment vertical="center"/>
    </xf>
    <xf numFmtId="176" fontId="7" fillId="0" borderId="0" xfId="1" applyNumberFormat="1" applyFont="1" applyFill="1" applyBorder="1" applyAlignment="1" applyProtection="1">
      <alignment horizontal="right" vertical="center"/>
    </xf>
    <xf numFmtId="0" fontId="7" fillId="0" borderId="0" xfId="4" applyFont="1" applyFill="1" applyAlignment="1">
      <alignment vertical="center"/>
    </xf>
    <xf numFmtId="177" fontId="7" fillId="0" borderId="6" xfId="1" applyNumberFormat="1" applyFont="1" applyFill="1" applyBorder="1" applyAlignment="1" applyProtection="1">
      <alignment horizontal="right" vertical="center"/>
      <protection locked="0"/>
    </xf>
    <xf numFmtId="179" fontId="7" fillId="0" borderId="0" xfId="1" applyNumberFormat="1" applyFont="1" applyFill="1" applyAlignment="1" applyProtection="1">
      <alignment vertical="center"/>
    </xf>
    <xf numFmtId="180" fontId="7" fillId="0" borderId="0" xfId="1" applyNumberFormat="1" applyFont="1" applyFill="1" applyAlignment="1" applyProtection="1">
      <alignment vertical="center"/>
    </xf>
    <xf numFmtId="0" fontId="13" fillId="0" borderId="0" xfId="4" applyFont="1" applyFill="1" applyBorder="1" applyAlignment="1">
      <alignment vertical="center" textRotation="180"/>
    </xf>
    <xf numFmtId="38" fontId="12" fillId="0" borderId="0" xfId="1" applyFont="1" applyFill="1" applyAlignment="1" applyProtection="1">
      <alignment vertical="center"/>
    </xf>
    <xf numFmtId="38" fontId="12" fillId="0" borderId="0" xfId="1" applyFont="1" applyFill="1" applyBorder="1" applyAlignment="1" applyProtection="1">
      <alignment vertical="center"/>
    </xf>
    <xf numFmtId="49" fontId="9" fillId="0" borderId="0" xfId="4" applyNumberFormat="1" applyFont="1" applyFill="1" applyBorder="1" applyAlignment="1">
      <alignment vertical="center" textRotation="180"/>
    </xf>
    <xf numFmtId="181" fontId="7" fillId="0" borderId="4" xfId="29" applyNumberFormat="1" applyFont="1" applyFill="1" applyBorder="1" applyAlignment="1" applyProtection="1">
      <alignment horizontal="right" vertical="center"/>
    </xf>
    <xf numFmtId="0" fontId="0" fillId="0" borderId="0" xfId="0"/>
    <xf numFmtId="38" fontId="7" fillId="0" borderId="1" xfId="1" applyFont="1" applyFill="1" applyBorder="1" applyAlignment="1" applyProtection="1">
      <alignment vertical="center"/>
    </xf>
    <xf numFmtId="38" fontId="7" fillId="0" borderId="2" xfId="1" applyFont="1" applyFill="1" applyBorder="1" applyAlignment="1" applyProtection="1">
      <alignment vertical="center"/>
    </xf>
    <xf numFmtId="38" fontId="7" fillId="0" borderId="12" xfId="1" applyFont="1" applyFill="1" applyBorder="1" applyAlignment="1" applyProtection="1">
      <alignment horizontal="centerContinuous" vertical="center"/>
    </xf>
    <xf numFmtId="38" fontId="7" fillId="0" borderId="11" xfId="1" applyFont="1" applyFill="1" applyBorder="1" applyAlignment="1" applyProtection="1">
      <alignment vertical="center"/>
    </xf>
    <xf numFmtId="38" fontId="7" fillId="0" borderId="7" xfId="1" applyFont="1" applyFill="1" applyBorder="1" applyAlignment="1" applyProtection="1">
      <alignment vertical="center"/>
    </xf>
    <xf numFmtId="178" fontId="7" fillId="0" borderId="1" xfId="1" applyNumberFormat="1" applyFont="1" applyFill="1" applyBorder="1" applyAlignment="1" applyProtection="1">
      <alignment horizontal="right" vertical="center"/>
    </xf>
    <xf numFmtId="0" fontId="7" fillId="0" borderId="0" xfId="4" applyFont="1" applyFill="1" applyAlignment="1" applyProtection="1">
      <alignment vertical="center"/>
    </xf>
    <xf numFmtId="0" fontId="10" fillId="0" borderId="0" xfId="4" applyFont="1" applyFill="1" applyAlignment="1">
      <alignment vertical="center"/>
    </xf>
    <xf numFmtId="38" fontId="7" fillId="0" borderId="0" xfId="4" applyNumberFormat="1" applyFont="1" applyFill="1" applyAlignment="1">
      <alignment vertical="center"/>
    </xf>
    <xf numFmtId="0" fontId="7" fillId="0" borderId="0" xfId="4" applyFill="1" applyAlignment="1">
      <alignment vertical="center"/>
    </xf>
    <xf numFmtId="38" fontId="7" fillId="0" borderId="13" xfId="1" applyFont="1" applyFill="1" applyBorder="1" applyAlignment="1" applyProtection="1">
      <alignment horizontal="centerContinuous" vertical="center"/>
    </xf>
    <xf numFmtId="0" fontId="7" fillId="0" borderId="13" xfId="4" applyFont="1" applyFill="1" applyBorder="1" applyAlignment="1" applyProtection="1">
      <alignment horizontal="centerContinuous" vertical="center"/>
    </xf>
    <xf numFmtId="0" fontId="7" fillId="0" borderId="15" xfId="4" applyFont="1" applyFill="1" applyBorder="1" applyAlignment="1" applyProtection="1">
      <alignment horizontal="centerContinuous" vertical="center"/>
    </xf>
    <xf numFmtId="177" fontId="7" fillId="0" borderId="5" xfId="1" applyNumberFormat="1" applyFont="1" applyFill="1" applyBorder="1" applyAlignment="1" applyProtection="1">
      <alignment horizontal="right" vertical="center"/>
      <protection locked="0"/>
    </xf>
    <xf numFmtId="0" fontId="12" fillId="0" borderId="0" xfId="4" applyFont="1" applyFill="1" applyAlignment="1" applyProtection="1">
      <alignment horizontal="right" vertical="center"/>
    </xf>
    <xf numFmtId="38" fontId="7" fillId="0" borderId="0" xfId="1" applyFont="1" applyFill="1" applyBorder="1" applyAlignment="1" applyProtection="1">
      <alignment horizontal="distributed" vertical="center"/>
    </xf>
    <xf numFmtId="184" fontId="7" fillId="0" borderId="0" xfId="1" applyNumberFormat="1" applyFont="1" applyFill="1" applyBorder="1" applyAlignment="1" applyProtection="1">
      <alignment horizontal="right" vertical="center"/>
    </xf>
    <xf numFmtId="38" fontId="7" fillId="0" borderId="0" xfId="1" applyFont="1" applyFill="1" applyBorder="1" applyAlignment="1" applyProtection="1">
      <alignment horizontal="center" vertical="center"/>
    </xf>
    <xf numFmtId="0" fontId="7" fillId="0" borderId="0" xfId="4" applyFont="1" applyFill="1" applyBorder="1" applyAlignment="1" applyProtection="1">
      <alignment horizontal="center" vertical="center"/>
    </xf>
    <xf numFmtId="177" fontId="7" fillId="0" borderId="4" xfId="1" applyNumberFormat="1" applyFont="1" applyFill="1" applyBorder="1" applyAlignment="1" applyProtection="1">
      <alignment horizontal="right" vertical="center"/>
      <protection locked="0"/>
    </xf>
    <xf numFmtId="38" fontId="7" fillId="0" borderId="0" xfId="1" applyFont="1" applyFill="1" applyBorder="1" applyAlignment="1" applyProtection="1">
      <alignment horizontal="center" vertical="center"/>
    </xf>
    <xf numFmtId="181" fontId="7" fillId="0" borderId="5" xfId="29" applyNumberFormat="1" applyFont="1" applyFill="1" applyBorder="1" applyAlignment="1" applyProtection="1">
      <alignment horizontal="right" vertical="center"/>
    </xf>
    <xf numFmtId="181" fontId="7" fillId="0" borderId="6" xfId="29" applyNumberFormat="1" applyFont="1" applyFill="1" applyBorder="1" applyAlignment="1" applyProtection="1">
      <alignment horizontal="right" vertical="center"/>
    </xf>
    <xf numFmtId="178" fontId="7" fillId="0" borderId="0" xfId="1" applyNumberFormat="1" applyFont="1" applyFill="1" applyBorder="1" applyAlignment="1" applyProtection="1">
      <alignment vertical="center"/>
    </xf>
    <xf numFmtId="0" fontId="7" fillId="0" borderId="4" xfId="4" applyFont="1" applyFill="1" applyBorder="1" applyAlignment="1" applyProtection="1">
      <alignment horizontal="distributed" vertical="center"/>
    </xf>
    <xf numFmtId="0" fontId="7" fillId="0" borderId="6" xfId="4" applyFont="1" applyFill="1" applyBorder="1" applyAlignment="1" applyProtection="1">
      <alignment horizontal="distributed" vertical="center"/>
    </xf>
    <xf numFmtId="0" fontId="7" fillId="0" borderId="4" xfId="4" applyFont="1" applyFill="1" applyBorder="1" applyAlignment="1">
      <alignment horizontal="distributed" vertical="center" indent="1"/>
    </xf>
    <xf numFmtId="0" fontId="7" fillId="0" borderId="5" xfId="4" applyFill="1" applyBorder="1" applyAlignment="1">
      <alignment horizontal="distributed" vertical="center" indent="1"/>
    </xf>
    <xf numFmtId="0" fontId="7" fillId="0" borderId="6" xfId="4" applyFill="1" applyBorder="1" applyAlignment="1">
      <alignment horizontal="distributed" vertical="center" indent="1"/>
    </xf>
    <xf numFmtId="0" fontId="7" fillId="0" borderId="5" xfId="4" applyFont="1" applyFill="1" applyBorder="1" applyAlignment="1" applyProtection="1">
      <alignment horizontal="distributed" vertical="center" indent="1"/>
    </xf>
    <xf numFmtId="178" fontId="7" fillId="0" borderId="3" xfId="1" applyNumberFormat="1" applyFont="1" applyFill="1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8" xfId="4" applyFont="1" applyFill="1" applyBorder="1" applyAlignment="1">
      <alignment vertical="center"/>
    </xf>
    <xf numFmtId="0" fontId="7" fillId="0" borderId="10" xfId="4" applyFont="1" applyFill="1" applyBorder="1" applyAlignment="1">
      <alignment vertical="center"/>
    </xf>
    <xf numFmtId="0" fontId="7" fillId="0" borderId="0" xfId="30" applyFont="1"/>
    <xf numFmtId="0" fontId="7" fillId="0" borderId="14" xfId="30" applyFont="1" applyBorder="1" applyAlignment="1">
      <alignment horizontal="center" vertical="center"/>
    </xf>
    <xf numFmtId="0" fontId="7" fillId="0" borderId="15" xfId="30" applyFont="1" applyBorder="1" applyAlignment="1">
      <alignment horizontal="center" vertical="center"/>
    </xf>
    <xf numFmtId="0" fontId="14" fillId="0" borderId="4" xfId="30" applyFont="1" applyBorder="1" applyAlignment="1">
      <alignment vertical="center"/>
    </xf>
    <xf numFmtId="0" fontId="14" fillId="0" borderId="10" xfId="30" applyFont="1" applyBorder="1" applyAlignment="1">
      <alignment vertical="center"/>
    </xf>
    <xf numFmtId="0" fontId="14" fillId="0" borderId="5" xfId="30" applyFont="1" applyBorder="1" applyAlignment="1">
      <alignment vertical="center"/>
    </xf>
    <xf numFmtId="0" fontId="14" fillId="0" borderId="11" xfId="30" applyFont="1" applyBorder="1" applyAlignment="1">
      <alignment vertical="center"/>
    </xf>
    <xf numFmtId="0" fontId="14" fillId="0" borderId="6" xfId="30" applyFont="1" applyBorder="1" applyAlignment="1">
      <alignment vertical="center"/>
    </xf>
    <xf numFmtId="0" fontId="14" fillId="0" borderId="7" xfId="30" applyFont="1" applyBorder="1" applyAlignment="1">
      <alignment vertical="center"/>
    </xf>
    <xf numFmtId="186" fontId="7" fillId="0" borderId="5" xfId="1" applyNumberFormat="1" applyFont="1" applyFill="1" applyBorder="1" applyAlignment="1" applyProtection="1">
      <alignment horizontal="right" vertical="center"/>
      <protection locked="0"/>
    </xf>
    <xf numFmtId="178" fontId="7" fillId="0" borderId="0" xfId="1" applyNumberFormat="1" applyFont="1" applyFill="1" applyBorder="1" applyAlignment="1" applyProtection="1">
      <alignment horizontal="center" vertical="center"/>
    </xf>
    <xf numFmtId="38" fontId="7" fillId="0" borderId="3" xfId="1" applyFont="1" applyFill="1" applyBorder="1" applyAlignment="1" applyProtection="1">
      <alignment horizontal="center" vertical="center"/>
    </xf>
    <xf numFmtId="0" fontId="7" fillId="0" borderId="0" xfId="0" applyFont="1"/>
    <xf numFmtId="56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7" fillId="0" borderId="0" xfId="31" applyFont="1" applyAlignment="1">
      <alignment horizontal="center"/>
    </xf>
    <xf numFmtId="0" fontId="7" fillId="2" borderId="0" xfId="0" applyFont="1" applyFill="1" applyAlignment="1">
      <alignment horizontal="center"/>
    </xf>
    <xf numFmtId="38" fontId="7" fillId="3" borderId="4" xfId="1" applyFont="1" applyFill="1" applyBorder="1" applyAlignment="1" applyProtection="1">
      <alignment horizontal="right" vertical="center"/>
      <protection locked="0"/>
    </xf>
    <xf numFmtId="38" fontId="7" fillId="3" borderId="5" xfId="1" applyFont="1" applyFill="1" applyBorder="1" applyAlignment="1" applyProtection="1">
      <alignment horizontal="right" vertical="center"/>
      <protection locked="0"/>
    </xf>
    <xf numFmtId="38" fontId="7" fillId="3" borderId="6" xfId="1" applyFont="1" applyFill="1" applyBorder="1" applyAlignment="1" applyProtection="1">
      <alignment horizontal="right" vertical="center"/>
      <protection locked="0"/>
    </xf>
    <xf numFmtId="177" fontId="7" fillId="3" borderId="5" xfId="1" applyNumberFormat="1" applyFont="1" applyFill="1" applyBorder="1" applyAlignment="1" applyProtection="1">
      <alignment horizontal="right" vertical="center"/>
      <protection locked="0"/>
    </xf>
    <xf numFmtId="177" fontId="7" fillId="3" borderId="4" xfId="1" applyNumberFormat="1" applyFont="1" applyFill="1" applyBorder="1" applyAlignment="1" applyProtection="1">
      <alignment horizontal="right" vertical="center"/>
      <protection locked="0"/>
    </xf>
    <xf numFmtId="177" fontId="7" fillId="3" borderId="6" xfId="1" applyNumberFormat="1" applyFont="1" applyFill="1" applyBorder="1" applyAlignment="1" applyProtection="1">
      <alignment horizontal="right" vertical="center"/>
      <protection locked="0"/>
    </xf>
    <xf numFmtId="0" fontId="0" fillId="0" borderId="9" xfId="0" applyBorder="1"/>
    <xf numFmtId="182" fontId="7" fillId="3" borderId="4" xfId="1" applyNumberFormat="1" applyFont="1" applyFill="1" applyBorder="1" applyAlignment="1" applyProtection="1">
      <alignment horizontal="right" vertical="center"/>
    </xf>
    <xf numFmtId="183" fontId="7" fillId="3" borderId="4" xfId="29" applyNumberFormat="1" applyFont="1" applyFill="1" applyBorder="1" applyAlignment="1" applyProtection="1">
      <alignment horizontal="right" vertical="center"/>
    </xf>
    <xf numFmtId="181" fontId="7" fillId="3" borderId="4" xfId="29" applyNumberFormat="1" applyFont="1" applyFill="1" applyBorder="1" applyAlignment="1" applyProtection="1">
      <alignment horizontal="right" vertical="center"/>
    </xf>
    <xf numFmtId="182" fontId="7" fillId="3" borderId="5" xfId="1" applyNumberFormat="1" applyFont="1" applyFill="1" applyBorder="1" applyAlignment="1" applyProtection="1">
      <alignment horizontal="right" vertical="center"/>
    </xf>
    <xf numFmtId="183" fontId="7" fillId="3" borderId="5" xfId="29" applyNumberFormat="1" applyFont="1" applyFill="1" applyBorder="1" applyAlignment="1" applyProtection="1">
      <alignment horizontal="right" vertical="center"/>
    </xf>
    <xf numFmtId="181" fontId="7" fillId="3" borderId="5" xfId="29" applyNumberFormat="1" applyFont="1" applyFill="1" applyBorder="1" applyAlignment="1" applyProtection="1">
      <alignment horizontal="right" vertical="center"/>
    </xf>
    <xf numFmtId="181" fontId="7" fillId="3" borderId="6" xfId="29" applyNumberFormat="1" applyFont="1" applyFill="1" applyBorder="1" applyAlignment="1" applyProtection="1">
      <alignment horizontal="right" vertical="center"/>
    </xf>
    <xf numFmtId="182" fontId="7" fillId="3" borderId="6" xfId="1" applyNumberFormat="1" applyFont="1" applyFill="1" applyBorder="1" applyAlignment="1" applyProtection="1">
      <alignment horizontal="right" vertical="center"/>
    </xf>
    <xf numFmtId="183" fontId="7" fillId="3" borderId="6" xfId="29" applyNumberFormat="1" applyFont="1" applyFill="1" applyBorder="1" applyAlignment="1" applyProtection="1">
      <alignment horizontal="right" vertical="center"/>
    </xf>
    <xf numFmtId="0" fontId="0" fillId="0" borderId="0" xfId="0" applyBorder="1"/>
    <xf numFmtId="182" fontId="7" fillId="3" borderId="4" xfId="1" applyNumberFormat="1" applyFont="1" applyFill="1" applyBorder="1" applyAlignment="1" applyProtection="1">
      <alignment horizontal="right" vertical="center" shrinkToFit="1"/>
    </xf>
    <xf numFmtId="182" fontId="7" fillId="3" borderId="5" xfId="1" applyNumberFormat="1" applyFont="1" applyFill="1" applyBorder="1" applyAlignment="1" applyProtection="1">
      <alignment horizontal="right" vertical="center" shrinkToFit="1"/>
    </xf>
    <xf numFmtId="38" fontId="7" fillId="0" borderId="9" xfId="1" applyFont="1" applyFill="1" applyBorder="1" applyAlignment="1" applyProtection="1">
      <alignment vertical="center"/>
    </xf>
    <xf numFmtId="185" fontId="7" fillId="3" borderId="5" xfId="1" applyNumberFormat="1" applyFont="1" applyFill="1" applyBorder="1" applyAlignment="1" applyProtection="1">
      <alignment horizontal="right" vertical="center"/>
    </xf>
    <xf numFmtId="185" fontId="7" fillId="3" borderId="5" xfId="29" applyNumberFormat="1" applyFont="1" applyFill="1" applyBorder="1" applyAlignment="1" applyProtection="1">
      <alignment horizontal="right" vertical="center"/>
    </xf>
    <xf numFmtId="177" fontId="7" fillId="3" borderId="6" xfId="29" applyNumberFormat="1" applyFont="1" applyFill="1" applyBorder="1" applyAlignment="1" applyProtection="1">
      <alignment horizontal="right" vertical="center"/>
    </xf>
    <xf numFmtId="185" fontId="7" fillId="3" borderId="6" xfId="29" applyNumberFormat="1" applyFont="1" applyFill="1" applyBorder="1" applyAlignment="1" applyProtection="1">
      <alignment horizontal="right" vertical="center"/>
    </xf>
    <xf numFmtId="0" fontId="7" fillId="0" borderId="4" xfId="4" applyFont="1" applyFill="1" applyBorder="1" applyAlignment="1" applyProtection="1">
      <alignment horizontal="center" vertical="center"/>
    </xf>
    <xf numFmtId="0" fontId="7" fillId="0" borderId="5" xfId="4" applyFont="1" applyFill="1" applyBorder="1" applyAlignment="1" applyProtection="1">
      <alignment horizontal="center" vertical="center"/>
    </xf>
    <xf numFmtId="38" fontId="7" fillId="0" borderId="4" xfId="4" applyNumberFormat="1" applyFont="1" applyFill="1" applyBorder="1" applyAlignment="1" applyProtection="1">
      <alignment horizontal="center" vertical="center" wrapText="1"/>
    </xf>
    <xf numFmtId="38" fontId="14" fillId="0" borderId="4" xfId="4" applyNumberFormat="1" applyFont="1" applyFill="1" applyBorder="1" applyAlignment="1" applyProtection="1">
      <alignment horizontal="center" vertical="center" wrapText="1"/>
    </xf>
    <xf numFmtId="0" fontId="14" fillId="0" borderId="5" xfId="4" applyFont="1" applyFill="1" applyBorder="1" applyAlignment="1" applyProtection="1">
      <alignment horizontal="center" vertical="center"/>
    </xf>
    <xf numFmtId="38" fontId="7" fillId="0" borderId="4" xfId="4" applyNumberFormat="1" applyFont="1" applyFill="1" applyBorder="1" applyAlignment="1" applyProtection="1">
      <alignment horizontal="center" vertical="center"/>
    </xf>
    <xf numFmtId="38" fontId="7" fillId="0" borderId="6" xfId="4" applyNumberFormat="1" applyFont="1" applyFill="1" applyBorder="1" applyAlignment="1" applyProtection="1">
      <alignment horizontal="center" vertical="center"/>
    </xf>
    <xf numFmtId="0" fontId="7" fillId="0" borderId="8" xfId="4" applyFont="1" applyFill="1" applyBorder="1" applyAlignment="1">
      <alignment horizontal="distributed" vertical="center"/>
    </xf>
    <xf numFmtId="0" fontId="7" fillId="0" borderId="9" xfId="4" applyFont="1" applyFill="1" applyBorder="1" applyAlignment="1">
      <alignment horizontal="distributed" vertical="center"/>
    </xf>
    <xf numFmtId="0" fontId="7" fillId="0" borderId="10" xfId="4" applyFont="1" applyFill="1" applyBorder="1" applyAlignment="1">
      <alignment horizontal="distributed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38" fontId="7" fillId="0" borderId="12" xfId="1" applyFont="1" applyFill="1" applyBorder="1" applyAlignment="1" applyProtection="1">
      <alignment horizontal="center" vertical="center"/>
    </xf>
    <xf numFmtId="38" fontId="7" fillId="0" borderId="13" xfId="1" applyFont="1" applyFill="1" applyBorder="1" applyAlignment="1" applyProtection="1">
      <alignment horizontal="center" vertical="center"/>
    </xf>
    <xf numFmtId="38" fontId="7" fillId="0" borderId="15" xfId="1" applyFont="1" applyFill="1" applyBorder="1" applyAlignment="1" applyProtection="1">
      <alignment horizontal="center" vertical="center"/>
    </xf>
    <xf numFmtId="38" fontId="11" fillId="0" borderId="4" xfId="4" applyNumberFormat="1" applyFont="1" applyFill="1" applyBorder="1" applyAlignment="1" applyProtection="1">
      <alignment horizontal="center" vertical="center" wrapText="1"/>
    </xf>
    <xf numFmtId="0" fontId="11" fillId="0" borderId="5" xfId="4" applyFont="1" applyFill="1" applyBorder="1" applyAlignment="1" applyProtection="1">
      <alignment horizontal="center" vertical="center"/>
    </xf>
    <xf numFmtId="0" fontId="7" fillId="0" borderId="0" xfId="4" applyFont="1" applyFill="1" applyBorder="1" applyAlignment="1">
      <alignment horizontal="distributed" vertical="center"/>
    </xf>
    <xf numFmtId="0" fontId="7" fillId="0" borderId="3" xfId="4" applyFont="1" applyFill="1" applyBorder="1" applyAlignment="1">
      <alignment horizontal="distributed" vertical="center"/>
    </xf>
  </cellXfs>
  <cellStyles count="32">
    <cellStyle name="パーセント" xfId="29" builtinId="5"/>
    <cellStyle name="ハイパーリンク" xfId="31" builtinId="8"/>
    <cellStyle name="桁区切り" xfId="1" builtinId="6"/>
    <cellStyle name="桁区切り 2" xfId="7"/>
    <cellStyle name="桁区切り 3" xfId="10"/>
    <cellStyle name="桁区切り 4" xfId="14"/>
    <cellStyle name="桁区切り 5" xfId="18"/>
    <cellStyle name="桁区切り 6" xfId="21"/>
    <cellStyle name="標準" xfId="0" builtinId="0"/>
    <cellStyle name="標準 10" xfId="20"/>
    <cellStyle name="標準 11" xfId="19"/>
    <cellStyle name="標準 2" xfId="2"/>
    <cellStyle name="標準 2 2" xfId="30"/>
    <cellStyle name="標準 3" xfId="3"/>
    <cellStyle name="標準 4" xfId="6"/>
    <cellStyle name="標準 5" xfId="5"/>
    <cellStyle name="標準 5 2" xfId="11"/>
    <cellStyle name="標準 5 2 2" xfId="17"/>
    <cellStyle name="標準 5 2 2 2" xfId="28"/>
    <cellStyle name="標準 5 2 3" xfId="24"/>
    <cellStyle name="標準 5 3" xfId="15"/>
    <cellStyle name="標準 5 3 2" xfId="26"/>
    <cellStyle name="標準 5 4" xfId="22"/>
    <cellStyle name="標準 6" xfId="9"/>
    <cellStyle name="標準 7" xfId="8"/>
    <cellStyle name="標準 7 2" xfId="16"/>
    <cellStyle name="標準 7 2 2" xfId="27"/>
    <cellStyle name="標準 7 3" xfId="23"/>
    <cellStyle name="標準 8" xfId="13"/>
    <cellStyle name="標準 9" xfId="12"/>
    <cellStyle name="標準 9 2" xfId="25"/>
    <cellStyle name="標準_（付済・済み）H18速報 4統計表（横並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00104_&#32113;&#35336;&#35519;&#26619;&#35506;\05&#21830;&#24037;&#26989;&#25285;&#24403;\&#24037;&#26989;&#32113;&#35336;&#35519;&#26619;\H26&#36895;&#22577;&#38306;&#20418;\H25%20&#36895;&#22577;\04%20&#36895;&#22577;&#36039;&#26009;\01%20&#36895;&#22577;&#26412;&#20307;&#36039;&#26009;\&#36039;&#26009;\&#12304;&#36039;&#26009;&#12305;4&#38917;&#30446;H01-H22&#12539;&#20840;&#22269;&#27604;&#36611;(&#38918;&#20301;&#12539;&#25351;&#25968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9～H23全国-山梨・指数グラフ (2)"/>
      <sheetName val="H19～H23全国-山梨・指数グラフ"/>
      <sheetName val="①事業所数(H01～H23)"/>
      <sheetName val="①事業所(H01～H23) (順位)"/>
      <sheetName val="①事業所(H01～H23) (前年比順位)"/>
      <sheetName val="①事業所(H01～H23) (前年比)"/>
      <sheetName val="①事業所(H01～H23) (指数)"/>
      <sheetName val="②従業者数(H01～H23)"/>
      <sheetName val="②従業者数(H01～H23) (順位)"/>
      <sheetName val="②従業者数(H01～H23) (前年比順位)"/>
      <sheetName val="②従業者数(H01～H23) (前年比)"/>
      <sheetName val="②従業者数(H01～H23) (指数)"/>
      <sheetName val="③出荷額等(H01～H23)"/>
      <sheetName val="③出荷額等(H01～H23) (順位)"/>
      <sheetName val="③出荷額等(H01～H23) (前年比順位)"/>
      <sheetName val="③出荷額等(H01～H23) (前年比)"/>
      <sheetName val="③出荷額等(H01～H23) (指数)"/>
      <sheetName val="④付加価値額（H01～H23)"/>
      <sheetName val="④付加価値額(H01～H23) (順位)"/>
      <sheetName val="④付加価値額(H01～H23) (前年比順位)"/>
      <sheetName val="④付加価値額(H01～H23) (前年比)"/>
      <sheetName val="④付加価値額(H01～H23) (指数)"/>
      <sheetName val="H01"/>
      <sheetName val="H02"/>
      <sheetName val="H03"/>
      <sheetName val="H04"/>
      <sheetName val="H05"/>
      <sheetName val="H06"/>
      <sheetName val="H07"/>
      <sheetName val="H08"/>
      <sheetName val="H09"/>
      <sheetName val="H10"/>
      <sheetName val="H11"/>
      <sheetName val="H12"/>
      <sheetName val="H13"/>
      <sheetName val="H14"/>
      <sheetName val="H15"/>
      <sheetName val="H16"/>
      <sheetName val="H17"/>
      <sheetName val="H18"/>
      <sheetName val="H19"/>
      <sheetName val="H20"/>
      <sheetName val="H21"/>
      <sheetName val="H22"/>
      <sheetName val="H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3">
          <cell r="B3" t="str">
            <v>地域名</v>
          </cell>
          <cell r="C3" t="str">
            <v>事業所数</v>
          </cell>
          <cell r="D3" t="str">
            <v>従業者数</v>
          </cell>
          <cell r="E3" t="str">
            <v>製造品出荷額等</v>
          </cell>
          <cell r="F3" t="str">
            <v>付加価値額</v>
          </cell>
        </row>
        <row r="4">
          <cell r="B4" t="str">
            <v>日本</v>
          </cell>
          <cell r="C4">
            <v>421757</v>
          </cell>
          <cell r="D4">
            <v>10963094</v>
          </cell>
          <cell r="E4">
            <v>298893142</v>
          </cell>
          <cell r="F4">
            <v>110992662</v>
          </cell>
        </row>
        <row r="5">
          <cell r="B5" t="str">
            <v>北海道</v>
          </cell>
          <cell r="C5">
            <v>9744</v>
          </cell>
          <cell r="D5">
            <v>231804</v>
          </cell>
          <cell r="E5">
            <v>5523570</v>
          </cell>
          <cell r="F5">
            <v>1860215</v>
          </cell>
        </row>
        <row r="6">
          <cell r="B6" t="str">
            <v>青森県</v>
          </cell>
          <cell r="C6">
            <v>2590</v>
          </cell>
          <cell r="D6">
            <v>79815</v>
          </cell>
          <cell r="E6">
            <v>1216095</v>
          </cell>
          <cell r="F6">
            <v>431257</v>
          </cell>
        </row>
        <row r="7">
          <cell r="B7" t="str">
            <v>岩手県</v>
          </cell>
          <cell r="C7">
            <v>3703</v>
          </cell>
          <cell r="D7">
            <v>118461</v>
          </cell>
          <cell r="E7">
            <v>1865654</v>
          </cell>
          <cell r="F7">
            <v>684868</v>
          </cell>
        </row>
        <row r="8">
          <cell r="B8" t="str">
            <v>宮城県</v>
          </cell>
          <cell r="C8">
            <v>5110</v>
          </cell>
          <cell r="D8">
            <v>161340</v>
          </cell>
          <cell r="E8">
            <v>3419973</v>
          </cell>
          <cell r="F8">
            <v>1058757</v>
          </cell>
        </row>
        <row r="9">
          <cell r="B9" t="str">
            <v>秋田県</v>
          </cell>
          <cell r="C9">
            <v>3654</v>
          </cell>
          <cell r="D9">
            <v>112192</v>
          </cell>
          <cell r="E9">
            <v>1393554</v>
          </cell>
          <cell r="F9">
            <v>566884</v>
          </cell>
        </row>
        <row r="10">
          <cell r="B10" t="str">
            <v>山形県</v>
          </cell>
          <cell r="C10">
            <v>5000</v>
          </cell>
          <cell r="D10">
            <v>151282</v>
          </cell>
          <cell r="E10">
            <v>2244887</v>
          </cell>
          <cell r="F10">
            <v>843603</v>
          </cell>
        </row>
        <row r="11">
          <cell r="B11" t="str">
            <v>福島県</v>
          </cell>
          <cell r="C11">
            <v>7642</v>
          </cell>
          <cell r="D11">
            <v>235749</v>
          </cell>
          <cell r="E11">
            <v>4428459</v>
          </cell>
          <cell r="F11">
            <v>1702925</v>
          </cell>
        </row>
        <row r="12">
          <cell r="B12" t="str">
            <v>茨城県</v>
          </cell>
          <cell r="C12">
            <v>9549</v>
          </cell>
          <cell r="D12">
            <v>311701</v>
          </cell>
          <cell r="E12">
            <v>9959721</v>
          </cell>
          <cell r="F12">
            <v>3481897</v>
          </cell>
        </row>
        <row r="13">
          <cell r="B13" t="str">
            <v>栃木県</v>
          </cell>
          <cell r="C13">
            <v>8473</v>
          </cell>
          <cell r="D13">
            <v>248821</v>
          </cell>
          <cell r="E13">
            <v>7377090</v>
          </cell>
          <cell r="F13">
            <v>2605755</v>
          </cell>
        </row>
        <row r="14">
          <cell r="B14" t="str">
            <v>群馬県</v>
          </cell>
          <cell r="C14">
            <v>9509</v>
          </cell>
          <cell r="D14">
            <v>258174</v>
          </cell>
          <cell r="E14">
            <v>7525802</v>
          </cell>
          <cell r="F14">
            <v>2604513</v>
          </cell>
        </row>
        <row r="15">
          <cell r="B15" t="str">
            <v>埼玉県</v>
          </cell>
          <cell r="C15">
            <v>23843</v>
          </cell>
          <cell r="D15">
            <v>587376</v>
          </cell>
          <cell r="E15">
            <v>15749688</v>
          </cell>
          <cell r="F15">
            <v>5823805</v>
          </cell>
        </row>
        <row r="16">
          <cell r="B16" t="str">
            <v>千葉県</v>
          </cell>
          <cell r="C16">
            <v>9538</v>
          </cell>
          <cell r="D16">
            <v>301500</v>
          </cell>
          <cell r="E16">
            <v>11037501</v>
          </cell>
          <cell r="F16">
            <v>4120574</v>
          </cell>
        </row>
        <row r="17">
          <cell r="B17" t="str">
            <v>東京都</v>
          </cell>
          <cell r="C17">
            <v>41685</v>
          </cell>
          <cell r="D17">
            <v>777946</v>
          </cell>
          <cell r="E17">
            <v>21355643</v>
          </cell>
          <cell r="F17">
            <v>8950436</v>
          </cell>
        </row>
        <row r="18">
          <cell r="B18" t="str">
            <v>神奈川県</v>
          </cell>
          <cell r="C18">
            <v>16933</v>
          </cell>
          <cell r="D18">
            <v>697501</v>
          </cell>
          <cell r="E18">
            <v>25798796</v>
          </cell>
          <cell r="F18">
            <v>9742223</v>
          </cell>
        </row>
        <row r="19">
          <cell r="B19" t="str">
            <v>新潟県</v>
          </cell>
          <cell r="C19">
            <v>10915</v>
          </cell>
          <cell r="D19">
            <v>268787</v>
          </cell>
          <cell r="E19">
            <v>4447473</v>
          </cell>
          <cell r="F19">
            <v>1764764</v>
          </cell>
        </row>
        <row r="20">
          <cell r="B20" t="str">
            <v>富山県</v>
          </cell>
          <cell r="C20">
            <v>4873</v>
          </cell>
          <cell r="D20">
            <v>150124</v>
          </cell>
          <cell r="E20">
            <v>3496393</v>
          </cell>
          <cell r="F20">
            <v>1493787</v>
          </cell>
        </row>
        <row r="21">
          <cell r="B21" t="str">
            <v>石川県</v>
          </cell>
          <cell r="C21">
            <v>6540</v>
          </cell>
          <cell r="D21">
            <v>121174</v>
          </cell>
          <cell r="E21">
            <v>2223178</v>
          </cell>
          <cell r="F21">
            <v>889098</v>
          </cell>
        </row>
        <row r="22">
          <cell r="B22" t="str">
            <v>福井県</v>
          </cell>
          <cell r="C22">
            <v>4774</v>
          </cell>
          <cell r="D22">
            <v>100021</v>
          </cell>
          <cell r="E22">
            <v>1819247</v>
          </cell>
          <cell r="F22">
            <v>698777</v>
          </cell>
        </row>
        <row r="23">
          <cell r="B23" t="str">
            <v>山梨県</v>
          </cell>
          <cell r="C23">
            <v>3737</v>
          </cell>
          <cell r="D23">
            <v>89919</v>
          </cell>
          <cell r="E23">
            <v>2156327</v>
          </cell>
          <cell r="F23">
            <v>895857</v>
          </cell>
        </row>
        <row r="24">
          <cell r="B24" t="str">
            <v>長野県</v>
          </cell>
          <cell r="C24">
            <v>10216</v>
          </cell>
          <cell r="D24">
            <v>281063</v>
          </cell>
          <cell r="E24">
            <v>6015708</v>
          </cell>
          <cell r="F24">
            <v>2141833</v>
          </cell>
        </row>
        <row r="25">
          <cell r="B25" t="str">
            <v>岐阜県</v>
          </cell>
          <cell r="C25">
            <v>13313</v>
          </cell>
          <cell r="D25">
            <v>256022</v>
          </cell>
          <cell r="E25">
            <v>5144997</v>
          </cell>
          <cell r="F25">
            <v>2030977</v>
          </cell>
        </row>
        <row r="26">
          <cell r="B26" t="str">
            <v>静岡県</v>
          </cell>
          <cell r="C26">
            <v>18635</v>
          </cell>
          <cell r="D26">
            <v>514060</v>
          </cell>
          <cell r="E26">
            <v>15202701</v>
          </cell>
          <cell r="F26">
            <v>5526219</v>
          </cell>
        </row>
        <row r="27">
          <cell r="B27" t="str">
            <v>愛知県</v>
          </cell>
          <cell r="C27">
            <v>34103</v>
          </cell>
          <cell r="D27">
            <v>938150</v>
          </cell>
          <cell r="E27">
            <v>33107900</v>
          </cell>
          <cell r="F27">
            <v>10707998</v>
          </cell>
        </row>
        <row r="28">
          <cell r="B28" t="str">
            <v>三重県</v>
          </cell>
          <cell r="C28">
            <v>7295</v>
          </cell>
          <cell r="D28">
            <v>222693</v>
          </cell>
          <cell r="E28">
            <v>6868076</v>
          </cell>
          <cell r="F28">
            <v>2288057</v>
          </cell>
        </row>
        <row r="29">
          <cell r="B29" t="str">
            <v>滋賀県</v>
          </cell>
          <cell r="C29">
            <v>4503</v>
          </cell>
          <cell r="D29">
            <v>159704</v>
          </cell>
          <cell r="E29">
            <v>5469979</v>
          </cell>
          <cell r="F29">
            <v>2341808</v>
          </cell>
        </row>
        <row r="30">
          <cell r="B30" t="str">
            <v>京都府</v>
          </cell>
          <cell r="C30">
            <v>10352</v>
          </cell>
          <cell r="D30">
            <v>217504</v>
          </cell>
          <cell r="E30">
            <v>5779559</v>
          </cell>
          <cell r="F30">
            <v>2266330</v>
          </cell>
        </row>
        <row r="31">
          <cell r="B31" t="str">
            <v>大阪府</v>
          </cell>
          <cell r="C31">
            <v>42662</v>
          </cell>
          <cell r="D31">
            <v>860167</v>
          </cell>
          <cell r="E31">
            <v>23357188</v>
          </cell>
          <cell r="F31">
            <v>9309616</v>
          </cell>
        </row>
        <row r="32">
          <cell r="B32" t="str">
            <v>兵庫県</v>
          </cell>
          <cell r="C32">
            <v>18247</v>
          </cell>
          <cell r="D32">
            <v>494705</v>
          </cell>
          <cell r="E32">
            <v>14306667</v>
          </cell>
          <cell r="F32">
            <v>5612348</v>
          </cell>
        </row>
        <row r="33">
          <cell r="B33" t="str">
            <v>奈良県</v>
          </cell>
          <cell r="C33">
            <v>4455</v>
          </cell>
          <cell r="D33">
            <v>87050</v>
          </cell>
          <cell r="E33">
            <v>2244677</v>
          </cell>
          <cell r="F33">
            <v>891445</v>
          </cell>
        </row>
        <row r="34">
          <cell r="B34" t="str">
            <v>和歌山県</v>
          </cell>
          <cell r="C34">
            <v>3960</v>
          </cell>
          <cell r="D34">
            <v>73240</v>
          </cell>
          <cell r="E34">
            <v>2280044</v>
          </cell>
          <cell r="F34">
            <v>696312</v>
          </cell>
        </row>
        <row r="35">
          <cell r="B35" t="str">
            <v>鳥取県</v>
          </cell>
          <cell r="C35">
            <v>1912</v>
          </cell>
          <cell r="D35">
            <v>56955</v>
          </cell>
          <cell r="E35">
            <v>984980</v>
          </cell>
          <cell r="F35">
            <v>292786</v>
          </cell>
        </row>
        <row r="36">
          <cell r="B36" t="str">
            <v>島根県</v>
          </cell>
          <cell r="C36">
            <v>2575</v>
          </cell>
          <cell r="D36">
            <v>66831</v>
          </cell>
          <cell r="E36">
            <v>905548</v>
          </cell>
          <cell r="F36">
            <v>391653</v>
          </cell>
        </row>
        <row r="37">
          <cell r="B37" t="str">
            <v>岡山県</v>
          </cell>
          <cell r="C37">
            <v>6970</v>
          </cell>
          <cell r="D37">
            <v>200506</v>
          </cell>
          <cell r="E37">
            <v>6393314</v>
          </cell>
          <cell r="F37">
            <v>2265475</v>
          </cell>
        </row>
        <row r="38">
          <cell r="B38" t="str">
            <v>広島県</v>
          </cell>
          <cell r="C38">
            <v>9114</v>
          </cell>
          <cell r="D38">
            <v>272327</v>
          </cell>
          <cell r="E38">
            <v>8250062</v>
          </cell>
          <cell r="F38">
            <v>3035898</v>
          </cell>
        </row>
        <row r="39">
          <cell r="B39" t="str">
            <v>山口県</v>
          </cell>
          <cell r="C39">
            <v>3432</v>
          </cell>
          <cell r="D39">
            <v>127063</v>
          </cell>
          <cell r="E39">
            <v>4842693</v>
          </cell>
          <cell r="F39">
            <v>1696600</v>
          </cell>
        </row>
        <row r="40">
          <cell r="B40" t="str">
            <v>徳島県</v>
          </cell>
          <cell r="C40">
            <v>3015</v>
          </cell>
          <cell r="D40">
            <v>69802</v>
          </cell>
          <cell r="E40">
            <v>1403354</v>
          </cell>
          <cell r="F40">
            <v>535464</v>
          </cell>
        </row>
        <row r="41">
          <cell r="B41" t="str">
            <v>香川県</v>
          </cell>
          <cell r="C41">
            <v>4173</v>
          </cell>
          <cell r="D41">
            <v>93564</v>
          </cell>
          <cell r="E41">
            <v>2175127</v>
          </cell>
          <cell r="F41">
            <v>712868</v>
          </cell>
        </row>
        <row r="42">
          <cell r="B42" t="str">
            <v>愛媛県</v>
          </cell>
          <cell r="C42">
            <v>4791</v>
          </cell>
          <cell r="D42">
            <v>121197</v>
          </cell>
          <cell r="E42">
            <v>3145258</v>
          </cell>
          <cell r="F42">
            <v>1164204</v>
          </cell>
        </row>
        <row r="43">
          <cell r="B43" t="str">
            <v>高知県</v>
          </cell>
          <cell r="C43">
            <v>2009</v>
          </cell>
          <cell r="D43">
            <v>38278</v>
          </cell>
          <cell r="E43">
            <v>517162</v>
          </cell>
          <cell r="F43">
            <v>233673</v>
          </cell>
        </row>
        <row r="44">
          <cell r="B44" t="str">
            <v>福岡県</v>
          </cell>
          <cell r="C44">
            <v>9497</v>
          </cell>
          <cell r="D44">
            <v>284597</v>
          </cell>
          <cell r="E44">
            <v>7199989</v>
          </cell>
          <cell r="F44">
            <v>2835824</v>
          </cell>
        </row>
        <row r="45">
          <cell r="B45" t="str">
            <v>佐賀県</v>
          </cell>
          <cell r="C45">
            <v>2331</v>
          </cell>
          <cell r="D45">
            <v>69121</v>
          </cell>
          <cell r="E45">
            <v>1286961</v>
          </cell>
          <cell r="F45">
            <v>498499</v>
          </cell>
        </row>
        <row r="46">
          <cell r="B46" t="str">
            <v>長崎県</v>
          </cell>
          <cell r="C46">
            <v>3012</v>
          </cell>
          <cell r="D46">
            <v>76923</v>
          </cell>
          <cell r="E46">
            <v>1235396</v>
          </cell>
          <cell r="F46">
            <v>441828</v>
          </cell>
        </row>
        <row r="47">
          <cell r="B47" t="str">
            <v>熊本県</v>
          </cell>
          <cell r="C47">
            <v>3615</v>
          </cell>
          <cell r="D47">
            <v>112145</v>
          </cell>
          <cell r="E47">
            <v>2102470</v>
          </cell>
          <cell r="F47">
            <v>734070</v>
          </cell>
        </row>
        <row r="48">
          <cell r="B48" t="str">
            <v>大分県</v>
          </cell>
          <cell r="C48">
            <v>2477</v>
          </cell>
          <cell r="D48">
            <v>75509</v>
          </cell>
          <cell r="E48">
            <v>2404752</v>
          </cell>
          <cell r="F48">
            <v>1009556</v>
          </cell>
        </row>
        <row r="49">
          <cell r="B49" t="str">
            <v>宮崎県</v>
          </cell>
          <cell r="C49">
            <v>2404</v>
          </cell>
          <cell r="D49">
            <v>73559</v>
          </cell>
          <cell r="E49">
            <v>1220801</v>
          </cell>
          <cell r="F49">
            <v>444333</v>
          </cell>
        </row>
        <row r="50">
          <cell r="B50" t="str">
            <v>鹿児島県</v>
          </cell>
          <cell r="C50">
            <v>3497</v>
          </cell>
          <cell r="D50">
            <v>92402</v>
          </cell>
          <cell r="E50">
            <v>1524322</v>
          </cell>
          <cell r="F50">
            <v>509326</v>
          </cell>
        </row>
        <row r="51">
          <cell r="B51" t="str">
            <v>沖繩県</v>
          </cell>
          <cell r="C51">
            <v>1380</v>
          </cell>
          <cell r="D51">
            <v>24270</v>
          </cell>
          <cell r="E51">
            <v>484407</v>
          </cell>
          <cell r="F51">
            <v>157667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22"/>
  <sheetViews>
    <sheetView showGridLines="0" showRowColHeaders="0" tabSelected="1" workbookViewId="0">
      <selection activeCell="A3" sqref="A3"/>
    </sheetView>
  </sheetViews>
  <sheetFormatPr defaultRowHeight="13.2" x14ac:dyDescent="0.2"/>
  <cols>
    <col min="1" max="1" width="89.33203125" customWidth="1"/>
  </cols>
  <sheetData>
    <row r="1" spans="1:1" ht="29.25" customHeight="1" x14ac:dyDescent="0.2"/>
    <row r="2" spans="1:1" ht="29.25" customHeight="1" x14ac:dyDescent="0.2">
      <c r="A2" s="63" t="s">
        <v>134</v>
      </c>
    </row>
    <row r="3" spans="1:1" ht="29.25" customHeight="1" x14ac:dyDescent="0.2">
      <c r="A3" s="64" t="s">
        <v>133</v>
      </c>
    </row>
    <row r="4" spans="1:1" ht="29.25" customHeight="1" x14ac:dyDescent="0.2">
      <c r="A4" s="62"/>
    </row>
    <row r="5" spans="1:1" ht="16.5" customHeight="1" x14ac:dyDescent="0.2">
      <c r="A5" s="66" t="s">
        <v>129</v>
      </c>
    </row>
    <row r="6" spans="1:1" ht="29.25" customHeight="1" x14ac:dyDescent="0.2">
      <c r="A6" s="62"/>
    </row>
    <row r="7" spans="1:1" ht="29.25" customHeight="1" x14ac:dyDescent="0.2">
      <c r="A7" s="65" t="s">
        <v>130</v>
      </c>
    </row>
    <row r="8" spans="1:1" ht="12.75" customHeight="1" x14ac:dyDescent="0.2">
      <c r="A8" s="62"/>
    </row>
    <row r="9" spans="1:1" ht="29.25" customHeight="1" x14ac:dyDescent="0.2">
      <c r="A9" s="65" t="s">
        <v>131</v>
      </c>
    </row>
    <row r="10" spans="1:1" ht="12.75" customHeight="1" x14ac:dyDescent="0.2">
      <c r="A10" s="62"/>
    </row>
    <row r="11" spans="1:1" ht="29.25" customHeight="1" x14ac:dyDescent="0.2">
      <c r="A11" s="65" t="s">
        <v>132</v>
      </c>
    </row>
    <row r="12" spans="1:1" ht="12.75" customHeight="1" x14ac:dyDescent="0.2"/>
    <row r="13" spans="1:1" ht="29.25" customHeight="1" x14ac:dyDescent="0.2"/>
    <row r="14" spans="1:1" ht="29.25" customHeight="1" x14ac:dyDescent="0.2"/>
    <row r="15" spans="1:1" ht="29.25" customHeight="1" x14ac:dyDescent="0.2"/>
    <row r="16" spans="1:1" ht="29.25" customHeight="1" x14ac:dyDescent="0.2"/>
    <row r="17" ht="29.25" customHeight="1" x14ac:dyDescent="0.2"/>
    <row r="18" ht="29.25" customHeight="1" x14ac:dyDescent="0.2"/>
    <row r="19" ht="29.25" customHeight="1" x14ac:dyDescent="0.2"/>
    <row r="20" ht="29.25" customHeight="1" x14ac:dyDescent="0.2"/>
    <row r="21" ht="29.25" customHeight="1" x14ac:dyDescent="0.2"/>
    <row r="22" ht="29.25" customHeight="1" x14ac:dyDescent="0.2"/>
  </sheetData>
  <phoneticPr fontId="6"/>
  <hyperlinks>
    <hyperlink ref="A7" location="統計表1!A1" display="統計表１　産業中分類別統計表（従業者４人以上の事業所）"/>
    <hyperlink ref="A9" location="統計表2!A1" display="統計表２　従業者規模別統計表（従業者４人以上の事業所）"/>
    <hyperlink ref="A11" location="統計表3!A1" display="統計表３　市町村別統計表（従業者4人以上の事業所）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N33"/>
  <sheetViews>
    <sheetView showGridLines="0" showRowColHeaders="0" topLeftCell="G10" zoomScaleNormal="100" zoomScaleSheetLayoutView="100" workbookViewId="0">
      <selection activeCell="T5" sqref="T5:T6"/>
    </sheetView>
  </sheetViews>
  <sheetFormatPr defaultRowHeight="16.5" customHeight="1" x14ac:dyDescent="0.2"/>
  <cols>
    <col min="1" max="1" width="3.44140625" customWidth="1"/>
    <col min="2" max="2" width="3.6640625" customWidth="1"/>
    <col min="3" max="3" width="9.109375" customWidth="1"/>
    <col min="4" max="4" width="3.109375" customWidth="1"/>
    <col min="15" max="15" width="11.77734375" customWidth="1"/>
    <col min="16" max="16" width="11.33203125" customWidth="1"/>
    <col min="17" max="17" width="13" bestFit="1" customWidth="1"/>
    <col min="20" max="20" width="12.33203125" customWidth="1"/>
    <col min="21" max="21" width="10.6640625" customWidth="1"/>
    <col min="22" max="22" width="9.6640625" customWidth="1"/>
  </cols>
  <sheetData>
    <row r="1" spans="2:40" s="12" customFormat="1" ht="16.5" customHeight="1" x14ac:dyDescent="0.2"/>
    <row r="2" spans="2:40" ht="16.5" customHeight="1" x14ac:dyDescent="0.2">
      <c r="B2" s="20" t="s">
        <v>102</v>
      </c>
      <c r="C2" s="20"/>
      <c r="D2" s="20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2:40" ht="16.5" customHeight="1" x14ac:dyDescent="0.2">
      <c r="B3" s="21"/>
      <c r="C3" s="21"/>
      <c r="D3" s="21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2"/>
      <c r="T3" s="19"/>
      <c r="U3" s="19"/>
      <c r="V3" s="19"/>
      <c r="W3" s="27"/>
      <c r="X3" s="27" t="s">
        <v>6</v>
      </c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2:40" ht="16.5" customHeight="1" x14ac:dyDescent="0.2">
      <c r="B4" s="98" t="s">
        <v>5</v>
      </c>
      <c r="C4" s="99"/>
      <c r="D4" s="100"/>
      <c r="E4" s="15" t="s">
        <v>7</v>
      </c>
      <c r="F4" s="23"/>
      <c r="G4" s="23"/>
      <c r="H4" s="24"/>
      <c r="I4" s="25"/>
      <c r="J4" s="23" t="s">
        <v>8</v>
      </c>
      <c r="K4" s="23"/>
      <c r="L4" s="23"/>
      <c r="M4" s="24"/>
      <c r="N4" s="24"/>
      <c r="O4" s="107" t="s">
        <v>9</v>
      </c>
      <c r="P4" s="108"/>
      <c r="Q4" s="108"/>
      <c r="R4" s="108"/>
      <c r="S4" s="109"/>
      <c r="T4" s="107" t="s">
        <v>3</v>
      </c>
      <c r="U4" s="108"/>
      <c r="V4" s="108"/>
      <c r="W4" s="108"/>
      <c r="X4" s="109"/>
      <c r="Y4" s="30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2:40" ht="16.5" customHeight="1" x14ac:dyDescent="0.2">
      <c r="B5" s="101"/>
      <c r="C5" s="102"/>
      <c r="D5" s="103"/>
      <c r="E5" s="94" t="s">
        <v>135</v>
      </c>
      <c r="F5" s="94" t="s">
        <v>136</v>
      </c>
      <c r="G5" s="96" t="s">
        <v>2</v>
      </c>
      <c r="H5" s="91" t="s">
        <v>0</v>
      </c>
      <c r="I5" s="91" t="s">
        <v>1</v>
      </c>
      <c r="J5" s="94" t="s">
        <v>135</v>
      </c>
      <c r="K5" s="94" t="s">
        <v>136</v>
      </c>
      <c r="L5" s="96" t="s">
        <v>2</v>
      </c>
      <c r="M5" s="91" t="s">
        <v>0</v>
      </c>
      <c r="N5" s="91" t="s">
        <v>1</v>
      </c>
      <c r="O5" s="93" t="s">
        <v>137</v>
      </c>
      <c r="P5" s="93" t="s">
        <v>138</v>
      </c>
      <c r="Q5" s="96" t="s">
        <v>2</v>
      </c>
      <c r="R5" s="91" t="s">
        <v>0</v>
      </c>
      <c r="S5" s="91" t="s">
        <v>1</v>
      </c>
      <c r="T5" s="110" t="s">
        <v>137</v>
      </c>
      <c r="U5" s="110" t="s">
        <v>138</v>
      </c>
      <c r="V5" s="96" t="s">
        <v>2</v>
      </c>
      <c r="W5" s="91" t="s">
        <v>0</v>
      </c>
      <c r="X5" s="91" t="s">
        <v>1</v>
      </c>
      <c r="Y5" s="31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2:40" ht="16.5" customHeight="1" x14ac:dyDescent="0.2">
      <c r="B6" s="104"/>
      <c r="C6" s="105"/>
      <c r="D6" s="106"/>
      <c r="E6" s="95"/>
      <c r="F6" s="95"/>
      <c r="G6" s="97"/>
      <c r="H6" s="92"/>
      <c r="I6" s="92"/>
      <c r="J6" s="95"/>
      <c r="K6" s="95"/>
      <c r="L6" s="97"/>
      <c r="M6" s="92"/>
      <c r="N6" s="92"/>
      <c r="O6" s="92"/>
      <c r="P6" s="92"/>
      <c r="Q6" s="97"/>
      <c r="R6" s="92"/>
      <c r="S6" s="92"/>
      <c r="T6" s="111"/>
      <c r="U6" s="111"/>
      <c r="V6" s="97"/>
      <c r="W6" s="92"/>
      <c r="X6" s="92"/>
      <c r="Y6" s="31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2:40" ht="16.5" customHeight="1" x14ac:dyDescent="0.2">
      <c r="B7" s="13"/>
      <c r="C7" s="33" t="s">
        <v>104</v>
      </c>
      <c r="D7" s="16"/>
      <c r="E7" s="32">
        <v>1696</v>
      </c>
      <c r="F7" s="71">
        <v>1669</v>
      </c>
      <c r="G7" s="74">
        <f>F7-E7</f>
        <v>-27</v>
      </c>
      <c r="H7" s="75">
        <f>G7/E7</f>
        <v>-1.5919811320754717E-2</v>
      </c>
      <c r="I7" s="76">
        <v>0.99999999999999989</v>
      </c>
      <c r="J7" s="32">
        <v>72032</v>
      </c>
      <c r="K7" s="71">
        <v>73865</v>
      </c>
      <c r="L7" s="74">
        <f>K7-J7</f>
        <v>1833</v>
      </c>
      <c r="M7" s="75">
        <f>L7/J7</f>
        <v>2.5447023545091072E-2</v>
      </c>
      <c r="N7" s="76">
        <v>1</v>
      </c>
      <c r="O7" s="67">
        <v>258814442</v>
      </c>
      <c r="P7" s="67">
        <v>248145715</v>
      </c>
      <c r="Q7" s="74">
        <f>P7-O7</f>
        <v>-10668727</v>
      </c>
      <c r="R7" s="75">
        <f>Q7/O7</f>
        <v>-4.1221528897525742E-2</v>
      </c>
      <c r="S7" s="76">
        <v>1</v>
      </c>
      <c r="T7" s="67">
        <v>103288255</v>
      </c>
      <c r="U7" s="67">
        <v>100615465</v>
      </c>
      <c r="V7" s="84">
        <f>U7-T7</f>
        <v>-2672790</v>
      </c>
      <c r="W7" s="75">
        <f>V7/T7</f>
        <v>-2.5876998309246294E-2</v>
      </c>
      <c r="X7" s="76">
        <v>1</v>
      </c>
      <c r="Y7" s="29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</row>
    <row r="8" spans="2:40" ht="16.5" customHeight="1" x14ac:dyDescent="0.2">
      <c r="B8" s="18">
        <v>9</v>
      </c>
      <c r="C8" s="60" t="s">
        <v>105</v>
      </c>
      <c r="D8" s="16"/>
      <c r="E8" s="26">
        <v>176</v>
      </c>
      <c r="F8" s="70">
        <v>170</v>
      </c>
      <c r="G8" s="77">
        <f>F8-E8</f>
        <v>-6</v>
      </c>
      <c r="H8" s="78">
        <f>G8/E8</f>
        <v>-3.4090909090909088E-2</v>
      </c>
      <c r="I8" s="79">
        <f>F8/$F$7</f>
        <v>0.10185739964050329</v>
      </c>
      <c r="J8" s="26">
        <v>9953</v>
      </c>
      <c r="K8" s="70">
        <v>9990</v>
      </c>
      <c r="L8" s="77">
        <f t="shared" ref="L8:L31" si="0">K8-J8</f>
        <v>37</v>
      </c>
      <c r="M8" s="78">
        <f>L8/J8</f>
        <v>3.7174721189591076E-3</v>
      </c>
      <c r="N8" s="79">
        <f>K8/$K$7</f>
        <v>0.13524673390645095</v>
      </c>
      <c r="O8" s="68">
        <v>20693392</v>
      </c>
      <c r="P8" s="68">
        <v>21714153</v>
      </c>
      <c r="Q8" s="77">
        <f>P8-O8</f>
        <v>1020761</v>
      </c>
      <c r="R8" s="78">
        <f t="shared" ref="R8:R31" si="1">Q8/O8</f>
        <v>4.9327872395207126E-2</v>
      </c>
      <c r="S8" s="79">
        <f>P8/$P$7</f>
        <v>8.7505653684166976E-2</v>
      </c>
      <c r="T8" s="68">
        <v>7855790</v>
      </c>
      <c r="U8" s="68">
        <v>8430761</v>
      </c>
      <c r="V8" s="85">
        <f t="shared" ref="V8:V31" si="2">U8-T8</f>
        <v>574971</v>
      </c>
      <c r="W8" s="78">
        <f t="shared" ref="W8:W31" si="3">V8/T8</f>
        <v>7.3190729385586933E-2</v>
      </c>
      <c r="X8" s="79">
        <f>U8/$U$7</f>
        <v>8.3791900181547641E-2</v>
      </c>
      <c r="Y8" s="29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2:40" ht="16.5" customHeight="1" x14ac:dyDescent="0.2">
      <c r="B9" s="13">
        <v>10</v>
      </c>
      <c r="C9" s="33" t="s">
        <v>106</v>
      </c>
      <c r="D9" s="16"/>
      <c r="E9" s="26">
        <v>100</v>
      </c>
      <c r="F9" s="70">
        <v>99</v>
      </c>
      <c r="G9" s="77">
        <f t="shared" ref="G9:G31" si="4">F9-E9</f>
        <v>-1</v>
      </c>
      <c r="H9" s="78">
        <f t="shared" ref="H9:H31" si="5">G9/E9</f>
        <v>-0.01</v>
      </c>
      <c r="I9" s="79">
        <f t="shared" ref="I9:I31" si="6">F9/$F$7</f>
        <v>5.9316956261234274E-2</v>
      </c>
      <c r="J9" s="26">
        <v>3166</v>
      </c>
      <c r="K9" s="70">
        <v>3148</v>
      </c>
      <c r="L9" s="77">
        <f t="shared" si="0"/>
        <v>-18</v>
      </c>
      <c r="M9" s="78">
        <f t="shared" ref="M9:M31" si="7">L9/J9</f>
        <v>-5.6854074542008843E-3</v>
      </c>
      <c r="N9" s="79">
        <f t="shared" ref="N9:N31" si="8">K9/$K$7</f>
        <v>4.2618290123874636E-2</v>
      </c>
      <c r="O9" s="68">
        <v>18036251</v>
      </c>
      <c r="P9" s="68">
        <v>18601658</v>
      </c>
      <c r="Q9" s="77">
        <f t="shared" ref="Q9:Q31" si="9">P9-O9</f>
        <v>565407</v>
      </c>
      <c r="R9" s="78">
        <f t="shared" si="1"/>
        <v>3.1348366132185675E-2</v>
      </c>
      <c r="S9" s="79">
        <f t="shared" ref="S9:S31" si="10">P9/$P$7</f>
        <v>7.4962640398606117E-2</v>
      </c>
      <c r="T9" s="68">
        <v>8661158</v>
      </c>
      <c r="U9" s="68">
        <v>9223550</v>
      </c>
      <c r="V9" s="85">
        <f t="shared" si="2"/>
        <v>562392</v>
      </c>
      <c r="W9" s="78">
        <f t="shared" si="3"/>
        <v>6.4932656811017647E-2</v>
      </c>
      <c r="X9" s="79">
        <f t="shared" ref="X9:X31" si="11">U9/$U$7</f>
        <v>9.167129526261196E-2</v>
      </c>
      <c r="Y9" s="29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2:40" ht="16.5" customHeight="1" x14ac:dyDescent="0.2">
      <c r="B10" s="13">
        <v>11</v>
      </c>
      <c r="C10" s="33" t="s">
        <v>107</v>
      </c>
      <c r="D10" s="16"/>
      <c r="E10" s="26">
        <v>90</v>
      </c>
      <c r="F10" s="70">
        <v>87</v>
      </c>
      <c r="G10" s="77">
        <f t="shared" si="4"/>
        <v>-3</v>
      </c>
      <c r="H10" s="78">
        <f t="shared" si="5"/>
        <v>-3.3333333333333333E-2</v>
      </c>
      <c r="I10" s="79">
        <f t="shared" si="6"/>
        <v>5.2127022168963449E-2</v>
      </c>
      <c r="J10" s="26">
        <v>1508</v>
      </c>
      <c r="K10" s="70">
        <v>1715</v>
      </c>
      <c r="L10" s="77">
        <f t="shared" si="0"/>
        <v>207</v>
      </c>
      <c r="M10" s="78">
        <f t="shared" si="7"/>
        <v>0.13726790450928383</v>
      </c>
      <c r="N10" s="79">
        <f t="shared" si="8"/>
        <v>2.3218032897854193E-2</v>
      </c>
      <c r="O10" s="68">
        <v>2604744</v>
      </c>
      <c r="P10" s="68">
        <v>3440991</v>
      </c>
      <c r="Q10" s="77">
        <f t="shared" si="9"/>
        <v>836247</v>
      </c>
      <c r="R10" s="78">
        <f t="shared" si="1"/>
        <v>0.32104767301508325</v>
      </c>
      <c r="S10" s="79">
        <f t="shared" si="10"/>
        <v>1.3866816116490264E-2</v>
      </c>
      <c r="T10" s="68">
        <v>1002055</v>
      </c>
      <c r="U10" s="68">
        <v>1694685</v>
      </c>
      <c r="V10" s="85">
        <f t="shared" si="2"/>
        <v>692630</v>
      </c>
      <c r="W10" s="78">
        <f t="shared" si="3"/>
        <v>0.69120956434527048</v>
      </c>
      <c r="X10" s="79">
        <f t="shared" si="11"/>
        <v>1.6843186084763411E-2</v>
      </c>
      <c r="Y10" s="29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2:40" ht="16.5" customHeight="1" x14ac:dyDescent="0.2">
      <c r="B11" s="13">
        <v>12</v>
      </c>
      <c r="C11" s="33" t="s">
        <v>108</v>
      </c>
      <c r="D11" s="16"/>
      <c r="E11" s="26">
        <v>23</v>
      </c>
      <c r="F11" s="70">
        <v>24</v>
      </c>
      <c r="G11" s="77">
        <f t="shared" si="4"/>
        <v>1</v>
      </c>
      <c r="H11" s="78">
        <f t="shared" si="5"/>
        <v>4.3478260869565216E-2</v>
      </c>
      <c r="I11" s="79">
        <f t="shared" si="6"/>
        <v>1.4379868184541641E-2</v>
      </c>
      <c r="J11" s="26">
        <v>419</v>
      </c>
      <c r="K11" s="70">
        <v>455</v>
      </c>
      <c r="L11" s="77">
        <f t="shared" si="0"/>
        <v>36</v>
      </c>
      <c r="M11" s="78">
        <f t="shared" si="7"/>
        <v>8.5918854415274457E-2</v>
      </c>
      <c r="N11" s="79">
        <f t="shared" si="8"/>
        <v>6.159886279022541E-3</v>
      </c>
      <c r="O11" s="68">
        <v>723214</v>
      </c>
      <c r="P11" s="68">
        <v>888181</v>
      </c>
      <c r="Q11" s="77">
        <f t="shared" si="9"/>
        <v>164967</v>
      </c>
      <c r="R11" s="78">
        <f t="shared" si="1"/>
        <v>0.22810260863312934</v>
      </c>
      <c r="S11" s="79">
        <f t="shared" si="10"/>
        <v>3.5792719612345513E-3</v>
      </c>
      <c r="T11" s="68">
        <v>276986</v>
      </c>
      <c r="U11" s="68">
        <v>267194</v>
      </c>
      <c r="V11" s="85">
        <f t="shared" si="2"/>
        <v>-9792</v>
      </c>
      <c r="W11" s="78">
        <f t="shared" si="3"/>
        <v>-3.5351967247442107E-2</v>
      </c>
      <c r="X11" s="79">
        <f t="shared" si="11"/>
        <v>2.6555957376930076E-3</v>
      </c>
      <c r="Y11" s="29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2:40" ht="16.5" customHeight="1" x14ac:dyDescent="0.2">
      <c r="B12" s="13">
        <v>13</v>
      </c>
      <c r="C12" s="33" t="s">
        <v>109</v>
      </c>
      <c r="D12" s="16"/>
      <c r="E12" s="26">
        <v>28</v>
      </c>
      <c r="F12" s="70">
        <v>27</v>
      </c>
      <c r="G12" s="77">
        <f t="shared" si="4"/>
        <v>-1</v>
      </c>
      <c r="H12" s="78">
        <f t="shared" si="5"/>
        <v>-3.5714285714285712E-2</v>
      </c>
      <c r="I12" s="79">
        <f t="shared" si="6"/>
        <v>1.6177351707609346E-2</v>
      </c>
      <c r="J12" s="26">
        <v>536</v>
      </c>
      <c r="K12" s="70">
        <v>532</v>
      </c>
      <c r="L12" s="77">
        <f t="shared" si="0"/>
        <v>-4</v>
      </c>
      <c r="M12" s="78">
        <f t="shared" si="7"/>
        <v>-7.462686567164179E-3</v>
      </c>
      <c r="N12" s="79">
        <f t="shared" si="8"/>
        <v>7.2023285723955867E-3</v>
      </c>
      <c r="O12" s="68">
        <v>703911</v>
      </c>
      <c r="P12" s="68">
        <v>729655</v>
      </c>
      <c r="Q12" s="77">
        <f t="shared" si="9"/>
        <v>25744</v>
      </c>
      <c r="R12" s="78">
        <f t="shared" si="1"/>
        <v>3.6572805368860553E-2</v>
      </c>
      <c r="S12" s="79">
        <f t="shared" si="10"/>
        <v>2.9404295778389725E-3</v>
      </c>
      <c r="T12" s="68">
        <v>324227</v>
      </c>
      <c r="U12" s="68">
        <v>327687</v>
      </c>
      <c r="V12" s="85">
        <f t="shared" si="2"/>
        <v>3460</v>
      </c>
      <c r="W12" s="78">
        <f t="shared" si="3"/>
        <v>1.0671535683332973E-2</v>
      </c>
      <c r="X12" s="79">
        <f t="shared" si="11"/>
        <v>3.2568253796769709E-3</v>
      </c>
      <c r="Y12" s="29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</row>
    <row r="13" spans="2:40" ht="16.5" customHeight="1" x14ac:dyDescent="0.2">
      <c r="B13" s="13">
        <v>14</v>
      </c>
      <c r="C13" s="33" t="s">
        <v>110</v>
      </c>
      <c r="D13" s="16"/>
      <c r="E13" s="26">
        <v>44</v>
      </c>
      <c r="F13" s="70">
        <v>43</v>
      </c>
      <c r="G13" s="77">
        <f t="shared" si="4"/>
        <v>-1</v>
      </c>
      <c r="H13" s="78">
        <f t="shared" si="5"/>
        <v>-2.2727272727272728E-2</v>
      </c>
      <c r="I13" s="79">
        <f t="shared" si="6"/>
        <v>2.5763930497303775E-2</v>
      </c>
      <c r="J13" s="26">
        <v>841</v>
      </c>
      <c r="K13" s="70">
        <v>994</v>
      </c>
      <c r="L13" s="77">
        <f t="shared" si="0"/>
        <v>153</v>
      </c>
      <c r="M13" s="78">
        <f t="shared" si="7"/>
        <v>0.18192627824019025</v>
      </c>
      <c r="N13" s="79">
        <f t="shared" si="8"/>
        <v>1.3456982332633859E-2</v>
      </c>
      <c r="O13" s="68">
        <v>1960357</v>
      </c>
      <c r="P13" s="68">
        <v>2291690</v>
      </c>
      <c r="Q13" s="77">
        <f t="shared" si="9"/>
        <v>331333</v>
      </c>
      <c r="R13" s="78">
        <f t="shared" si="1"/>
        <v>0.16901666380154226</v>
      </c>
      <c r="S13" s="79">
        <f t="shared" si="10"/>
        <v>9.2352592105005727E-3</v>
      </c>
      <c r="T13" s="68">
        <v>592320</v>
      </c>
      <c r="U13" s="68">
        <v>701084</v>
      </c>
      <c r="V13" s="85">
        <f t="shared" si="2"/>
        <v>108764</v>
      </c>
      <c r="W13" s="78">
        <f t="shared" si="3"/>
        <v>0.18362371690977849</v>
      </c>
      <c r="X13" s="79">
        <f t="shared" si="11"/>
        <v>6.9679546777426313E-3</v>
      </c>
      <c r="Y13" s="29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2:40" ht="16.5" customHeight="1" x14ac:dyDescent="0.2">
      <c r="B14" s="13">
        <v>15</v>
      </c>
      <c r="C14" s="33" t="s">
        <v>111</v>
      </c>
      <c r="D14" s="16"/>
      <c r="E14" s="26">
        <v>52</v>
      </c>
      <c r="F14" s="70">
        <v>51</v>
      </c>
      <c r="G14" s="77">
        <f t="shared" si="4"/>
        <v>-1</v>
      </c>
      <c r="H14" s="78">
        <f t="shared" si="5"/>
        <v>-1.9230769230769232E-2</v>
      </c>
      <c r="I14" s="79">
        <f t="shared" si="6"/>
        <v>3.0557219892150989E-2</v>
      </c>
      <c r="J14" s="26">
        <v>813</v>
      </c>
      <c r="K14" s="70">
        <v>864</v>
      </c>
      <c r="L14" s="77">
        <f t="shared" si="0"/>
        <v>51</v>
      </c>
      <c r="M14" s="78">
        <f t="shared" si="7"/>
        <v>6.273062730627306E-2</v>
      </c>
      <c r="N14" s="79">
        <f t="shared" si="8"/>
        <v>1.1697014824341705E-2</v>
      </c>
      <c r="O14" s="68">
        <v>1553356</v>
      </c>
      <c r="P14" s="68">
        <v>1973816</v>
      </c>
      <c r="Q14" s="77">
        <f t="shared" si="9"/>
        <v>420460</v>
      </c>
      <c r="R14" s="78">
        <f t="shared" si="1"/>
        <v>0.27067845361913173</v>
      </c>
      <c r="S14" s="79">
        <f t="shared" si="10"/>
        <v>7.9542618739154927E-3</v>
      </c>
      <c r="T14" s="68">
        <v>845566</v>
      </c>
      <c r="U14" s="68">
        <v>914840</v>
      </c>
      <c r="V14" s="85">
        <f t="shared" si="2"/>
        <v>69274</v>
      </c>
      <c r="W14" s="78">
        <f t="shared" si="3"/>
        <v>8.1926189085180817E-2</v>
      </c>
      <c r="X14" s="79">
        <f t="shared" si="11"/>
        <v>9.092439218961022E-3</v>
      </c>
      <c r="Y14" s="29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</row>
    <row r="15" spans="2:40" ht="16.5" customHeight="1" x14ac:dyDescent="0.2">
      <c r="B15" s="13">
        <v>16</v>
      </c>
      <c r="C15" s="33" t="s">
        <v>112</v>
      </c>
      <c r="D15" s="16"/>
      <c r="E15" s="26">
        <v>19</v>
      </c>
      <c r="F15" s="70">
        <v>19</v>
      </c>
      <c r="G15" s="77">
        <f t="shared" si="4"/>
        <v>0</v>
      </c>
      <c r="H15" s="78">
        <f t="shared" si="5"/>
        <v>0</v>
      </c>
      <c r="I15" s="79">
        <f t="shared" si="6"/>
        <v>1.1384062312762133E-2</v>
      </c>
      <c r="J15" s="26">
        <v>1279</v>
      </c>
      <c r="K15" s="70">
        <v>1196</v>
      </c>
      <c r="L15" s="77">
        <f t="shared" si="0"/>
        <v>-83</v>
      </c>
      <c r="M15" s="78">
        <f t="shared" si="7"/>
        <v>-6.4894448788115719E-2</v>
      </c>
      <c r="N15" s="79">
        <f t="shared" si="8"/>
        <v>1.6191701076287823E-2</v>
      </c>
      <c r="O15" s="68">
        <v>4617922</v>
      </c>
      <c r="P15" s="68">
        <v>4881749</v>
      </c>
      <c r="Q15" s="77">
        <f t="shared" si="9"/>
        <v>263827</v>
      </c>
      <c r="R15" s="78">
        <f t="shared" si="1"/>
        <v>5.7131107887920154E-2</v>
      </c>
      <c r="S15" s="79">
        <f t="shared" si="10"/>
        <v>1.9672912748060146E-2</v>
      </c>
      <c r="T15" s="68">
        <v>2741857</v>
      </c>
      <c r="U15" s="68">
        <v>2996460</v>
      </c>
      <c r="V15" s="85">
        <f t="shared" si="2"/>
        <v>254603</v>
      </c>
      <c r="W15" s="78">
        <f t="shared" si="3"/>
        <v>9.2857869684669914E-2</v>
      </c>
      <c r="X15" s="79">
        <f t="shared" si="11"/>
        <v>2.9781306482060187E-2</v>
      </c>
      <c r="Y15" s="29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2:40" ht="16.5" customHeight="1" x14ac:dyDescent="0.2">
      <c r="B16" s="13">
        <v>17</v>
      </c>
      <c r="C16" s="33" t="s">
        <v>113</v>
      </c>
      <c r="D16" s="16"/>
      <c r="E16" s="26">
        <v>6</v>
      </c>
      <c r="F16" s="70">
        <v>6</v>
      </c>
      <c r="G16" s="77">
        <f t="shared" si="4"/>
        <v>0</v>
      </c>
      <c r="H16" s="78">
        <f>G16/E16</f>
        <v>0</v>
      </c>
      <c r="I16" s="79">
        <f t="shared" si="6"/>
        <v>3.5949670461354103E-3</v>
      </c>
      <c r="J16" s="26">
        <v>44</v>
      </c>
      <c r="K16" s="70">
        <v>45</v>
      </c>
      <c r="L16" s="77">
        <f t="shared" si="0"/>
        <v>1</v>
      </c>
      <c r="M16" s="78">
        <f t="shared" si="7"/>
        <v>2.2727272727272728E-2</v>
      </c>
      <c r="N16" s="79">
        <f t="shared" si="8"/>
        <v>6.0921952210113049E-4</v>
      </c>
      <c r="O16" s="68">
        <v>187518</v>
      </c>
      <c r="P16" s="68">
        <v>271778</v>
      </c>
      <c r="Q16" s="77">
        <f t="shared" si="9"/>
        <v>84260</v>
      </c>
      <c r="R16" s="78">
        <f>Q16/O16</f>
        <v>0.44934352968781666</v>
      </c>
      <c r="S16" s="79">
        <f t="shared" si="10"/>
        <v>1.0952355151488311E-3</v>
      </c>
      <c r="T16" s="68">
        <v>46799</v>
      </c>
      <c r="U16" s="68">
        <v>96882</v>
      </c>
      <c r="V16" s="85">
        <f t="shared" si="2"/>
        <v>50083</v>
      </c>
      <c r="W16" s="78">
        <f t="shared" si="3"/>
        <v>1.0701724395820424</v>
      </c>
      <c r="X16" s="79">
        <f t="shared" si="11"/>
        <v>9.6289372612848334E-4</v>
      </c>
      <c r="Y16" s="29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2:40" ht="16.5" customHeight="1" x14ac:dyDescent="0.2">
      <c r="B17" s="13">
        <v>18</v>
      </c>
      <c r="C17" s="33" t="s">
        <v>114</v>
      </c>
      <c r="D17" s="16"/>
      <c r="E17" s="26">
        <v>148</v>
      </c>
      <c r="F17" s="70">
        <v>147</v>
      </c>
      <c r="G17" s="77">
        <f t="shared" si="4"/>
        <v>-1</v>
      </c>
      <c r="H17" s="78">
        <f t="shared" si="5"/>
        <v>-6.7567567567567571E-3</v>
      </c>
      <c r="I17" s="79">
        <f t="shared" si="6"/>
        <v>8.807669263031756E-2</v>
      </c>
      <c r="J17" s="26">
        <v>4606</v>
      </c>
      <c r="K17" s="70">
        <v>4445</v>
      </c>
      <c r="L17" s="77">
        <f t="shared" si="0"/>
        <v>-161</v>
      </c>
      <c r="M17" s="78">
        <f t="shared" si="7"/>
        <v>-3.4954407294832825E-2</v>
      </c>
      <c r="N17" s="79">
        <f t="shared" si="8"/>
        <v>6.0177350571989439E-2</v>
      </c>
      <c r="O17" s="68">
        <v>9690258</v>
      </c>
      <c r="P17" s="68">
        <v>9168167</v>
      </c>
      <c r="Q17" s="77">
        <f t="shared" si="9"/>
        <v>-522091</v>
      </c>
      <c r="R17" s="78">
        <f t="shared" si="1"/>
        <v>-5.3877925644497802E-2</v>
      </c>
      <c r="S17" s="79">
        <f t="shared" si="10"/>
        <v>3.6946706897598457E-2</v>
      </c>
      <c r="T17" s="68">
        <v>3997322</v>
      </c>
      <c r="U17" s="68">
        <v>3223434</v>
      </c>
      <c r="V17" s="85">
        <f t="shared" si="2"/>
        <v>-773888</v>
      </c>
      <c r="W17" s="78">
        <f t="shared" si="3"/>
        <v>-0.19360161628210087</v>
      </c>
      <c r="X17" s="79">
        <f t="shared" si="11"/>
        <v>3.2037162477955052E-2</v>
      </c>
      <c r="Y17" s="29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2:40" ht="16.5" customHeight="1" x14ac:dyDescent="0.2">
      <c r="B18" s="13">
        <v>19</v>
      </c>
      <c r="C18" s="33" t="s">
        <v>115</v>
      </c>
      <c r="D18" s="16"/>
      <c r="E18" s="26">
        <v>9</v>
      </c>
      <c r="F18" s="70">
        <v>10</v>
      </c>
      <c r="G18" s="77">
        <f t="shared" si="4"/>
        <v>1</v>
      </c>
      <c r="H18" s="78">
        <f t="shared" si="5"/>
        <v>0.1111111111111111</v>
      </c>
      <c r="I18" s="79">
        <f t="shared" si="6"/>
        <v>5.9916117435590173E-3</v>
      </c>
      <c r="J18" s="26">
        <v>271</v>
      </c>
      <c r="K18" s="70">
        <v>281</v>
      </c>
      <c r="L18" s="77">
        <f t="shared" si="0"/>
        <v>10</v>
      </c>
      <c r="M18" s="78">
        <f t="shared" si="7"/>
        <v>3.6900369003690037E-2</v>
      </c>
      <c r="N18" s="79">
        <f t="shared" si="8"/>
        <v>3.8042374602315033E-3</v>
      </c>
      <c r="O18" s="68">
        <v>2281596</v>
      </c>
      <c r="P18" s="68">
        <v>2296200</v>
      </c>
      <c r="Q18" s="77">
        <f t="shared" si="9"/>
        <v>14604</v>
      </c>
      <c r="R18" s="78">
        <f t="shared" si="1"/>
        <v>6.4007826100676898E-3</v>
      </c>
      <c r="S18" s="79">
        <f t="shared" si="10"/>
        <v>9.2534340155742759E-3</v>
      </c>
      <c r="T18" s="68">
        <v>1080054</v>
      </c>
      <c r="U18" s="68">
        <v>1049241</v>
      </c>
      <c r="V18" s="85">
        <f t="shared" si="2"/>
        <v>-30813</v>
      </c>
      <c r="W18" s="78">
        <f t="shared" si="3"/>
        <v>-2.85291290991006E-2</v>
      </c>
      <c r="X18" s="79">
        <f t="shared" si="11"/>
        <v>1.0428227907111497E-2</v>
      </c>
      <c r="Y18" s="29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2:40" ht="16.5" customHeight="1" x14ac:dyDescent="0.2">
      <c r="B19" s="13">
        <v>20</v>
      </c>
      <c r="C19" s="33" t="s">
        <v>116</v>
      </c>
      <c r="D19" s="16"/>
      <c r="E19" s="26">
        <v>6</v>
      </c>
      <c r="F19" s="70">
        <v>6</v>
      </c>
      <c r="G19" s="77">
        <f t="shared" si="4"/>
        <v>0</v>
      </c>
      <c r="H19" s="78">
        <f t="shared" si="5"/>
        <v>0</v>
      </c>
      <c r="I19" s="79">
        <f t="shared" si="6"/>
        <v>3.5949670461354103E-3</v>
      </c>
      <c r="J19" s="26">
        <v>122</v>
      </c>
      <c r="K19" s="70">
        <v>116</v>
      </c>
      <c r="L19" s="77">
        <f t="shared" si="0"/>
        <v>-6</v>
      </c>
      <c r="M19" s="78">
        <f t="shared" si="7"/>
        <v>-4.9180327868852458E-2</v>
      </c>
      <c r="N19" s="79">
        <f t="shared" si="8"/>
        <v>1.5704325458606918E-3</v>
      </c>
      <c r="O19" s="68">
        <v>341043</v>
      </c>
      <c r="P19" s="68">
        <v>326838</v>
      </c>
      <c r="Q19" s="77">
        <f t="shared" si="9"/>
        <v>-14205</v>
      </c>
      <c r="R19" s="78">
        <f t="shared" si="1"/>
        <v>-4.1651639236108054E-2</v>
      </c>
      <c r="S19" s="79">
        <f t="shared" si="10"/>
        <v>1.3171212728779137E-3</v>
      </c>
      <c r="T19" s="68">
        <v>140655</v>
      </c>
      <c r="U19" s="68">
        <v>113122</v>
      </c>
      <c r="V19" s="85">
        <f t="shared" si="2"/>
        <v>-27533</v>
      </c>
      <c r="W19" s="78">
        <f t="shared" si="3"/>
        <v>-0.1957484625502115</v>
      </c>
      <c r="X19" s="79">
        <f t="shared" si="11"/>
        <v>1.1243003250047097E-3</v>
      </c>
      <c r="Y19" s="29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2:40" ht="16.5" customHeight="1" x14ac:dyDescent="0.2">
      <c r="B20" s="13">
        <v>21</v>
      </c>
      <c r="C20" s="33" t="s">
        <v>117</v>
      </c>
      <c r="D20" s="16"/>
      <c r="E20" s="26">
        <v>71</v>
      </c>
      <c r="F20" s="70">
        <v>69</v>
      </c>
      <c r="G20" s="77">
        <f t="shared" si="4"/>
        <v>-2</v>
      </c>
      <c r="H20" s="78">
        <f t="shared" si="5"/>
        <v>-2.8169014084507043E-2</v>
      </c>
      <c r="I20" s="79">
        <f t="shared" si="6"/>
        <v>4.1342121030557219E-2</v>
      </c>
      <c r="J20" s="26">
        <v>1497</v>
      </c>
      <c r="K20" s="70">
        <v>1472</v>
      </c>
      <c r="L20" s="77">
        <f t="shared" si="0"/>
        <v>-25</v>
      </c>
      <c r="M20" s="78">
        <f t="shared" si="7"/>
        <v>-1.6700066800267203E-2</v>
      </c>
      <c r="N20" s="79">
        <f t="shared" si="8"/>
        <v>1.992824747850809E-2</v>
      </c>
      <c r="O20" s="68">
        <v>6178626</v>
      </c>
      <c r="P20" s="68">
        <v>7466683</v>
      </c>
      <c r="Q20" s="77">
        <f t="shared" si="9"/>
        <v>1288057</v>
      </c>
      <c r="R20" s="78">
        <f t="shared" si="1"/>
        <v>0.20846981189669031</v>
      </c>
      <c r="S20" s="79">
        <f t="shared" si="10"/>
        <v>3.0089913098035968E-2</v>
      </c>
      <c r="T20" s="68">
        <v>3353844</v>
      </c>
      <c r="U20" s="68">
        <v>4397672</v>
      </c>
      <c r="V20" s="85">
        <f t="shared" si="2"/>
        <v>1043828</v>
      </c>
      <c r="W20" s="78">
        <f t="shared" si="3"/>
        <v>0.31123331914066366</v>
      </c>
      <c r="X20" s="79">
        <f t="shared" si="11"/>
        <v>4.3707714316084507E-2</v>
      </c>
      <c r="Y20" s="29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2:40" ht="16.5" customHeight="1" x14ac:dyDescent="0.2">
      <c r="B21" s="13">
        <v>22</v>
      </c>
      <c r="C21" s="33" t="s">
        <v>118</v>
      </c>
      <c r="D21" s="16"/>
      <c r="E21" s="26">
        <v>13</v>
      </c>
      <c r="F21" s="70">
        <v>13</v>
      </c>
      <c r="G21" s="77">
        <f t="shared" si="4"/>
        <v>0</v>
      </c>
      <c r="H21" s="78">
        <f t="shared" si="5"/>
        <v>0</v>
      </c>
      <c r="I21" s="79">
        <f t="shared" si="6"/>
        <v>7.7890952666267227E-3</v>
      </c>
      <c r="J21" s="26">
        <v>382</v>
      </c>
      <c r="K21" s="70">
        <v>363</v>
      </c>
      <c r="L21" s="77">
        <f t="shared" si="0"/>
        <v>-19</v>
      </c>
      <c r="M21" s="78">
        <f t="shared" si="7"/>
        <v>-4.9738219895287955E-2</v>
      </c>
      <c r="N21" s="79">
        <f t="shared" si="8"/>
        <v>4.9143708116157854E-3</v>
      </c>
      <c r="O21" s="68">
        <v>1030142</v>
      </c>
      <c r="P21" s="68">
        <v>871856</v>
      </c>
      <c r="Q21" s="77">
        <f t="shared" si="9"/>
        <v>-158286</v>
      </c>
      <c r="R21" s="78">
        <f t="shared" si="1"/>
        <v>-0.15365454471325313</v>
      </c>
      <c r="S21" s="79">
        <f t="shared" si="10"/>
        <v>3.5134840027360539E-3</v>
      </c>
      <c r="T21" s="68">
        <v>359847</v>
      </c>
      <c r="U21" s="68">
        <v>313979</v>
      </c>
      <c r="V21" s="85">
        <f t="shared" si="2"/>
        <v>-45868</v>
      </c>
      <c r="W21" s="78">
        <f t="shared" si="3"/>
        <v>-0.12746528385675024</v>
      </c>
      <c r="X21" s="79">
        <f t="shared" si="11"/>
        <v>3.1205838983102648E-3</v>
      </c>
      <c r="Y21" s="29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2:40" ht="16.5" customHeight="1" x14ac:dyDescent="0.2">
      <c r="B22" s="13">
        <v>23</v>
      </c>
      <c r="C22" s="33" t="s">
        <v>119</v>
      </c>
      <c r="D22" s="16"/>
      <c r="E22" s="26">
        <v>26</v>
      </c>
      <c r="F22" s="70">
        <v>27</v>
      </c>
      <c r="G22" s="77">
        <f t="shared" si="4"/>
        <v>1</v>
      </c>
      <c r="H22" s="78">
        <f t="shared" si="5"/>
        <v>3.8461538461538464E-2</v>
      </c>
      <c r="I22" s="79">
        <f t="shared" si="6"/>
        <v>1.6177351707609346E-2</v>
      </c>
      <c r="J22" s="26">
        <v>1521</v>
      </c>
      <c r="K22" s="70">
        <v>1515</v>
      </c>
      <c r="L22" s="77">
        <f t="shared" si="0"/>
        <v>-6</v>
      </c>
      <c r="M22" s="78">
        <f t="shared" si="7"/>
        <v>-3.9447731755424065E-3</v>
      </c>
      <c r="N22" s="79">
        <f t="shared" si="8"/>
        <v>2.0510390577404725E-2</v>
      </c>
      <c r="O22" s="68">
        <v>4497843</v>
      </c>
      <c r="P22" s="68">
        <v>4322650</v>
      </c>
      <c r="Q22" s="77">
        <f t="shared" si="9"/>
        <v>-175193</v>
      </c>
      <c r="R22" s="78">
        <f t="shared" si="1"/>
        <v>-3.8950448025864844E-2</v>
      </c>
      <c r="S22" s="79">
        <f t="shared" si="10"/>
        <v>1.74198051334475E-2</v>
      </c>
      <c r="T22" s="68">
        <v>1786923</v>
      </c>
      <c r="U22" s="68">
        <v>1588314</v>
      </c>
      <c r="V22" s="85">
        <f t="shared" si="2"/>
        <v>-198609</v>
      </c>
      <c r="W22" s="78">
        <f t="shared" si="3"/>
        <v>-0.1111458076257343</v>
      </c>
      <c r="X22" s="79">
        <f t="shared" si="11"/>
        <v>1.5785982800954109E-2</v>
      </c>
      <c r="Y22" s="29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2:40" ht="16.5" customHeight="1" x14ac:dyDescent="0.2">
      <c r="B23" s="13">
        <v>24</v>
      </c>
      <c r="C23" s="33" t="s">
        <v>120</v>
      </c>
      <c r="D23" s="16"/>
      <c r="E23" s="26">
        <v>155</v>
      </c>
      <c r="F23" s="70">
        <v>153</v>
      </c>
      <c r="G23" s="77">
        <f t="shared" si="4"/>
        <v>-2</v>
      </c>
      <c r="H23" s="78">
        <f t="shared" si="5"/>
        <v>-1.2903225806451613E-2</v>
      </c>
      <c r="I23" s="79">
        <f t="shared" si="6"/>
        <v>9.1671659676452966E-2</v>
      </c>
      <c r="J23" s="26">
        <v>4222</v>
      </c>
      <c r="K23" s="70">
        <v>4061</v>
      </c>
      <c r="L23" s="77">
        <f t="shared" si="0"/>
        <v>-161</v>
      </c>
      <c r="M23" s="78">
        <f t="shared" si="7"/>
        <v>-3.8133585978209379E-2</v>
      </c>
      <c r="N23" s="79">
        <f t="shared" si="8"/>
        <v>5.4978677316726461E-2</v>
      </c>
      <c r="O23" s="68">
        <v>10902786</v>
      </c>
      <c r="P23" s="68">
        <v>10770110</v>
      </c>
      <c r="Q23" s="77">
        <f t="shared" si="9"/>
        <v>-132676</v>
      </c>
      <c r="R23" s="78">
        <f t="shared" si="1"/>
        <v>-1.2168999740066438E-2</v>
      </c>
      <c r="S23" s="79">
        <f t="shared" si="10"/>
        <v>4.3402361390765906E-2</v>
      </c>
      <c r="T23" s="68">
        <v>4860761</v>
      </c>
      <c r="U23" s="68">
        <v>4415263</v>
      </c>
      <c r="V23" s="85">
        <f t="shared" si="2"/>
        <v>-445498</v>
      </c>
      <c r="W23" s="78">
        <f t="shared" si="3"/>
        <v>-9.1651903889123532E-2</v>
      </c>
      <c r="X23" s="79">
        <f t="shared" si="11"/>
        <v>4.38825482742638E-2</v>
      </c>
      <c r="Y23" s="29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2:40" ht="16.5" customHeight="1" x14ac:dyDescent="0.2">
      <c r="B24" s="13">
        <v>25</v>
      </c>
      <c r="C24" s="33" t="s">
        <v>121</v>
      </c>
      <c r="D24" s="16"/>
      <c r="E24" s="26">
        <v>45</v>
      </c>
      <c r="F24" s="70">
        <v>40</v>
      </c>
      <c r="G24" s="77">
        <f t="shared" si="4"/>
        <v>-5</v>
      </c>
      <c r="H24" s="78">
        <f t="shared" si="5"/>
        <v>-0.1111111111111111</v>
      </c>
      <c r="I24" s="79">
        <f t="shared" si="6"/>
        <v>2.3966446974236069E-2</v>
      </c>
      <c r="J24" s="26">
        <v>3428</v>
      </c>
      <c r="K24" s="70">
        <v>3264</v>
      </c>
      <c r="L24" s="77">
        <f t="shared" si="0"/>
        <v>-164</v>
      </c>
      <c r="M24" s="78">
        <f t="shared" si="7"/>
        <v>-4.7841306884480746E-2</v>
      </c>
      <c r="N24" s="79">
        <f t="shared" si="8"/>
        <v>4.4188722669735329E-2</v>
      </c>
      <c r="O24" s="68">
        <v>11620553</v>
      </c>
      <c r="P24" s="68">
        <v>10236014</v>
      </c>
      <c r="Q24" s="77">
        <f t="shared" si="9"/>
        <v>-1384539</v>
      </c>
      <c r="R24" s="78">
        <f t="shared" si="1"/>
        <v>-0.1191457067490678</v>
      </c>
      <c r="S24" s="79">
        <f t="shared" si="10"/>
        <v>4.1250013122330162E-2</v>
      </c>
      <c r="T24" s="68">
        <v>5344626</v>
      </c>
      <c r="U24" s="68">
        <v>4796654</v>
      </c>
      <c r="V24" s="85">
        <f t="shared" si="2"/>
        <v>-547972</v>
      </c>
      <c r="W24" s="78">
        <f t="shared" si="3"/>
        <v>-0.1025276604948597</v>
      </c>
      <c r="X24" s="79">
        <f t="shared" si="11"/>
        <v>4.7673128579190087E-2</v>
      </c>
      <c r="Y24" s="29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2:40" ht="16.5" customHeight="1" x14ac:dyDescent="0.2">
      <c r="B25" s="13">
        <v>26</v>
      </c>
      <c r="C25" s="33" t="s">
        <v>122</v>
      </c>
      <c r="D25" s="16"/>
      <c r="E25" s="26">
        <v>189</v>
      </c>
      <c r="F25" s="70">
        <v>191</v>
      </c>
      <c r="G25" s="77">
        <f t="shared" si="4"/>
        <v>2</v>
      </c>
      <c r="H25" s="78">
        <f t="shared" si="5"/>
        <v>1.0582010582010581E-2</v>
      </c>
      <c r="I25" s="79">
        <f t="shared" si="6"/>
        <v>0.11443978430197724</v>
      </c>
      <c r="J25" s="26">
        <v>13648</v>
      </c>
      <c r="K25" s="70">
        <v>14213</v>
      </c>
      <c r="L25" s="77">
        <f t="shared" si="0"/>
        <v>565</v>
      </c>
      <c r="M25" s="78">
        <f t="shared" si="7"/>
        <v>4.1398007033997652E-2</v>
      </c>
      <c r="N25" s="79">
        <f t="shared" si="8"/>
        <v>0.19241860150274148</v>
      </c>
      <c r="O25" s="68">
        <v>91498588</v>
      </c>
      <c r="P25" s="68">
        <v>75576575</v>
      </c>
      <c r="Q25" s="77">
        <f t="shared" si="9"/>
        <v>-15922013</v>
      </c>
      <c r="R25" s="78">
        <f t="shared" si="1"/>
        <v>-0.17401375636528948</v>
      </c>
      <c r="S25" s="79">
        <f t="shared" si="10"/>
        <v>0.30456530349516614</v>
      </c>
      <c r="T25" s="68">
        <v>35596040</v>
      </c>
      <c r="U25" s="68">
        <v>30750002</v>
      </c>
      <c r="V25" s="85">
        <f t="shared" si="2"/>
        <v>-4846038</v>
      </c>
      <c r="W25" s="78">
        <f t="shared" si="3"/>
        <v>-0.13613980656275249</v>
      </c>
      <c r="X25" s="79">
        <f t="shared" si="11"/>
        <v>0.30561904176460347</v>
      </c>
      <c r="Y25" s="29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2:40" ht="16.5" customHeight="1" x14ac:dyDescent="0.2">
      <c r="B26" s="13">
        <v>27</v>
      </c>
      <c r="C26" s="33" t="s">
        <v>123</v>
      </c>
      <c r="D26" s="16"/>
      <c r="E26" s="26">
        <v>42</v>
      </c>
      <c r="F26" s="70">
        <v>45</v>
      </c>
      <c r="G26" s="77">
        <f t="shared" si="4"/>
        <v>3</v>
      </c>
      <c r="H26" s="78">
        <f t="shared" si="5"/>
        <v>7.1428571428571425E-2</v>
      </c>
      <c r="I26" s="79">
        <f t="shared" si="6"/>
        <v>2.696225284601558E-2</v>
      </c>
      <c r="J26" s="26">
        <v>3567</v>
      </c>
      <c r="K26" s="70">
        <v>4637</v>
      </c>
      <c r="L26" s="77">
        <f t="shared" si="0"/>
        <v>1070</v>
      </c>
      <c r="M26" s="78">
        <f t="shared" si="7"/>
        <v>0.29997196523689373</v>
      </c>
      <c r="N26" s="79">
        <f t="shared" si="8"/>
        <v>6.2776687199620929E-2</v>
      </c>
      <c r="O26" s="68">
        <v>9166625</v>
      </c>
      <c r="P26" s="68">
        <v>10766858</v>
      </c>
      <c r="Q26" s="77">
        <f t="shared" si="9"/>
        <v>1600233</v>
      </c>
      <c r="R26" s="78">
        <f t="shared" si="1"/>
        <v>0.17457166623484652</v>
      </c>
      <c r="S26" s="79">
        <f t="shared" si="10"/>
        <v>4.3389256187639592E-2</v>
      </c>
      <c r="T26" s="68">
        <v>4904200</v>
      </c>
      <c r="U26" s="68">
        <v>5704353</v>
      </c>
      <c r="V26" s="85">
        <f t="shared" si="2"/>
        <v>800153</v>
      </c>
      <c r="W26" s="78">
        <f t="shared" si="3"/>
        <v>0.16315668202764977</v>
      </c>
      <c r="X26" s="79">
        <f t="shared" si="11"/>
        <v>5.6694594613263476E-2</v>
      </c>
      <c r="Y26" s="29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2:40" ht="16.5" customHeight="1" x14ac:dyDescent="0.2">
      <c r="B27" s="13">
        <v>28</v>
      </c>
      <c r="C27" s="33" t="s">
        <v>124</v>
      </c>
      <c r="D27" s="16"/>
      <c r="E27" s="26">
        <v>100</v>
      </c>
      <c r="F27" s="70">
        <v>100</v>
      </c>
      <c r="G27" s="77">
        <f t="shared" si="4"/>
        <v>0</v>
      </c>
      <c r="H27" s="78">
        <f t="shared" si="5"/>
        <v>0</v>
      </c>
      <c r="I27" s="79">
        <f t="shared" si="6"/>
        <v>5.9916117435590173E-2</v>
      </c>
      <c r="J27" s="26">
        <v>6764</v>
      </c>
      <c r="K27" s="70">
        <v>7403</v>
      </c>
      <c r="L27" s="77">
        <f t="shared" si="0"/>
        <v>639</v>
      </c>
      <c r="M27" s="78">
        <f t="shared" si="7"/>
        <v>9.4470727380248379E-2</v>
      </c>
      <c r="N27" s="79">
        <f t="shared" si="8"/>
        <v>0.10022338049143709</v>
      </c>
      <c r="O27" s="68">
        <v>21277958</v>
      </c>
      <c r="P27" s="68">
        <v>22105299</v>
      </c>
      <c r="Q27" s="77">
        <f t="shared" si="9"/>
        <v>827341</v>
      </c>
      <c r="R27" s="78">
        <f t="shared" si="1"/>
        <v>3.8882537506653596E-2</v>
      </c>
      <c r="S27" s="79">
        <f t="shared" si="10"/>
        <v>8.908192913990072E-2</v>
      </c>
      <c r="T27" s="68">
        <v>6618055</v>
      </c>
      <c r="U27" s="68">
        <v>6599020</v>
      </c>
      <c r="V27" s="85">
        <f t="shared" si="2"/>
        <v>-19035</v>
      </c>
      <c r="W27" s="78">
        <f t="shared" si="3"/>
        <v>-2.876222696849754E-3</v>
      </c>
      <c r="X27" s="79">
        <f t="shared" si="11"/>
        <v>6.5586537815036691E-2</v>
      </c>
      <c r="Y27" s="29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2:40" ht="16.5" customHeight="1" x14ac:dyDescent="0.2">
      <c r="B28" s="13">
        <v>29</v>
      </c>
      <c r="C28" s="33" t="s">
        <v>126</v>
      </c>
      <c r="D28" s="16"/>
      <c r="E28" s="26">
        <v>94</v>
      </c>
      <c r="F28" s="70">
        <v>88</v>
      </c>
      <c r="G28" s="77">
        <f t="shared" si="4"/>
        <v>-6</v>
      </c>
      <c r="H28" s="78">
        <f t="shared" si="5"/>
        <v>-6.3829787234042548E-2</v>
      </c>
      <c r="I28" s="79">
        <f t="shared" si="6"/>
        <v>5.2726183343319355E-2</v>
      </c>
      <c r="J28" s="26">
        <v>4488</v>
      </c>
      <c r="K28" s="70">
        <v>4275</v>
      </c>
      <c r="L28" s="77">
        <f t="shared" si="0"/>
        <v>-213</v>
      </c>
      <c r="M28" s="78">
        <f t="shared" si="7"/>
        <v>-4.7459893048128345E-2</v>
      </c>
      <c r="N28" s="79">
        <f t="shared" si="8"/>
        <v>5.7875854599607389E-2</v>
      </c>
      <c r="O28" s="68">
        <v>12030676</v>
      </c>
      <c r="P28" s="68">
        <v>10481703</v>
      </c>
      <c r="Q28" s="77">
        <f t="shared" si="9"/>
        <v>-1548973</v>
      </c>
      <c r="R28" s="78">
        <f t="shared" si="1"/>
        <v>-0.12875195043071561</v>
      </c>
      <c r="S28" s="79">
        <f t="shared" si="10"/>
        <v>4.2240112830479459E-2</v>
      </c>
      <c r="T28" s="68">
        <v>4136622</v>
      </c>
      <c r="U28" s="68">
        <v>3717811</v>
      </c>
      <c r="V28" s="85">
        <f t="shared" si="2"/>
        <v>-418811</v>
      </c>
      <c r="W28" s="78">
        <f t="shared" si="3"/>
        <v>-0.10124468709009428</v>
      </c>
      <c r="X28" s="79">
        <f t="shared" si="11"/>
        <v>3.6950691427008762E-2</v>
      </c>
      <c r="Y28" s="29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2:40" ht="16.5" customHeight="1" x14ac:dyDescent="0.2">
      <c r="B29" s="13">
        <v>30</v>
      </c>
      <c r="C29" s="33" t="s">
        <v>125</v>
      </c>
      <c r="D29" s="16"/>
      <c r="E29" s="26">
        <v>22</v>
      </c>
      <c r="F29" s="70">
        <v>27</v>
      </c>
      <c r="G29" s="77">
        <f t="shared" si="4"/>
        <v>5</v>
      </c>
      <c r="H29" s="78">
        <f t="shared" si="5"/>
        <v>0.22727272727272727</v>
      </c>
      <c r="I29" s="79">
        <f t="shared" si="6"/>
        <v>1.6177351707609346E-2</v>
      </c>
      <c r="J29" s="26">
        <v>2021</v>
      </c>
      <c r="K29" s="70">
        <v>2255</v>
      </c>
      <c r="L29" s="77">
        <f>K29-J29</f>
        <v>234</v>
      </c>
      <c r="M29" s="78">
        <f t="shared" si="7"/>
        <v>0.11578426521523998</v>
      </c>
      <c r="N29" s="79">
        <f t="shared" si="8"/>
        <v>3.052866716306776E-2</v>
      </c>
      <c r="O29" s="68">
        <v>11877300</v>
      </c>
      <c r="P29" s="68">
        <v>13145719</v>
      </c>
      <c r="Q29" s="77">
        <f t="shared" si="9"/>
        <v>1268419</v>
      </c>
      <c r="R29" s="78">
        <f t="shared" si="1"/>
        <v>0.1067935473550386</v>
      </c>
      <c r="S29" s="79">
        <f t="shared" si="10"/>
        <v>5.2975804962015968E-2</v>
      </c>
      <c r="T29" s="68">
        <v>3574387</v>
      </c>
      <c r="U29" s="68">
        <v>3839647</v>
      </c>
      <c r="V29" s="85">
        <f t="shared" si="2"/>
        <v>265260</v>
      </c>
      <c r="W29" s="78">
        <f t="shared" si="3"/>
        <v>7.4211326305741371E-2</v>
      </c>
      <c r="X29" s="79">
        <f t="shared" si="11"/>
        <v>3.8161598716459744E-2</v>
      </c>
      <c r="Y29" s="29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2:40" ht="16.5" customHeight="1" x14ac:dyDescent="0.2">
      <c r="B30" s="13">
        <v>31</v>
      </c>
      <c r="C30" s="33" t="s">
        <v>127</v>
      </c>
      <c r="D30" s="16"/>
      <c r="E30" s="26">
        <v>66</v>
      </c>
      <c r="F30" s="70">
        <v>60</v>
      </c>
      <c r="G30" s="77">
        <f t="shared" si="4"/>
        <v>-6</v>
      </c>
      <c r="H30" s="78">
        <f t="shared" si="5"/>
        <v>-9.0909090909090912E-2</v>
      </c>
      <c r="I30" s="79">
        <f t="shared" si="6"/>
        <v>3.5949670461354104E-2</v>
      </c>
      <c r="J30" s="26">
        <v>3984</v>
      </c>
      <c r="K30" s="70">
        <v>3706</v>
      </c>
      <c r="L30" s="77">
        <f t="shared" si="0"/>
        <v>-278</v>
      </c>
      <c r="M30" s="78">
        <f t="shared" si="7"/>
        <v>-6.9779116465863447E-2</v>
      </c>
      <c r="N30" s="79">
        <f t="shared" si="8"/>
        <v>5.0172612197928651E-2</v>
      </c>
      <c r="O30" s="68">
        <v>10081249</v>
      </c>
      <c r="P30" s="68">
        <v>10541600</v>
      </c>
      <c r="Q30" s="77">
        <f t="shared" si="9"/>
        <v>460351</v>
      </c>
      <c r="R30" s="78">
        <f t="shared" si="1"/>
        <v>4.5664083884844033E-2</v>
      </c>
      <c r="S30" s="79">
        <f>P30/$P$7</f>
        <v>4.2481491167397349E-2</v>
      </c>
      <c r="T30" s="68">
        <v>3285099</v>
      </c>
      <c r="U30" s="68">
        <v>3406036</v>
      </c>
      <c r="V30" s="85">
        <f t="shared" si="2"/>
        <v>120937</v>
      </c>
      <c r="W30" s="78">
        <f t="shared" si="3"/>
        <v>3.681380682895706E-2</v>
      </c>
      <c r="X30" s="79">
        <f>U30/$U$7</f>
        <v>3.3852012709974552E-2</v>
      </c>
      <c r="Y30" s="29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2:40" ht="16.5" customHeight="1" x14ac:dyDescent="0.2">
      <c r="B31" s="14">
        <v>32</v>
      </c>
      <c r="C31" s="61" t="s">
        <v>128</v>
      </c>
      <c r="D31" s="17"/>
      <c r="E31" s="4">
        <v>172</v>
      </c>
      <c r="F31" s="72">
        <v>167</v>
      </c>
      <c r="G31" s="77">
        <f t="shared" si="4"/>
        <v>-5</v>
      </c>
      <c r="H31" s="78">
        <f t="shared" si="5"/>
        <v>-2.9069767441860465E-2</v>
      </c>
      <c r="I31" s="80">
        <f t="shared" si="6"/>
        <v>0.10005991611743559</v>
      </c>
      <c r="J31" s="4">
        <v>2952</v>
      </c>
      <c r="K31" s="72">
        <v>2920</v>
      </c>
      <c r="L31" s="81">
        <f t="shared" si="0"/>
        <v>-32</v>
      </c>
      <c r="M31" s="82">
        <f t="shared" si="7"/>
        <v>-1.0840108401084011E-2</v>
      </c>
      <c r="N31" s="80">
        <f t="shared" si="8"/>
        <v>3.9531577878562242E-2</v>
      </c>
      <c r="O31" s="69">
        <v>5258534</v>
      </c>
      <c r="P31" s="69">
        <v>5275772</v>
      </c>
      <c r="Q31" s="77">
        <f t="shared" si="9"/>
        <v>17238</v>
      </c>
      <c r="R31" s="78">
        <f t="shared" si="1"/>
        <v>3.2780999419229771E-3</v>
      </c>
      <c r="S31" s="80">
        <f t="shared" si="10"/>
        <v>2.1260782198072613E-2</v>
      </c>
      <c r="T31" s="69">
        <v>1903062</v>
      </c>
      <c r="U31" s="69">
        <v>2047774</v>
      </c>
      <c r="V31" s="85">
        <f t="shared" si="2"/>
        <v>144712</v>
      </c>
      <c r="W31" s="78">
        <f t="shared" si="3"/>
        <v>7.6041663382485705E-2</v>
      </c>
      <c r="X31" s="79">
        <f t="shared" si="11"/>
        <v>2.0352477623593948E-2</v>
      </c>
      <c r="Y31" s="1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2:40" ht="16.5" customHeight="1" x14ac:dyDescent="0.2">
      <c r="G32" s="73"/>
      <c r="H32" s="73"/>
      <c r="Q32" s="73"/>
      <c r="R32" s="73"/>
      <c r="V32" s="73"/>
      <c r="W32" s="73"/>
      <c r="X32" s="73"/>
    </row>
    <row r="33" spans="17:17" ht="16.5" customHeight="1" x14ac:dyDescent="0.2">
      <c r="Q33" s="83"/>
    </row>
  </sheetData>
  <mergeCells count="23">
    <mergeCell ref="B4:D6"/>
    <mergeCell ref="O4:S4"/>
    <mergeCell ref="Q5:Q6"/>
    <mergeCell ref="T4:X4"/>
    <mergeCell ref="V5:V6"/>
    <mergeCell ref="W5:W6"/>
    <mergeCell ref="X5:X6"/>
    <mergeCell ref="R5:R6"/>
    <mergeCell ref="S5:S6"/>
    <mergeCell ref="T5:T6"/>
    <mergeCell ref="U5:U6"/>
    <mergeCell ref="E5:E6"/>
    <mergeCell ref="P5:P6"/>
    <mergeCell ref="K5:K6"/>
    <mergeCell ref="L5:L6"/>
    <mergeCell ref="M5:M6"/>
    <mergeCell ref="N5:N6"/>
    <mergeCell ref="O5:O6"/>
    <mergeCell ref="F5:F6"/>
    <mergeCell ref="G5:G6"/>
    <mergeCell ref="H5:H6"/>
    <mergeCell ref="I5:I6"/>
    <mergeCell ref="J5:J6"/>
  </mergeCells>
  <phoneticPr fontId="6"/>
  <printOptions horizontalCentered="1"/>
  <pageMargins left="0.78740157480314965" right="0.78740157480314965" top="0.98425196850393704" bottom="0.98425196850393704" header="0.51181102362204722" footer="0.51181102362204722"/>
  <pageSetup paperSize="8" scale="89" orientation="landscape" r:id="rId1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2:AN15"/>
  <sheetViews>
    <sheetView showGridLines="0" zoomScaleNormal="100" zoomScaleSheetLayoutView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I8" sqref="I8"/>
    </sheetView>
  </sheetViews>
  <sheetFormatPr defaultColWidth="9" defaultRowHeight="13.2" x14ac:dyDescent="0.2"/>
  <cols>
    <col min="1" max="1" width="2.6640625" style="3" customWidth="1"/>
    <col min="2" max="2" width="1.6640625" style="3" customWidth="1"/>
    <col min="3" max="3" width="12" style="3" customWidth="1"/>
    <col min="4" max="4" width="1.6640625" style="3" customWidth="1"/>
    <col min="5" max="5" width="9.21875" style="1" customWidth="1"/>
    <col min="6" max="6" width="9.21875" style="1" bestFit="1" customWidth="1"/>
    <col min="7" max="7" width="9.21875" style="1" customWidth="1"/>
    <col min="8" max="8" width="7.77734375" style="1" bestFit="1" customWidth="1"/>
    <col min="9" max="9" width="7.33203125" style="1" bestFit="1" customWidth="1"/>
    <col min="10" max="11" width="9.21875" style="1" bestFit="1" customWidth="1"/>
    <col min="12" max="12" width="9.21875" style="1" customWidth="1"/>
    <col min="13" max="13" width="7.77734375" style="1" bestFit="1" customWidth="1"/>
    <col min="14" max="14" width="7.33203125" style="1" bestFit="1" customWidth="1"/>
    <col min="15" max="16" width="11.33203125" style="1" bestFit="1" customWidth="1"/>
    <col min="17" max="17" width="13" style="1" bestFit="1" customWidth="1"/>
    <col min="18" max="18" width="7.109375" style="1" bestFit="1" customWidth="1"/>
    <col min="19" max="19" width="7.44140625" style="1" bestFit="1" customWidth="1"/>
    <col min="20" max="21" width="10.77734375" style="1" customWidth="1"/>
    <col min="22" max="22" width="11.88671875" style="1" bestFit="1" customWidth="1"/>
    <col min="23" max="23" width="7.109375" style="1" bestFit="1" customWidth="1"/>
    <col min="24" max="24" width="7.33203125" style="1" customWidth="1"/>
    <col min="25" max="25" width="7.44140625" style="1" customWidth="1"/>
    <col min="26" max="38" width="9" style="3"/>
    <col min="39" max="39" width="11.33203125" style="3" customWidth="1"/>
    <col min="40" max="40" width="12.33203125" style="3" customWidth="1"/>
    <col min="41" max="16384" width="9" style="3"/>
  </cols>
  <sheetData>
    <row r="2" spans="2:40" ht="16.2" x14ac:dyDescent="0.2">
      <c r="B2" s="20" t="s">
        <v>103</v>
      </c>
      <c r="C2" s="20"/>
      <c r="D2" s="20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2:40" ht="14.4" x14ac:dyDescent="0.2">
      <c r="B3" s="21"/>
      <c r="C3" s="21"/>
      <c r="D3" s="21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T3" s="19"/>
      <c r="U3" s="19"/>
      <c r="V3" s="19"/>
      <c r="W3" s="27"/>
      <c r="X3" s="27" t="s">
        <v>6</v>
      </c>
    </row>
    <row r="4" spans="2:40" ht="18" customHeight="1" x14ac:dyDescent="0.2">
      <c r="B4" s="48"/>
      <c r="C4" s="99" t="s">
        <v>49</v>
      </c>
      <c r="D4" s="49"/>
      <c r="E4" s="15" t="s">
        <v>7</v>
      </c>
      <c r="F4" s="23"/>
      <c r="G4" s="23"/>
      <c r="H4" s="24"/>
      <c r="I4" s="25"/>
      <c r="J4" s="23" t="s">
        <v>8</v>
      </c>
      <c r="K4" s="23"/>
      <c r="L4" s="23"/>
      <c r="M4" s="24"/>
      <c r="N4" s="24"/>
      <c r="O4" s="107" t="s">
        <v>39</v>
      </c>
      <c r="P4" s="108"/>
      <c r="Q4" s="108"/>
      <c r="R4" s="108"/>
      <c r="S4" s="109"/>
      <c r="T4" s="107" t="s">
        <v>3</v>
      </c>
      <c r="U4" s="108"/>
      <c r="V4" s="108"/>
      <c r="W4" s="108"/>
      <c r="X4" s="109"/>
      <c r="Y4" s="33"/>
    </row>
    <row r="5" spans="2:40" ht="15.75" customHeight="1" x14ac:dyDescent="0.2">
      <c r="B5" s="44"/>
      <c r="C5" s="112"/>
      <c r="D5" s="45"/>
      <c r="E5" s="110" t="s">
        <v>140</v>
      </c>
      <c r="F5" s="110" t="s">
        <v>136</v>
      </c>
      <c r="G5" s="96" t="s">
        <v>2</v>
      </c>
      <c r="H5" s="91" t="s">
        <v>0</v>
      </c>
      <c r="I5" s="91" t="s">
        <v>1</v>
      </c>
      <c r="J5" s="110" t="s">
        <v>140</v>
      </c>
      <c r="K5" s="110" t="s">
        <v>136</v>
      </c>
      <c r="L5" s="96" t="s">
        <v>2</v>
      </c>
      <c r="M5" s="91" t="s">
        <v>0</v>
      </c>
      <c r="N5" s="91" t="s">
        <v>1</v>
      </c>
      <c r="O5" s="93" t="s">
        <v>137</v>
      </c>
      <c r="P5" s="93" t="s">
        <v>138</v>
      </c>
      <c r="Q5" s="96" t="s">
        <v>2</v>
      </c>
      <c r="R5" s="91" t="s">
        <v>0</v>
      </c>
      <c r="S5" s="91" t="s">
        <v>1</v>
      </c>
      <c r="T5" s="110" t="s">
        <v>137</v>
      </c>
      <c r="U5" s="93" t="s">
        <v>138</v>
      </c>
      <c r="V5" s="96" t="s">
        <v>2</v>
      </c>
      <c r="W5" s="91" t="s">
        <v>0</v>
      </c>
      <c r="X5" s="91" t="s">
        <v>1</v>
      </c>
      <c r="Y5" s="31"/>
    </row>
    <row r="6" spans="2:40" ht="15.75" customHeight="1" x14ac:dyDescent="0.2">
      <c r="B6" s="46"/>
      <c r="C6" s="113"/>
      <c r="D6" s="47"/>
      <c r="E6" s="111"/>
      <c r="F6" s="111"/>
      <c r="G6" s="97"/>
      <c r="H6" s="92"/>
      <c r="I6" s="92"/>
      <c r="J6" s="111"/>
      <c r="K6" s="111"/>
      <c r="L6" s="97"/>
      <c r="M6" s="92"/>
      <c r="N6" s="92"/>
      <c r="O6" s="92"/>
      <c r="P6" s="92"/>
      <c r="Q6" s="97"/>
      <c r="R6" s="92"/>
      <c r="S6" s="92"/>
      <c r="T6" s="111"/>
      <c r="U6" s="92"/>
      <c r="V6" s="97"/>
      <c r="W6" s="92"/>
      <c r="X6" s="92"/>
      <c r="Y6" s="31"/>
    </row>
    <row r="7" spans="2:40" ht="18.75" customHeight="1" x14ac:dyDescent="0.2">
      <c r="B7" s="13"/>
      <c r="C7" s="28" t="s">
        <v>4</v>
      </c>
      <c r="D7" s="16"/>
      <c r="E7" s="32">
        <v>1696</v>
      </c>
      <c r="F7" s="71">
        <v>1669</v>
      </c>
      <c r="G7" s="74">
        <f>F7-E7</f>
        <v>-27</v>
      </c>
      <c r="H7" s="75">
        <f>G7/E7</f>
        <v>-1.5919811320754717E-2</v>
      </c>
      <c r="I7" s="11">
        <v>1</v>
      </c>
      <c r="J7" s="32">
        <v>72032</v>
      </c>
      <c r="K7" s="71">
        <v>73865</v>
      </c>
      <c r="L7" s="74">
        <f>K7-J7</f>
        <v>1833</v>
      </c>
      <c r="M7" s="75">
        <f>L7/J7</f>
        <v>2.5447023545091072E-2</v>
      </c>
      <c r="N7" s="76">
        <v>1</v>
      </c>
      <c r="O7" s="71">
        <v>258814442</v>
      </c>
      <c r="P7" s="71">
        <v>248145715</v>
      </c>
      <c r="Q7" s="74">
        <f>P7-O7</f>
        <v>-10668727</v>
      </c>
      <c r="R7" s="75">
        <f>Q7/O7</f>
        <v>-4.1221528897525742E-2</v>
      </c>
      <c r="S7" s="76">
        <v>1</v>
      </c>
      <c r="T7" s="71">
        <v>103288255</v>
      </c>
      <c r="U7" s="71">
        <v>100615465</v>
      </c>
      <c r="V7" s="74">
        <f>U7-T7</f>
        <v>-2672790</v>
      </c>
      <c r="W7" s="75">
        <f>V7/T7</f>
        <v>-2.5876998309246294E-2</v>
      </c>
      <c r="X7" s="76">
        <v>1</v>
      </c>
      <c r="Y7" s="29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</row>
    <row r="8" spans="2:40" ht="18.75" customHeight="1" x14ac:dyDescent="0.2">
      <c r="B8" s="18"/>
      <c r="C8" s="36" t="s">
        <v>40</v>
      </c>
      <c r="D8" s="16"/>
      <c r="E8" s="26">
        <v>604</v>
      </c>
      <c r="F8" s="70">
        <v>580</v>
      </c>
      <c r="G8" s="77">
        <f t="shared" ref="G8:G11" si="0">F8-E8</f>
        <v>-24</v>
      </c>
      <c r="H8" s="78">
        <f t="shared" ref="H8:H12" si="1">G8/E8</f>
        <v>-3.9735099337748346E-2</v>
      </c>
      <c r="I8" s="34">
        <f>F8/$F$7</f>
        <v>0.347513481126423</v>
      </c>
      <c r="J8" s="26">
        <v>3835</v>
      </c>
      <c r="K8" s="70">
        <v>3637</v>
      </c>
      <c r="L8" s="77">
        <f t="shared" ref="L8:L12" si="2">K8-J8</f>
        <v>-198</v>
      </c>
      <c r="M8" s="78">
        <f t="shared" ref="M8:M12" si="3">L8/J8</f>
        <v>-5.1629726205997394E-2</v>
      </c>
      <c r="N8" s="79">
        <f>K8/$K$7</f>
        <v>4.9238475597373585E-2</v>
      </c>
      <c r="O8" s="70">
        <v>4699609</v>
      </c>
      <c r="P8" s="70">
        <v>4616401</v>
      </c>
      <c r="Q8" s="77">
        <f t="shared" ref="Q8:Q12" si="4">P8-O8</f>
        <v>-83208</v>
      </c>
      <c r="R8" s="78">
        <f t="shared" ref="R8:R12" si="5">Q8/O8</f>
        <v>-1.770530271773673E-2</v>
      </c>
      <c r="S8" s="79">
        <f>P8/$P$7</f>
        <v>1.8603589427284691E-2</v>
      </c>
      <c r="T8" s="70">
        <v>2187244</v>
      </c>
      <c r="U8" s="70">
        <v>2177861</v>
      </c>
      <c r="V8" s="77">
        <f t="shared" ref="V8:V12" si="6">U8-T8</f>
        <v>-9383</v>
      </c>
      <c r="W8" s="78">
        <f t="shared" ref="W8:W12" si="7">V8/T8</f>
        <v>-4.2898734663348028E-3</v>
      </c>
      <c r="X8" s="79">
        <f>U8/$U$7</f>
        <v>2.164539019921043E-2</v>
      </c>
      <c r="Y8" s="29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2:40" ht="18.75" customHeight="1" x14ac:dyDescent="0.2">
      <c r="B9" s="13"/>
      <c r="C9" s="36" t="s">
        <v>41</v>
      </c>
      <c r="D9" s="16"/>
      <c r="E9" s="26">
        <v>649</v>
      </c>
      <c r="F9" s="70">
        <v>654</v>
      </c>
      <c r="G9" s="77">
        <f t="shared" si="0"/>
        <v>5</v>
      </c>
      <c r="H9" s="78">
        <f t="shared" si="1"/>
        <v>7.7041602465331279E-3</v>
      </c>
      <c r="I9" s="34">
        <f t="shared" ref="I9:I12" si="8">F9/$F$7</f>
        <v>0.39185140802875973</v>
      </c>
      <c r="J9" s="26">
        <v>11340</v>
      </c>
      <c r="K9" s="70">
        <v>11533</v>
      </c>
      <c r="L9" s="77">
        <f t="shared" si="2"/>
        <v>193</v>
      </c>
      <c r="M9" s="78">
        <f t="shared" si="3"/>
        <v>1.7019400352733687E-2</v>
      </c>
      <c r="N9" s="79">
        <f t="shared" ref="N9:N12" si="9">K9/$K$7</f>
        <v>0.15613619440871862</v>
      </c>
      <c r="O9" s="70">
        <v>19859622</v>
      </c>
      <c r="P9" s="70">
        <v>20721276</v>
      </c>
      <c r="Q9" s="77">
        <f t="shared" si="4"/>
        <v>861654</v>
      </c>
      <c r="R9" s="78">
        <f t="shared" si="5"/>
        <v>4.33872306330906E-2</v>
      </c>
      <c r="S9" s="79">
        <f>P9/$P$7</f>
        <v>8.350446833224584E-2</v>
      </c>
      <c r="T9" s="70">
        <v>9271600</v>
      </c>
      <c r="U9" s="70">
        <v>9654297</v>
      </c>
      <c r="V9" s="77">
        <f t="shared" si="6"/>
        <v>382697</v>
      </c>
      <c r="W9" s="78">
        <f t="shared" si="7"/>
        <v>4.1276262996678026E-2</v>
      </c>
      <c r="X9" s="79">
        <f t="shared" ref="X9:X12" si="10">U9/$U$7</f>
        <v>9.5952416460034246E-2</v>
      </c>
      <c r="Y9" s="29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2:40" ht="18.75" customHeight="1" x14ac:dyDescent="0.2">
      <c r="B10" s="13"/>
      <c r="C10" s="36" t="s">
        <v>42</v>
      </c>
      <c r="D10" s="16"/>
      <c r="E10" s="26">
        <v>293</v>
      </c>
      <c r="F10" s="70">
        <v>286</v>
      </c>
      <c r="G10" s="77">
        <f t="shared" si="0"/>
        <v>-7</v>
      </c>
      <c r="H10" s="78">
        <f t="shared" si="1"/>
        <v>-2.3890784982935155E-2</v>
      </c>
      <c r="I10" s="34">
        <f t="shared" si="8"/>
        <v>0.1713600958657879</v>
      </c>
      <c r="J10" s="26">
        <v>16256</v>
      </c>
      <c r="K10" s="70">
        <v>16386</v>
      </c>
      <c r="L10" s="77">
        <f>K10-J10</f>
        <v>130</v>
      </c>
      <c r="M10" s="78">
        <f t="shared" si="3"/>
        <v>7.9970472440944879E-3</v>
      </c>
      <c r="N10" s="79">
        <f t="shared" si="9"/>
        <v>0.22183713531442498</v>
      </c>
      <c r="O10" s="70">
        <v>44812884</v>
      </c>
      <c r="P10" s="70">
        <v>46256856</v>
      </c>
      <c r="Q10" s="77">
        <f t="shared" si="4"/>
        <v>1443972</v>
      </c>
      <c r="R10" s="78">
        <f t="shared" si="5"/>
        <v>3.2222251082969798E-2</v>
      </c>
      <c r="S10" s="79">
        <f t="shared" ref="S10:S12" si="11">P10/$P$7</f>
        <v>0.18641005346394959</v>
      </c>
      <c r="T10" s="70">
        <v>18751279</v>
      </c>
      <c r="U10" s="70">
        <v>19748671</v>
      </c>
      <c r="V10" s="77">
        <f t="shared" si="6"/>
        <v>997392</v>
      </c>
      <c r="W10" s="78">
        <f t="shared" si="7"/>
        <v>5.3190611691074516E-2</v>
      </c>
      <c r="X10" s="79">
        <f t="shared" si="10"/>
        <v>0.19627868340120477</v>
      </c>
      <c r="Y10" s="29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2:40" ht="18.75" customHeight="1" x14ac:dyDescent="0.2">
      <c r="B11" s="13"/>
      <c r="C11" s="36" t="s">
        <v>43</v>
      </c>
      <c r="D11" s="16"/>
      <c r="E11" s="26">
        <v>121</v>
      </c>
      <c r="F11" s="70">
        <v>117</v>
      </c>
      <c r="G11" s="77">
        <f t="shared" si="0"/>
        <v>-4</v>
      </c>
      <c r="H11" s="78">
        <f t="shared" si="1"/>
        <v>-3.3057851239669422E-2</v>
      </c>
      <c r="I11" s="34">
        <f t="shared" si="8"/>
        <v>7.0101857399640505E-2</v>
      </c>
      <c r="J11" s="26">
        <v>19389</v>
      </c>
      <c r="K11" s="70">
        <v>19092</v>
      </c>
      <c r="L11" s="77">
        <f t="shared" si="2"/>
        <v>-297</v>
      </c>
      <c r="M11" s="78">
        <f t="shared" si="3"/>
        <v>-1.5317963793903759E-2</v>
      </c>
      <c r="N11" s="79">
        <f t="shared" si="9"/>
        <v>0.2584715359101063</v>
      </c>
      <c r="O11" s="70">
        <v>61373671</v>
      </c>
      <c r="P11" s="70">
        <v>61329020</v>
      </c>
      <c r="Q11" s="77">
        <f t="shared" si="4"/>
        <v>-44651</v>
      </c>
      <c r="R11" s="78">
        <f t="shared" si="5"/>
        <v>-7.27526955329102E-4</v>
      </c>
      <c r="S11" s="79">
        <f t="shared" si="11"/>
        <v>0.24714922036836301</v>
      </c>
      <c r="T11" s="70">
        <v>25810250</v>
      </c>
      <c r="U11" s="70">
        <v>25636333</v>
      </c>
      <c r="V11" s="77">
        <f t="shared" si="6"/>
        <v>-173917</v>
      </c>
      <c r="W11" s="78">
        <f>V11/T11</f>
        <v>-6.7382919576524829E-3</v>
      </c>
      <c r="X11" s="79">
        <f t="shared" si="10"/>
        <v>0.25479515499928368</v>
      </c>
      <c r="Y11" s="29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2:40" ht="18.75" customHeight="1" x14ac:dyDescent="0.2">
      <c r="B12" s="14"/>
      <c r="C12" s="43" t="s">
        <v>44</v>
      </c>
      <c r="D12" s="17"/>
      <c r="E12" s="4">
        <v>29</v>
      </c>
      <c r="F12" s="72">
        <v>32</v>
      </c>
      <c r="G12" s="77">
        <f>F12-E12</f>
        <v>3</v>
      </c>
      <c r="H12" s="82">
        <f t="shared" si="1"/>
        <v>0.10344827586206896</v>
      </c>
      <c r="I12" s="35">
        <f t="shared" si="8"/>
        <v>1.9173157579388856E-2</v>
      </c>
      <c r="J12" s="4">
        <v>21212</v>
      </c>
      <c r="K12" s="72">
        <v>23217</v>
      </c>
      <c r="L12" s="81">
        <f t="shared" si="2"/>
        <v>2005</v>
      </c>
      <c r="M12" s="78">
        <f t="shared" si="3"/>
        <v>9.4521968696963984E-2</v>
      </c>
      <c r="N12" s="80">
        <f t="shared" si="9"/>
        <v>0.31431665876937659</v>
      </c>
      <c r="O12" s="72">
        <v>128068656</v>
      </c>
      <c r="P12" s="72">
        <v>115222162</v>
      </c>
      <c r="Q12" s="77">
        <f t="shared" si="4"/>
        <v>-12846494</v>
      </c>
      <c r="R12" s="78">
        <f t="shared" si="5"/>
        <v>-0.10030943090399887</v>
      </c>
      <c r="S12" s="80">
        <f t="shared" si="11"/>
        <v>0.4643326684081569</v>
      </c>
      <c r="T12" s="72">
        <v>47267882</v>
      </c>
      <c r="U12" s="72">
        <v>43398303</v>
      </c>
      <c r="V12" s="77">
        <f t="shared" si="6"/>
        <v>-3869579</v>
      </c>
      <c r="W12" s="78">
        <f t="shared" si="7"/>
        <v>-8.1864869680431204E-2</v>
      </c>
      <c r="X12" s="79">
        <f t="shared" si="10"/>
        <v>0.43132835494026689</v>
      </c>
      <c r="Y12" s="29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</row>
    <row r="13" spans="2:40" x14ac:dyDescent="0.2">
      <c r="G13" s="86"/>
      <c r="M13" s="86"/>
      <c r="N13" s="2"/>
      <c r="Q13" s="86"/>
      <c r="R13" s="86"/>
      <c r="V13" s="86"/>
      <c r="W13" s="86"/>
      <c r="X13" s="86"/>
    </row>
    <row r="14" spans="2:40" x14ac:dyDescent="0.2">
      <c r="N14" s="2"/>
    </row>
    <row r="15" spans="2:40" x14ac:dyDescent="0.2">
      <c r="N15" s="2"/>
    </row>
  </sheetData>
  <mergeCells count="23">
    <mergeCell ref="C4:C6"/>
    <mergeCell ref="O4:S4"/>
    <mergeCell ref="T4:X4"/>
    <mergeCell ref="E5:E6"/>
    <mergeCell ref="F5:F6"/>
    <mergeCell ref="G5:G6"/>
    <mergeCell ref="H5:H6"/>
    <mergeCell ref="I5:I6"/>
    <mergeCell ref="O5:O6"/>
    <mergeCell ref="P5:P6"/>
    <mergeCell ref="Q5:Q6"/>
    <mergeCell ref="J5:J6"/>
    <mergeCell ref="K5:K6"/>
    <mergeCell ref="L5:L6"/>
    <mergeCell ref="M5:M6"/>
    <mergeCell ref="N5:N6"/>
    <mergeCell ref="X5:X6"/>
    <mergeCell ref="R5:R6"/>
    <mergeCell ref="S5:S6"/>
    <mergeCell ref="T5:T6"/>
    <mergeCell ref="U5:U6"/>
    <mergeCell ref="V5:V6"/>
    <mergeCell ref="W5:W6"/>
  </mergeCells>
  <phoneticPr fontId="6"/>
  <printOptions horizontalCentered="1"/>
  <pageMargins left="0.78740157480314965" right="0.78740157480314965" top="0.98425196850393704" bottom="0.98425196850393704" header="0.51181102362204722" footer="0.51181102362204722"/>
  <pageSetup paperSize="9" scale="61" orientation="landscape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G41"/>
  <sheetViews>
    <sheetView showGridLines="0" topLeftCell="A10" zoomScaleNormal="100" zoomScaleSheetLayoutView="100" workbookViewId="0">
      <selection activeCell="K35" sqref="K35"/>
    </sheetView>
  </sheetViews>
  <sheetFormatPr defaultColWidth="9" defaultRowHeight="24.75" customHeight="1" x14ac:dyDescent="0.2"/>
  <cols>
    <col min="1" max="1" width="3.21875" style="19" customWidth="1"/>
    <col min="2" max="2" width="18.88671875" style="1" customWidth="1"/>
    <col min="3" max="3" width="9.21875" style="1" customWidth="1"/>
    <col min="4" max="4" width="9.21875" style="1" bestFit="1" customWidth="1"/>
    <col min="5" max="5" width="9.21875" style="1" customWidth="1"/>
    <col min="6" max="6" width="8.77734375" style="1" bestFit="1" customWidth="1"/>
    <col min="7" max="7" width="7.33203125" style="1" bestFit="1" customWidth="1"/>
    <col min="8" max="9" width="9.21875" style="1" bestFit="1" customWidth="1"/>
    <col min="10" max="10" width="9.21875" style="1" customWidth="1"/>
    <col min="11" max="11" width="8.77734375" style="1" bestFit="1" customWidth="1"/>
    <col min="12" max="12" width="7.33203125" style="1" bestFit="1" customWidth="1"/>
    <col min="13" max="15" width="13.109375" style="1" customWidth="1"/>
    <col min="16" max="16" width="11.33203125" style="1" bestFit="1" customWidth="1"/>
    <col min="17" max="17" width="11.33203125" style="1" customWidth="1"/>
    <col min="18" max="20" width="13.109375" style="1" customWidth="1"/>
    <col min="21" max="22" width="11.33203125" style="1" customWidth="1"/>
    <col min="23" max="23" width="3.33203125" style="1" customWidth="1"/>
    <col min="24" max="24" width="7.44140625" style="1" bestFit="1" customWidth="1"/>
    <col min="25" max="25" width="9" style="1" customWidth="1"/>
    <col min="26" max="26" width="10.6640625" style="19" bestFit="1" customWidth="1"/>
    <col min="27" max="16384" width="9" style="19"/>
  </cols>
  <sheetData>
    <row r="1" spans="1:33" ht="10.5" customHeight="1" x14ac:dyDescent="0.2"/>
    <row r="2" spans="1:33" ht="24.75" customHeight="1" x14ac:dyDescent="0.2">
      <c r="A2" s="10"/>
      <c r="B2" s="20" t="s">
        <v>47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AG2" s="19">
        <v>0</v>
      </c>
    </row>
    <row r="3" spans="1:33" ht="15.75" customHeight="1" x14ac:dyDescent="0.2">
      <c r="A3" s="10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U3" s="19"/>
      <c r="V3" s="27" t="s">
        <v>6</v>
      </c>
      <c r="W3" s="19"/>
      <c r="X3" s="27"/>
      <c r="Y3" s="27"/>
    </row>
    <row r="4" spans="1:33" ht="24.75" customHeight="1" x14ac:dyDescent="0.2">
      <c r="A4" s="10"/>
      <c r="B4" s="37"/>
      <c r="C4" s="15" t="s">
        <v>7</v>
      </c>
      <c r="D4" s="23"/>
      <c r="E4" s="23"/>
      <c r="F4" s="24"/>
      <c r="G4" s="25"/>
      <c r="H4" s="23" t="s">
        <v>8</v>
      </c>
      <c r="I4" s="23"/>
      <c r="J4" s="23"/>
      <c r="K4" s="24"/>
      <c r="L4" s="24"/>
      <c r="M4" s="107" t="s">
        <v>39</v>
      </c>
      <c r="N4" s="108"/>
      <c r="O4" s="108"/>
      <c r="P4" s="108"/>
      <c r="Q4" s="109"/>
      <c r="R4" s="107" t="s">
        <v>3</v>
      </c>
      <c r="S4" s="108"/>
      <c r="T4" s="108"/>
      <c r="U4" s="108"/>
      <c r="V4" s="109"/>
      <c r="W4" s="19"/>
      <c r="X4" s="19"/>
      <c r="Y4" s="19"/>
    </row>
    <row r="5" spans="1:33" ht="24.75" customHeight="1" x14ac:dyDescent="0.2">
      <c r="A5" s="10"/>
      <c r="B5" s="42" t="s">
        <v>36</v>
      </c>
      <c r="C5" s="110" t="s">
        <v>140</v>
      </c>
      <c r="D5" s="110" t="s">
        <v>136</v>
      </c>
      <c r="E5" s="96" t="s">
        <v>2</v>
      </c>
      <c r="F5" s="91" t="s">
        <v>0</v>
      </c>
      <c r="G5" s="91" t="s">
        <v>1</v>
      </c>
      <c r="H5" s="94" t="s">
        <v>135</v>
      </c>
      <c r="I5" s="110" t="s">
        <v>136</v>
      </c>
      <c r="J5" s="96" t="s">
        <v>2</v>
      </c>
      <c r="K5" s="91" t="s">
        <v>0</v>
      </c>
      <c r="L5" s="91" t="s">
        <v>1</v>
      </c>
      <c r="M5" s="93" t="s">
        <v>137</v>
      </c>
      <c r="N5" s="93" t="s">
        <v>135</v>
      </c>
      <c r="O5" s="96" t="s">
        <v>2</v>
      </c>
      <c r="P5" s="91" t="s">
        <v>0</v>
      </c>
      <c r="Q5" s="91" t="s">
        <v>1</v>
      </c>
      <c r="R5" s="93" t="s">
        <v>137</v>
      </c>
      <c r="S5" s="93" t="s">
        <v>135</v>
      </c>
      <c r="T5" s="96" t="s">
        <v>2</v>
      </c>
      <c r="U5" s="91" t="s">
        <v>0</v>
      </c>
      <c r="V5" s="91" t="s">
        <v>1</v>
      </c>
      <c r="W5" s="19"/>
      <c r="X5" s="19"/>
      <c r="Y5" s="19"/>
    </row>
    <row r="6" spans="1:33" ht="24.75" customHeight="1" x14ac:dyDescent="0.2">
      <c r="A6" s="10"/>
      <c r="B6" s="38"/>
      <c r="C6" s="111"/>
      <c r="D6" s="111"/>
      <c r="E6" s="97"/>
      <c r="F6" s="92"/>
      <c r="G6" s="92"/>
      <c r="H6" s="95"/>
      <c r="I6" s="111"/>
      <c r="J6" s="97"/>
      <c r="K6" s="92"/>
      <c r="L6" s="92"/>
      <c r="M6" s="92"/>
      <c r="N6" s="92"/>
      <c r="O6" s="97"/>
      <c r="P6" s="92"/>
      <c r="Q6" s="92"/>
      <c r="R6" s="92"/>
      <c r="S6" s="92"/>
      <c r="T6" s="97"/>
      <c r="U6" s="92"/>
      <c r="V6" s="92"/>
      <c r="W6" s="19"/>
      <c r="X6" s="19"/>
      <c r="Y6" s="19"/>
    </row>
    <row r="7" spans="1:33" ht="24.75" customHeight="1" x14ac:dyDescent="0.2">
      <c r="A7" s="10"/>
      <c r="B7" s="39" t="s">
        <v>45</v>
      </c>
      <c r="C7" s="32">
        <v>1696</v>
      </c>
      <c r="D7" s="32">
        <v>1669</v>
      </c>
      <c r="E7" s="74">
        <f>D7-C7</f>
        <v>-27</v>
      </c>
      <c r="F7" s="75">
        <f>E7/C7</f>
        <v>-1.5919811320754717E-2</v>
      </c>
      <c r="G7" s="76">
        <v>1</v>
      </c>
      <c r="H7" s="32">
        <v>72032</v>
      </c>
      <c r="I7" s="32">
        <v>73865</v>
      </c>
      <c r="J7" s="74">
        <f>I7-H7</f>
        <v>1833</v>
      </c>
      <c r="K7" s="75">
        <f>J7/H7</f>
        <v>2.5447023545091072E-2</v>
      </c>
      <c r="L7" s="76">
        <v>1.0000000000000004</v>
      </c>
      <c r="M7" s="71">
        <v>258814442</v>
      </c>
      <c r="N7" s="71">
        <v>248145715</v>
      </c>
      <c r="O7" s="74">
        <f>N7-M7</f>
        <v>-10668727</v>
      </c>
      <c r="P7" s="75">
        <f>O7/$M$7</f>
        <v>-4.1221528897525742E-2</v>
      </c>
      <c r="Q7" s="76">
        <v>1</v>
      </c>
      <c r="R7" s="71">
        <v>103288255</v>
      </c>
      <c r="S7" s="71">
        <v>100615465</v>
      </c>
      <c r="T7" s="74">
        <f>S7-R7</f>
        <v>-2672790</v>
      </c>
      <c r="U7" s="75">
        <f>T7/R7</f>
        <v>-2.5876998309246294E-2</v>
      </c>
      <c r="V7" s="76">
        <v>1</v>
      </c>
      <c r="W7" s="19"/>
      <c r="X7" s="19"/>
      <c r="Y7" s="19"/>
    </row>
    <row r="8" spans="1:33" ht="24.75" customHeight="1" x14ac:dyDescent="0.2">
      <c r="A8" s="10"/>
      <c r="B8" s="40" t="s">
        <v>10</v>
      </c>
      <c r="C8" s="26">
        <v>238</v>
      </c>
      <c r="D8" s="26">
        <v>232</v>
      </c>
      <c r="E8" s="77">
        <f t="shared" ref="E8:E21" si="0">D8-C8</f>
        <v>-6</v>
      </c>
      <c r="F8" s="78">
        <f t="shared" ref="F8:F21" si="1">E8/C8</f>
        <v>-2.5210084033613446E-2</v>
      </c>
      <c r="G8" s="79">
        <f>D8/$D$7</f>
        <v>0.1390053924505692</v>
      </c>
      <c r="H8" s="26">
        <v>8668</v>
      </c>
      <c r="I8" s="26">
        <v>9019</v>
      </c>
      <c r="J8" s="77">
        <f t="shared" ref="J8:J21" si="2">I8-H8</f>
        <v>351</v>
      </c>
      <c r="K8" s="78">
        <f t="shared" ref="K8:K21" si="3">J8/H8</f>
        <v>4.049377018920166E-2</v>
      </c>
      <c r="L8" s="79">
        <f>I8/$I$7</f>
        <v>0.12210113044066878</v>
      </c>
      <c r="M8" s="70">
        <v>24640843</v>
      </c>
      <c r="N8" s="70">
        <v>25086706</v>
      </c>
      <c r="O8" s="77">
        <f t="shared" ref="O8:O21" si="4">N8-M8</f>
        <v>445863</v>
      </c>
      <c r="P8" s="78">
        <f>O8/M8</f>
        <v>1.8094470225714275E-2</v>
      </c>
      <c r="Q8" s="79">
        <f>N8/$N$7</f>
        <v>0.10109667217102661</v>
      </c>
      <c r="R8" s="70">
        <v>9656696</v>
      </c>
      <c r="S8" s="70">
        <v>9449727</v>
      </c>
      <c r="T8" s="77">
        <f t="shared" ref="T8:T21" si="5">S8-R8</f>
        <v>-206969</v>
      </c>
      <c r="U8" s="78">
        <f t="shared" ref="U8:U21" si="6">T8/R8</f>
        <v>-2.1432692921057057E-2</v>
      </c>
      <c r="V8" s="79">
        <f>S8/$S$7</f>
        <v>9.3919230011012725E-2</v>
      </c>
      <c r="W8" s="19"/>
      <c r="X8" s="19"/>
      <c r="Y8" s="19"/>
    </row>
    <row r="9" spans="1:33" ht="24.75" customHeight="1" x14ac:dyDescent="0.2">
      <c r="A9" s="10"/>
      <c r="B9" s="40" t="s">
        <v>11</v>
      </c>
      <c r="C9" s="26">
        <v>147</v>
      </c>
      <c r="D9" s="26">
        <v>143</v>
      </c>
      <c r="E9" s="77">
        <f t="shared" si="0"/>
        <v>-4</v>
      </c>
      <c r="F9" s="78">
        <f t="shared" si="1"/>
        <v>-2.7210884353741496E-2</v>
      </c>
      <c r="G9" s="79">
        <f t="shared" ref="G9:G21" si="7">D9/$D$7</f>
        <v>8.5680047932893952E-2</v>
      </c>
      <c r="H9" s="26">
        <v>4273</v>
      </c>
      <c r="I9" s="26">
        <v>4112</v>
      </c>
      <c r="J9" s="77">
        <f t="shared" si="2"/>
        <v>-161</v>
      </c>
      <c r="K9" s="78">
        <f t="shared" si="3"/>
        <v>-3.767844605663468E-2</v>
      </c>
      <c r="L9" s="79">
        <f t="shared" ref="L9:L21" si="8">I9/$I$7</f>
        <v>5.5669126108441075E-2</v>
      </c>
      <c r="M9" s="70">
        <v>12617120</v>
      </c>
      <c r="N9" s="70">
        <v>12645967</v>
      </c>
      <c r="O9" s="77">
        <f t="shared" si="4"/>
        <v>28847</v>
      </c>
      <c r="P9" s="78">
        <f t="shared" ref="P9:P21" si="9">O9/M9</f>
        <v>2.2863379281484204E-3</v>
      </c>
      <c r="Q9" s="79">
        <f t="shared" ref="Q9:Q21" si="10">N9/$N$7</f>
        <v>5.0961859244678075E-2</v>
      </c>
      <c r="R9" s="70">
        <v>5877368</v>
      </c>
      <c r="S9" s="70">
        <v>6385924</v>
      </c>
      <c r="T9" s="77">
        <f t="shared" si="5"/>
        <v>508556</v>
      </c>
      <c r="U9" s="78">
        <f t="shared" si="6"/>
        <v>8.6527847158796245E-2</v>
      </c>
      <c r="V9" s="79">
        <f t="shared" ref="V9:V21" si="11">S9/$S$7</f>
        <v>6.3468612901605131E-2</v>
      </c>
      <c r="W9" s="19"/>
      <c r="X9" s="19"/>
      <c r="Y9" s="19"/>
    </row>
    <row r="10" spans="1:33" ht="24.75" customHeight="1" x14ac:dyDescent="0.2">
      <c r="A10" s="10"/>
      <c r="B10" s="40" t="s">
        <v>12</v>
      </c>
      <c r="C10" s="26">
        <v>140</v>
      </c>
      <c r="D10" s="26">
        <v>135</v>
      </c>
      <c r="E10" s="77">
        <f t="shared" si="0"/>
        <v>-5</v>
      </c>
      <c r="F10" s="78">
        <f t="shared" si="1"/>
        <v>-3.5714285714285712E-2</v>
      </c>
      <c r="G10" s="79">
        <f t="shared" si="7"/>
        <v>8.0886758538046735E-2</v>
      </c>
      <c r="H10" s="26">
        <v>3274</v>
      </c>
      <c r="I10" s="26">
        <v>3066</v>
      </c>
      <c r="J10" s="77">
        <f t="shared" si="2"/>
        <v>-208</v>
      </c>
      <c r="K10" s="78">
        <f t="shared" si="3"/>
        <v>-6.3530849114233359E-2</v>
      </c>
      <c r="L10" s="79">
        <f t="shared" si="8"/>
        <v>4.1508156772490354E-2</v>
      </c>
      <c r="M10" s="70">
        <v>5937943</v>
      </c>
      <c r="N10" s="70">
        <v>5488792</v>
      </c>
      <c r="O10" s="77">
        <f t="shared" si="4"/>
        <v>-449151</v>
      </c>
      <c r="P10" s="78">
        <f t="shared" si="9"/>
        <v>-7.5640840607597612E-2</v>
      </c>
      <c r="Q10" s="79">
        <f t="shared" si="10"/>
        <v>2.2119229421309974E-2</v>
      </c>
      <c r="R10" s="70">
        <v>2600266</v>
      </c>
      <c r="S10" s="70">
        <v>2313669</v>
      </c>
      <c r="T10" s="77">
        <f t="shared" si="5"/>
        <v>-286597</v>
      </c>
      <c r="U10" s="78">
        <f t="shared" si="6"/>
        <v>-0.11021833920068178</v>
      </c>
      <c r="V10" s="79">
        <f t="shared" si="11"/>
        <v>2.2995162821142855E-2</v>
      </c>
      <c r="W10" s="19"/>
      <c r="X10" s="19"/>
      <c r="Y10" s="19"/>
    </row>
    <row r="11" spans="1:33" ht="24.75" customHeight="1" x14ac:dyDescent="0.2">
      <c r="A11" s="10"/>
      <c r="B11" s="40" t="s">
        <v>13</v>
      </c>
      <c r="C11" s="26">
        <v>61</v>
      </c>
      <c r="D11" s="26">
        <v>59</v>
      </c>
      <c r="E11" s="77">
        <f t="shared" si="0"/>
        <v>-2</v>
      </c>
      <c r="F11" s="78">
        <f t="shared" si="1"/>
        <v>-3.2786885245901641E-2</v>
      </c>
      <c r="G11" s="79">
        <f t="shared" si="7"/>
        <v>3.5350509286998205E-2</v>
      </c>
      <c r="H11" s="26">
        <v>1741</v>
      </c>
      <c r="I11" s="26">
        <v>1696</v>
      </c>
      <c r="J11" s="77">
        <f t="shared" si="2"/>
        <v>-45</v>
      </c>
      <c r="K11" s="78">
        <f t="shared" si="3"/>
        <v>-2.5847214244686962E-2</v>
      </c>
      <c r="L11" s="79">
        <f t="shared" si="8"/>
        <v>2.2960806877411494E-2</v>
      </c>
      <c r="M11" s="70">
        <v>4337061</v>
      </c>
      <c r="N11" s="70">
        <v>4474544</v>
      </c>
      <c r="O11" s="77">
        <f t="shared" si="4"/>
        <v>137483</v>
      </c>
      <c r="P11" s="78">
        <f t="shared" si="9"/>
        <v>3.1699577202165242E-2</v>
      </c>
      <c r="Q11" s="79">
        <f t="shared" si="10"/>
        <v>1.8031921284637133E-2</v>
      </c>
      <c r="R11" s="70">
        <v>2142923</v>
      </c>
      <c r="S11" s="70">
        <v>2094877</v>
      </c>
      <c r="T11" s="77">
        <f t="shared" si="5"/>
        <v>-48046</v>
      </c>
      <c r="U11" s="78">
        <f t="shared" si="6"/>
        <v>-2.242077760143505E-2</v>
      </c>
      <c r="V11" s="79">
        <f t="shared" si="11"/>
        <v>2.0820626332144865E-2</v>
      </c>
      <c r="W11" s="19"/>
      <c r="X11" s="19"/>
      <c r="Y11" s="19"/>
    </row>
    <row r="12" spans="1:33" ht="24.75" customHeight="1" x14ac:dyDescent="0.2">
      <c r="A12" s="10"/>
      <c r="B12" s="40" t="s">
        <v>14</v>
      </c>
      <c r="C12" s="26">
        <v>76</v>
      </c>
      <c r="D12" s="26">
        <v>74</v>
      </c>
      <c r="E12" s="77">
        <f t="shared" si="0"/>
        <v>-2</v>
      </c>
      <c r="F12" s="78">
        <f t="shared" si="1"/>
        <v>-2.6315789473684209E-2</v>
      </c>
      <c r="G12" s="79">
        <f t="shared" si="7"/>
        <v>4.4337926902336726E-2</v>
      </c>
      <c r="H12" s="26">
        <v>1846</v>
      </c>
      <c r="I12" s="26">
        <v>1808</v>
      </c>
      <c r="J12" s="77">
        <f t="shared" si="2"/>
        <v>-38</v>
      </c>
      <c r="K12" s="78">
        <f t="shared" si="3"/>
        <v>-2.0585048754062838E-2</v>
      </c>
      <c r="L12" s="79">
        <f t="shared" si="8"/>
        <v>2.4477086576863195E-2</v>
      </c>
      <c r="M12" s="70">
        <v>3939081</v>
      </c>
      <c r="N12" s="70">
        <v>3913885</v>
      </c>
      <c r="O12" s="77">
        <f t="shared" si="4"/>
        <v>-25196</v>
      </c>
      <c r="P12" s="78">
        <f t="shared" si="9"/>
        <v>-6.3964158137392963E-3</v>
      </c>
      <c r="Q12" s="79">
        <f t="shared" si="10"/>
        <v>1.5772527041218502E-2</v>
      </c>
      <c r="R12" s="70">
        <v>1677943</v>
      </c>
      <c r="S12" s="70">
        <v>1623495</v>
      </c>
      <c r="T12" s="77">
        <f t="shared" si="5"/>
        <v>-54448</v>
      </c>
      <c r="U12" s="78">
        <f t="shared" si="6"/>
        <v>-3.2449254831659953E-2</v>
      </c>
      <c r="V12" s="79">
        <f t="shared" si="11"/>
        <v>1.6135640778482712E-2</v>
      </c>
      <c r="W12" s="19"/>
      <c r="X12" s="19"/>
      <c r="Y12" s="19"/>
    </row>
    <row r="13" spans="1:33" ht="24.75" customHeight="1" x14ac:dyDescent="0.2">
      <c r="A13" s="10"/>
      <c r="B13" s="40" t="s">
        <v>15</v>
      </c>
      <c r="C13" s="26">
        <v>101</v>
      </c>
      <c r="D13" s="26">
        <v>101</v>
      </c>
      <c r="E13" s="77">
        <f t="shared" si="0"/>
        <v>0</v>
      </c>
      <c r="F13" s="78">
        <f t="shared" si="1"/>
        <v>0</v>
      </c>
      <c r="G13" s="79">
        <f t="shared" si="7"/>
        <v>6.0515278609946078E-2</v>
      </c>
      <c r="H13" s="26">
        <v>6493</v>
      </c>
      <c r="I13" s="26">
        <v>6689</v>
      </c>
      <c r="J13" s="77">
        <f t="shared" si="2"/>
        <v>196</v>
      </c>
      <c r="K13" s="78">
        <f t="shared" si="3"/>
        <v>3.018635453565378E-2</v>
      </c>
      <c r="L13" s="79">
        <f t="shared" si="8"/>
        <v>9.055709740743248E-2</v>
      </c>
      <c r="M13" s="70">
        <v>26675354</v>
      </c>
      <c r="N13" s="70">
        <v>24035652</v>
      </c>
      <c r="O13" s="77">
        <f t="shared" si="4"/>
        <v>-2639702</v>
      </c>
      <c r="P13" s="78">
        <f t="shared" si="9"/>
        <v>-9.8956587417733985E-2</v>
      </c>
      <c r="Q13" s="79">
        <f t="shared" si="10"/>
        <v>9.6861039893435197E-2</v>
      </c>
      <c r="R13" s="70">
        <v>8101034</v>
      </c>
      <c r="S13" s="70">
        <v>6703326</v>
      </c>
      <c r="T13" s="77">
        <f t="shared" si="5"/>
        <v>-1397708</v>
      </c>
      <c r="U13" s="78">
        <f t="shared" si="6"/>
        <v>-0.17253451843307904</v>
      </c>
      <c r="V13" s="79">
        <f t="shared" si="11"/>
        <v>6.6623217414937153E-2</v>
      </c>
      <c r="W13" s="19"/>
      <c r="X13" s="19"/>
      <c r="Y13" s="19"/>
    </row>
    <row r="14" spans="1:33" ht="24.75" customHeight="1" x14ac:dyDescent="0.2">
      <c r="A14" s="10"/>
      <c r="B14" s="40" t="s">
        <v>16</v>
      </c>
      <c r="C14" s="26">
        <v>141</v>
      </c>
      <c r="D14" s="26">
        <v>144</v>
      </c>
      <c r="E14" s="77">
        <f t="shared" si="0"/>
        <v>3</v>
      </c>
      <c r="F14" s="78">
        <f t="shared" si="1"/>
        <v>2.1276595744680851E-2</v>
      </c>
      <c r="G14" s="79">
        <f t="shared" si="7"/>
        <v>8.6279209107249843E-2</v>
      </c>
      <c r="H14" s="26">
        <v>8231</v>
      </c>
      <c r="I14" s="26">
        <v>8704</v>
      </c>
      <c r="J14" s="77">
        <f t="shared" si="2"/>
        <v>473</v>
      </c>
      <c r="K14" s="78">
        <f t="shared" si="3"/>
        <v>5.74656785323776E-2</v>
      </c>
      <c r="L14" s="79">
        <f t="shared" si="8"/>
        <v>0.11783659378596087</v>
      </c>
      <c r="M14" s="70">
        <v>26021637</v>
      </c>
      <c r="N14" s="70">
        <v>27396638</v>
      </c>
      <c r="O14" s="77">
        <f t="shared" si="4"/>
        <v>1375001</v>
      </c>
      <c r="P14" s="78">
        <f t="shared" si="9"/>
        <v>5.2840680238526117E-2</v>
      </c>
      <c r="Q14" s="79">
        <f t="shared" si="10"/>
        <v>0.11040544463965457</v>
      </c>
      <c r="R14" s="70">
        <v>8925084</v>
      </c>
      <c r="S14" s="70">
        <v>9245454</v>
      </c>
      <c r="T14" s="77">
        <f t="shared" si="5"/>
        <v>320370</v>
      </c>
      <c r="U14" s="78">
        <f t="shared" si="6"/>
        <v>3.5895460479699687E-2</v>
      </c>
      <c r="V14" s="79">
        <f t="shared" si="11"/>
        <v>9.1888995394495271E-2</v>
      </c>
      <c r="W14" s="19"/>
      <c r="X14" s="19"/>
      <c r="Y14" s="19"/>
    </row>
    <row r="15" spans="1:33" ht="24.75" customHeight="1" x14ac:dyDescent="0.2">
      <c r="A15" s="10"/>
      <c r="B15" s="40" t="s">
        <v>17</v>
      </c>
      <c r="C15" s="26">
        <v>112</v>
      </c>
      <c r="D15" s="26">
        <v>111</v>
      </c>
      <c r="E15" s="77">
        <f t="shared" si="0"/>
        <v>-1</v>
      </c>
      <c r="F15" s="78">
        <f t="shared" si="1"/>
        <v>-8.9285714285714281E-3</v>
      </c>
      <c r="G15" s="79">
        <f>D15/$D$7</f>
        <v>6.6506890353505099E-2</v>
      </c>
      <c r="H15" s="26">
        <v>4996</v>
      </c>
      <c r="I15" s="26">
        <v>5068</v>
      </c>
      <c r="J15" s="77">
        <f t="shared" si="2"/>
        <v>72</v>
      </c>
      <c r="K15" s="78">
        <f t="shared" si="3"/>
        <v>1.4411529223378704E-2</v>
      </c>
      <c r="L15" s="79">
        <f t="shared" si="8"/>
        <v>6.8611656400189541E-2</v>
      </c>
      <c r="M15" s="70">
        <v>22514814</v>
      </c>
      <c r="N15" s="70">
        <v>22959188</v>
      </c>
      <c r="O15" s="77">
        <f t="shared" si="4"/>
        <v>444374</v>
      </c>
      <c r="P15" s="78">
        <f t="shared" si="9"/>
        <v>1.9736960740603941E-2</v>
      </c>
      <c r="Q15" s="79">
        <f t="shared" si="10"/>
        <v>9.252300810433095E-2</v>
      </c>
      <c r="R15" s="70">
        <v>9423933</v>
      </c>
      <c r="S15" s="70">
        <v>10367704</v>
      </c>
      <c r="T15" s="77">
        <f t="shared" si="5"/>
        <v>943771</v>
      </c>
      <c r="U15" s="78">
        <f t="shared" si="6"/>
        <v>0.10014619161659999</v>
      </c>
      <c r="V15" s="79">
        <f t="shared" si="11"/>
        <v>0.1030428473396212</v>
      </c>
      <c r="W15" s="19"/>
      <c r="X15" s="19"/>
      <c r="Y15" s="19"/>
    </row>
    <row r="16" spans="1:33" ht="24.75" customHeight="1" x14ac:dyDescent="0.2">
      <c r="A16" s="10"/>
      <c r="B16" s="40" t="s">
        <v>18</v>
      </c>
      <c r="C16" s="26">
        <v>76</v>
      </c>
      <c r="D16" s="26">
        <v>78</v>
      </c>
      <c r="E16" s="77">
        <f t="shared" si="0"/>
        <v>2</v>
      </c>
      <c r="F16" s="78">
        <f t="shared" si="1"/>
        <v>2.6315789473684209E-2</v>
      </c>
      <c r="G16" s="79">
        <f t="shared" si="7"/>
        <v>4.6734571599760334E-2</v>
      </c>
      <c r="H16" s="26">
        <v>2135</v>
      </c>
      <c r="I16" s="26">
        <v>2166</v>
      </c>
      <c r="J16" s="77">
        <f t="shared" si="2"/>
        <v>31</v>
      </c>
      <c r="K16" s="78">
        <f t="shared" si="3"/>
        <v>1.4519906323185013E-2</v>
      </c>
      <c r="L16" s="79">
        <f t="shared" si="8"/>
        <v>2.9323766330467745E-2</v>
      </c>
      <c r="M16" s="70">
        <v>4316041</v>
      </c>
      <c r="N16" s="70">
        <v>4138860</v>
      </c>
      <c r="O16" s="77">
        <f t="shared" si="4"/>
        <v>-177181</v>
      </c>
      <c r="P16" s="78">
        <f t="shared" si="9"/>
        <v>-4.105174163081398E-2</v>
      </c>
      <c r="Q16" s="79">
        <f t="shared" si="10"/>
        <v>1.6679151602517095E-2</v>
      </c>
      <c r="R16" s="70">
        <v>1821675</v>
      </c>
      <c r="S16" s="70">
        <v>1844229</v>
      </c>
      <c r="T16" s="77">
        <f t="shared" si="5"/>
        <v>22554</v>
      </c>
      <c r="U16" s="78">
        <f t="shared" si="6"/>
        <v>1.238091317057104E-2</v>
      </c>
      <c r="V16" s="79">
        <f t="shared" si="11"/>
        <v>1.8329478475301982E-2</v>
      </c>
      <c r="W16" s="19"/>
      <c r="X16" s="19"/>
      <c r="Y16" s="19"/>
    </row>
    <row r="17" spans="1:25" ht="24.75" customHeight="1" x14ac:dyDescent="0.2">
      <c r="A17" s="10"/>
      <c r="B17" s="40" t="s">
        <v>19</v>
      </c>
      <c r="C17" s="26">
        <v>101</v>
      </c>
      <c r="D17" s="26">
        <v>102</v>
      </c>
      <c r="E17" s="77">
        <f t="shared" si="0"/>
        <v>1</v>
      </c>
      <c r="F17" s="78">
        <f t="shared" si="1"/>
        <v>9.9009900990099011E-3</v>
      </c>
      <c r="G17" s="79">
        <f t="shared" si="7"/>
        <v>6.1114439784301977E-2</v>
      </c>
      <c r="H17" s="26">
        <v>4084</v>
      </c>
      <c r="I17" s="26">
        <v>4390</v>
      </c>
      <c r="J17" s="77">
        <f t="shared" si="2"/>
        <v>306</v>
      </c>
      <c r="K17" s="78">
        <f t="shared" si="3"/>
        <v>7.4926542605288929E-2</v>
      </c>
      <c r="L17" s="79">
        <f t="shared" si="8"/>
        <v>5.9432748933865839E-2</v>
      </c>
      <c r="M17" s="70">
        <v>10287203</v>
      </c>
      <c r="N17" s="70">
        <v>11145286</v>
      </c>
      <c r="O17" s="77">
        <f t="shared" si="4"/>
        <v>858083</v>
      </c>
      <c r="P17" s="78">
        <f t="shared" si="9"/>
        <v>8.3412663286609581E-2</v>
      </c>
      <c r="Q17" s="79">
        <f t="shared" si="10"/>
        <v>4.4914279499043537E-2</v>
      </c>
      <c r="R17" s="70">
        <v>4542204</v>
      </c>
      <c r="S17" s="70">
        <v>4675866</v>
      </c>
      <c r="T17" s="77">
        <f t="shared" si="5"/>
        <v>133662</v>
      </c>
      <c r="U17" s="78">
        <f t="shared" si="6"/>
        <v>2.942668360998317E-2</v>
      </c>
      <c r="V17" s="79">
        <f t="shared" si="11"/>
        <v>4.6472637183558214E-2</v>
      </c>
      <c r="W17" s="19"/>
      <c r="X17" s="19"/>
      <c r="Y17" s="19"/>
    </row>
    <row r="18" spans="1:25" ht="24.75" customHeight="1" x14ac:dyDescent="0.2">
      <c r="A18" s="10"/>
      <c r="B18" s="40" t="s">
        <v>20</v>
      </c>
      <c r="C18" s="26">
        <v>102</v>
      </c>
      <c r="D18" s="26">
        <v>100</v>
      </c>
      <c r="E18" s="77">
        <f t="shared" si="0"/>
        <v>-2</v>
      </c>
      <c r="F18" s="78">
        <f t="shared" si="1"/>
        <v>-1.9607843137254902E-2</v>
      </c>
      <c r="G18" s="79">
        <f t="shared" si="7"/>
        <v>5.9916117435590173E-2</v>
      </c>
      <c r="H18" s="26">
        <v>3063</v>
      </c>
      <c r="I18" s="26">
        <v>2949</v>
      </c>
      <c r="J18" s="77">
        <f t="shared" si="2"/>
        <v>-114</v>
      </c>
      <c r="K18" s="78">
        <f t="shared" si="3"/>
        <v>-3.7218413320274243E-2</v>
      </c>
      <c r="L18" s="79">
        <f t="shared" si="8"/>
        <v>3.9924186015027417E-2</v>
      </c>
      <c r="M18" s="70">
        <v>8191968</v>
      </c>
      <c r="N18" s="70">
        <v>8208832</v>
      </c>
      <c r="O18" s="77">
        <f t="shared" si="4"/>
        <v>16864</v>
      </c>
      <c r="P18" s="78">
        <f t="shared" si="9"/>
        <v>2.0586017914132476E-3</v>
      </c>
      <c r="Q18" s="79">
        <f t="shared" si="10"/>
        <v>3.308069212478644E-2</v>
      </c>
      <c r="R18" s="70">
        <v>3384849</v>
      </c>
      <c r="S18" s="70">
        <v>3318253</v>
      </c>
      <c r="T18" s="77">
        <f t="shared" si="5"/>
        <v>-66596</v>
      </c>
      <c r="U18" s="78">
        <f t="shared" si="6"/>
        <v>-1.9674732905367417E-2</v>
      </c>
      <c r="V18" s="79">
        <f t="shared" si="11"/>
        <v>3.297955239783467E-2</v>
      </c>
      <c r="W18" s="19"/>
      <c r="X18" s="19"/>
      <c r="Y18" s="19"/>
    </row>
    <row r="19" spans="1:25" ht="24.75" customHeight="1" x14ac:dyDescent="0.2">
      <c r="A19" s="10"/>
      <c r="B19" s="40" t="s">
        <v>21</v>
      </c>
      <c r="C19" s="26">
        <v>73</v>
      </c>
      <c r="D19" s="26">
        <v>72</v>
      </c>
      <c r="E19" s="77">
        <f t="shared" si="0"/>
        <v>-1</v>
      </c>
      <c r="F19" s="78">
        <f t="shared" si="1"/>
        <v>-1.3698630136986301E-2</v>
      </c>
      <c r="G19" s="79">
        <f t="shared" si="7"/>
        <v>4.3139604553624922E-2</v>
      </c>
      <c r="H19" s="26">
        <v>1682</v>
      </c>
      <c r="I19" s="26">
        <v>1635</v>
      </c>
      <c r="J19" s="77">
        <f t="shared" si="2"/>
        <v>-47</v>
      </c>
      <c r="K19" s="78">
        <f t="shared" si="3"/>
        <v>-2.794292508917955E-2</v>
      </c>
      <c r="L19" s="79">
        <f t="shared" si="8"/>
        <v>2.2134975969674404E-2</v>
      </c>
      <c r="M19" s="70">
        <v>2777905</v>
      </c>
      <c r="N19" s="70">
        <v>3212054</v>
      </c>
      <c r="O19" s="77">
        <f t="shared" si="4"/>
        <v>434149</v>
      </c>
      <c r="P19" s="78">
        <f t="shared" si="9"/>
        <v>0.15628648207912077</v>
      </c>
      <c r="Q19" s="79">
        <f t="shared" si="10"/>
        <v>1.2944225129980584E-2</v>
      </c>
      <c r="R19" s="70">
        <v>1124959</v>
      </c>
      <c r="S19" s="70">
        <v>1427894</v>
      </c>
      <c r="T19" s="77">
        <f t="shared" si="5"/>
        <v>302935</v>
      </c>
      <c r="U19" s="78">
        <f t="shared" si="6"/>
        <v>0.26928536951124443</v>
      </c>
      <c r="V19" s="79">
        <f t="shared" si="11"/>
        <v>1.4191595695552369E-2</v>
      </c>
      <c r="W19" s="19"/>
      <c r="X19" s="19"/>
      <c r="Y19" s="19"/>
    </row>
    <row r="20" spans="1:25" ht="24.75" customHeight="1" x14ac:dyDescent="0.2">
      <c r="A20" s="10"/>
      <c r="B20" s="40" t="s">
        <v>37</v>
      </c>
      <c r="C20" s="26">
        <v>43</v>
      </c>
      <c r="D20" s="26">
        <v>43</v>
      </c>
      <c r="E20" s="77">
        <f t="shared" si="0"/>
        <v>0</v>
      </c>
      <c r="F20" s="78">
        <f t="shared" si="1"/>
        <v>0</v>
      </c>
      <c r="G20" s="79">
        <f t="shared" si="7"/>
        <v>2.5763930497303775E-2</v>
      </c>
      <c r="H20" s="26">
        <v>3257</v>
      </c>
      <c r="I20" s="26">
        <v>3211</v>
      </c>
      <c r="J20" s="77">
        <f t="shared" si="2"/>
        <v>-46</v>
      </c>
      <c r="K20" s="78">
        <f t="shared" si="3"/>
        <v>-1.4123426466073074E-2</v>
      </c>
      <c r="L20" s="79">
        <f t="shared" si="8"/>
        <v>4.3471197454816216E-2</v>
      </c>
      <c r="M20" s="70">
        <v>10830633</v>
      </c>
      <c r="N20" s="70">
        <v>11341685</v>
      </c>
      <c r="O20" s="77">
        <f t="shared" si="4"/>
        <v>511052</v>
      </c>
      <c r="P20" s="78">
        <f t="shared" si="9"/>
        <v>4.7185792372431049E-2</v>
      </c>
      <c r="Q20" s="79">
        <f t="shared" si="10"/>
        <v>4.5705745916265368E-2</v>
      </c>
      <c r="R20" s="70">
        <v>4471165</v>
      </c>
      <c r="S20" s="70">
        <v>4604974</v>
      </c>
      <c r="T20" s="77">
        <f t="shared" si="5"/>
        <v>133809</v>
      </c>
      <c r="U20" s="78">
        <f t="shared" si="6"/>
        <v>2.9927099536697931E-2</v>
      </c>
      <c r="V20" s="79">
        <f t="shared" si="11"/>
        <v>4.576805364861157E-2</v>
      </c>
      <c r="W20" s="19"/>
      <c r="X20" s="19"/>
      <c r="Y20" s="19"/>
    </row>
    <row r="21" spans="1:25" ht="24.75" customHeight="1" x14ac:dyDescent="0.2">
      <c r="A21" s="10"/>
      <c r="B21" s="40" t="s">
        <v>22</v>
      </c>
      <c r="C21" s="26">
        <v>40</v>
      </c>
      <c r="D21" s="26">
        <v>41</v>
      </c>
      <c r="E21" s="77">
        <f t="shared" si="0"/>
        <v>1</v>
      </c>
      <c r="F21" s="78">
        <f t="shared" si="1"/>
        <v>2.5000000000000001E-2</v>
      </c>
      <c r="G21" s="79">
        <f t="shared" si="7"/>
        <v>2.4565608148591971E-2</v>
      </c>
      <c r="H21" s="26">
        <v>1327</v>
      </c>
      <c r="I21" s="26">
        <v>1551</v>
      </c>
      <c r="J21" s="77">
        <f t="shared" si="2"/>
        <v>224</v>
      </c>
      <c r="K21" s="78">
        <f t="shared" si="3"/>
        <v>0.16880180859080632</v>
      </c>
      <c r="L21" s="79">
        <f t="shared" si="8"/>
        <v>2.0997766195085629E-2</v>
      </c>
      <c r="M21" s="70">
        <v>2911709</v>
      </c>
      <c r="N21" s="70">
        <v>3490349</v>
      </c>
      <c r="O21" s="77">
        <f t="shared" si="4"/>
        <v>578640</v>
      </c>
      <c r="P21" s="78">
        <f t="shared" si="9"/>
        <v>0.19872865042488794</v>
      </c>
      <c r="Q21" s="79">
        <f t="shared" si="10"/>
        <v>1.406572343995543E-2</v>
      </c>
      <c r="R21" s="70">
        <v>973162</v>
      </c>
      <c r="S21" s="70">
        <v>1186526</v>
      </c>
      <c r="T21" s="77">
        <f t="shared" si="5"/>
        <v>213364</v>
      </c>
      <c r="U21" s="78">
        <f t="shared" si="6"/>
        <v>0.21924818272805555</v>
      </c>
      <c r="V21" s="79">
        <f t="shared" si="11"/>
        <v>1.1792680180924473E-2</v>
      </c>
      <c r="W21" s="19"/>
      <c r="X21" s="19"/>
      <c r="Y21" s="19"/>
    </row>
    <row r="22" spans="1:25" ht="24.75" customHeight="1" x14ac:dyDescent="0.2">
      <c r="A22" s="10"/>
      <c r="B22" s="40" t="s">
        <v>23</v>
      </c>
      <c r="C22" s="26">
        <v>0</v>
      </c>
      <c r="D22" s="26">
        <v>0</v>
      </c>
      <c r="E22" s="87">
        <v>0</v>
      </c>
      <c r="F22" s="78" t="s">
        <v>46</v>
      </c>
      <c r="G22" s="88">
        <v>0</v>
      </c>
      <c r="H22" s="26">
        <v>0</v>
      </c>
      <c r="I22" s="26">
        <v>0</v>
      </c>
      <c r="J22" s="87">
        <v>0</v>
      </c>
      <c r="K22" s="78" t="s">
        <v>48</v>
      </c>
      <c r="L22" s="88">
        <v>0</v>
      </c>
      <c r="M22" s="70">
        <v>0</v>
      </c>
      <c r="N22" s="70">
        <v>0</v>
      </c>
      <c r="O22" s="87">
        <v>0</v>
      </c>
      <c r="P22" s="78" t="s">
        <v>48</v>
      </c>
      <c r="Q22" s="88">
        <v>0</v>
      </c>
      <c r="R22" s="70">
        <v>0</v>
      </c>
      <c r="S22" s="70">
        <v>0</v>
      </c>
      <c r="T22" s="87">
        <v>0</v>
      </c>
      <c r="U22" s="78" t="s">
        <v>48</v>
      </c>
      <c r="V22" s="88">
        <v>0</v>
      </c>
      <c r="W22" s="19"/>
      <c r="X22" s="19"/>
      <c r="Y22" s="19"/>
    </row>
    <row r="23" spans="1:25" ht="24.75" customHeight="1" x14ac:dyDescent="0.2">
      <c r="A23" s="10"/>
      <c r="B23" s="40" t="s">
        <v>24</v>
      </c>
      <c r="C23" s="26">
        <v>25</v>
      </c>
      <c r="D23" s="59">
        <v>25</v>
      </c>
      <c r="E23" s="77">
        <f>D23-C23</f>
        <v>0</v>
      </c>
      <c r="F23" s="78">
        <f>E23/C23</f>
        <v>0</v>
      </c>
      <c r="G23" s="79">
        <f>D23/$D$7</f>
        <v>1.4979029358897543E-2</v>
      </c>
      <c r="H23" s="26">
        <v>765</v>
      </c>
      <c r="I23" s="26">
        <v>847</v>
      </c>
      <c r="J23" s="77">
        <f>I23-H23</f>
        <v>82</v>
      </c>
      <c r="K23" s="78">
        <f>J23/H23</f>
        <v>0.10718954248366012</v>
      </c>
      <c r="L23" s="79">
        <f>I23/$I$7</f>
        <v>1.1466865227103499E-2</v>
      </c>
      <c r="M23" s="70">
        <v>1861111</v>
      </c>
      <c r="N23" s="70">
        <v>2345013</v>
      </c>
      <c r="O23" s="77">
        <f>N23-M23</f>
        <v>483902</v>
      </c>
      <c r="P23" s="78">
        <f>O23/M23</f>
        <v>0.26000706029892895</v>
      </c>
      <c r="Q23" s="79">
        <f>N23/$N$7</f>
        <v>9.4501450488476101E-3</v>
      </c>
      <c r="R23" s="70">
        <v>669663</v>
      </c>
      <c r="S23" s="70">
        <v>724488</v>
      </c>
      <c r="T23" s="77">
        <f>S23-R23</f>
        <v>54825</v>
      </c>
      <c r="U23" s="78">
        <f>T23/R23</f>
        <v>8.1869537364316083E-2</v>
      </c>
      <c r="V23" s="79">
        <f>S23/$S$7</f>
        <v>7.2005630545960309E-3</v>
      </c>
      <c r="W23" s="19"/>
      <c r="X23" s="19"/>
      <c r="Y23" s="19"/>
    </row>
    <row r="24" spans="1:25" ht="24.75" customHeight="1" x14ac:dyDescent="0.2">
      <c r="A24" s="10"/>
      <c r="B24" s="40" t="s">
        <v>25</v>
      </c>
      <c r="C24" s="26">
        <v>24</v>
      </c>
      <c r="D24" s="59">
        <v>23</v>
      </c>
      <c r="E24" s="77">
        <f t="shared" ref="E24:E34" si="12">D24-C24</f>
        <v>-1</v>
      </c>
      <c r="F24" s="78">
        <f t="shared" ref="F24:F33" si="13">E24/C24</f>
        <v>-4.1666666666666664E-2</v>
      </c>
      <c r="G24" s="79">
        <f t="shared" ref="G24:G32" si="14">D24/$D$7</f>
        <v>1.3780707010185741E-2</v>
      </c>
      <c r="H24" s="26">
        <v>746</v>
      </c>
      <c r="I24" s="26">
        <v>737</v>
      </c>
      <c r="J24" s="77">
        <f t="shared" ref="J24:J34" si="15">I24-H24</f>
        <v>-9</v>
      </c>
      <c r="K24" s="78">
        <f t="shared" ref="K24:K33" si="16">J24/H24</f>
        <v>-1.2064343163538873E-2</v>
      </c>
      <c r="L24" s="79">
        <f t="shared" ref="L24:L33" si="17">I24/$I$7</f>
        <v>9.9776619508562918E-3</v>
      </c>
      <c r="M24" s="70">
        <v>2294784</v>
      </c>
      <c r="N24" s="70">
        <v>2238687</v>
      </c>
      <c r="O24" s="77">
        <f t="shared" ref="O24:O32" si="18">N24-M24</f>
        <v>-56097</v>
      </c>
      <c r="P24" s="78">
        <f t="shared" ref="P24:P32" si="19">O24/M24</f>
        <v>-2.4445438002008033E-2</v>
      </c>
      <c r="Q24" s="79">
        <f t="shared" ref="Q24:Q33" si="20">N24/$N$7</f>
        <v>9.0216629370368125E-3</v>
      </c>
      <c r="R24" s="70">
        <v>568950</v>
      </c>
      <c r="S24" s="70">
        <v>612602</v>
      </c>
      <c r="T24" s="77">
        <f t="shared" ref="T24:T32" si="21">S24-R24</f>
        <v>43652</v>
      </c>
      <c r="U24" s="78">
        <f t="shared" ref="U24:U32" si="22">T24/R24</f>
        <v>7.6723789436681608E-2</v>
      </c>
      <c r="V24" s="79">
        <f t="shared" ref="V24:V33" si="23">S24/$S$7</f>
        <v>6.0885471234466788E-3</v>
      </c>
      <c r="W24" s="19"/>
      <c r="X24" s="19"/>
      <c r="Y24" s="19"/>
    </row>
    <row r="25" spans="1:25" ht="24.75" customHeight="1" x14ac:dyDescent="0.2">
      <c r="A25" s="10"/>
      <c r="B25" s="40" t="s">
        <v>38</v>
      </c>
      <c r="C25" s="26">
        <v>23</v>
      </c>
      <c r="D25" s="59">
        <v>21</v>
      </c>
      <c r="E25" s="77">
        <f t="shared" si="12"/>
        <v>-2</v>
      </c>
      <c r="F25" s="78">
        <f t="shared" si="13"/>
        <v>-8.6956521739130432E-2</v>
      </c>
      <c r="G25" s="79">
        <f t="shared" si="14"/>
        <v>1.2582384661473937E-2</v>
      </c>
      <c r="H25" s="26">
        <v>1197</v>
      </c>
      <c r="I25" s="26">
        <v>1085</v>
      </c>
      <c r="J25" s="77">
        <f t="shared" si="15"/>
        <v>-112</v>
      </c>
      <c r="K25" s="78">
        <f t="shared" si="16"/>
        <v>-9.3567251461988299E-2</v>
      </c>
      <c r="L25" s="79">
        <f t="shared" si="17"/>
        <v>1.4688959588438367E-2</v>
      </c>
      <c r="M25" s="70">
        <v>1347561</v>
      </c>
      <c r="N25" s="70">
        <v>3029010</v>
      </c>
      <c r="O25" s="77">
        <f t="shared" si="18"/>
        <v>1681449</v>
      </c>
      <c r="P25" s="78">
        <f t="shared" si="19"/>
        <v>1.2477720860131749</v>
      </c>
      <c r="Q25" s="79">
        <f t="shared" si="20"/>
        <v>1.2206577897184321E-2</v>
      </c>
      <c r="R25" s="70">
        <v>438346</v>
      </c>
      <c r="S25" s="70">
        <v>1534984</v>
      </c>
      <c r="T25" s="77">
        <f t="shared" si="21"/>
        <v>1096638</v>
      </c>
      <c r="U25" s="78">
        <f t="shared" si="22"/>
        <v>2.5017634471399304</v>
      </c>
      <c r="V25" s="79">
        <f t="shared" si="23"/>
        <v>1.5255944998117337E-2</v>
      </c>
      <c r="W25" s="19"/>
      <c r="X25" s="19"/>
      <c r="Y25" s="19"/>
    </row>
    <row r="26" spans="1:25" ht="24.75" customHeight="1" x14ac:dyDescent="0.2">
      <c r="A26" s="10"/>
      <c r="B26" s="40" t="s">
        <v>26</v>
      </c>
      <c r="C26" s="26">
        <v>40</v>
      </c>
      <c r="D26" s="59">
        <v>40</v>
      </c>
      <c r="E26" s="77">
        <f t="shared" si="12"/>
        <v>0</v>
      </c>
      <c r="F26" s="78">
        <f t="shared" si="13"/>
        <v>0</v>
      </c>
      <c r="G26" s="79">
        <f t="shared" si="14"/>
        <v>2.3966446974236069E-2</v>
      </c>
      <c r="H26" s="26">
        <v>5504</v>
      </c>
      <c r="I26" s="26">
        <v>6772</v>
      </c>
      <c r="J26" s="77">
        <f t="shared" si="15"/>
        <v>1268</v>
      </c>
      <c r="K26" s="78">
        <f t="shared" si="16"/>
        <v>0.23037790697674418</v>
      </c>
      <c r="L26" s="79">
        <f t="shared" si="17"/>
        <v>9.1680768970419005E-2</v>
      </c>
      <c r="M26" s="70">
        <v>29466222</v>
      </c>
      <c r="N26" s="70">
        <v>27898904</v>
      </c>
      <c r="O26" s="77">
        <f t="shared" si="18"/>
        <v>-1567318</v>
      </c>
      <c r="P26" s="78">
        <f t="shared" si="19"/>
        <v>-5.3190327555395461E-2</v>
      </c>
      <c r="Q26" s="79">
        <f t="shared" si="20"/>
        <v>0.11242952150110672</v>
      </c>
      <c r="R26" s="70">
        <v>9372684</v>
      </c>
      <c r="S26" s="70">
        <v>9392392</v>
      </c>
      <c r="T26" s="77">
        <f t="shared" si="21"/>
        <v>19708</v>
      </c>
      <c r="U26" s="78">
        <f t="shared" si="22"/>
        <v>2.1027061191863507E-3</v>
      </c>
      <c r="V26" s="79">
        <f t="shared" si="23"/>
        <v>9.3349387194105793E-2</v>
      </c>
      <c r="W26" s="19"/>
      <c r="X26" s="19"/>
      <c r="Y26" s="19"/>
    </row>
    <row r="27" spans="1:25" ht="24.75" customHeight="1" x14ac:dyDescent="0.2">
      <c r="A27" s="10"/>
      <c r="B27" s="40" t="s">
        <v>27</v>
      </c>
      <c r="C27" s="26">
        <v>11</v>
      </c>
      <c r="D27" s="59">
        <v>11</v>
      </c>
      <c r="E27" s="77">
        <f t="shared" si="12"/>
        <v>0</v>
      </c>
      <c r="F27" s="78">
        <f t="shared" si="13"/>
        <v>0</v>
      </c>
      <c r="G27" s="79">
        <f t="shared" si="14"/>
        <v>6.5907729179149194E-3</v>
      </c>
      <c r="H27" s="26">
        <v>145</v>
      </c>
      <c r="I27" s="26">
        <v>138</v>
      </c>
      <c r="J27" s="77">
        <f t="shared" si="15"/>
        <v>-7</v>
      </c>
      <c r="K27" s="78">
        <f t="shared" si="16"/>
        <v>-4.8275862068965517E-2</v>
      </c>
      <c r="L27" s="79">
        <f t="shared" si="17"/>
        <v>1.8682732011101333E-3</v>
      </c>
      <c r="M27" s="70">
        <v>153880</v>
      </c>
      <c r="N27" s="70">
        <v>138899</v>
      </c>
      <c r="O27" s="77">
        <f t="shared" si="18"/>
        <v>-14981</v>
      </c>
      <c r="P27" s="78">
        <f t="shared" si="19"/>
        <v>-9.7355081881985966E-2</v>
      </c>
      <c r="Q27" s="79">
        <f t="shared" si="20"/>
        <v>5.5974772725775259E-4</v>
      </c>
      <c r="R27" s="70">
        <v>71082</v>
      </c>
      <c r="S27" s="70">
        <v>65278</v>
      </c>
      <c r="T27" s="77">
        <f t="shared" si="21"/>
        <v>-5804</v>
      </c>
      <c r="U27" s="78">
        <f t="shared" si="22"/>
        <v>-8.1652176359697251E-2</v>
      </c>
      <c r="V27" s="79">
        <f t="shared" si="23"/>
        <v>6.4878694343856581E-4</v>
      </c>
      <c r="W27" s="19"/>
      <c r="X27" s="19"/>
      <c r="Y27" s="19"/>
    </row>
    <row r="28" spans="1:25" ht="24.75" customHeight="1" x14ac:dyDescent="0.2">
      <c r="A28" s="10"/>
      <c r="B28" s="40" t="s">
        <v>28</v>
      </c>
      <c r="C28" s="26">
        <v>19</v>
      </c>
      <c r="D28" s="59">
        <v>16</v>
      </c>
      <c r="E28" s="77">
        <f t="shared" si="12"/>
        <v>-3</v>
      </c>
      <c r="F28" s="78">
        <f t="shared" si="13"/>
        <v>-0.15789473684210525</v>
      </c>
      <c r="G28" s="79">
        <f t="shared" si="14"/>
        <v>9.586578789694428E-3</v>
      </c>
      <c r="H28" s="26">
        <v>316</v>
      </c>
      <c r="I28" s="26">
        <v>294</v>
      </c>
      <c r="J28" s="77">
        <f t="shared" si="15"/>
        <v>-22</v>
      </c>
      <c r="K28" s="78">
        <f t="shared" si="16"/>
        <v>-6.9620253164556958E-2</v>
      </c>
      <c r="L28" s="79">
        <f t="shared" si="17"/>
        <v>3.9802342110607193E-3</v>
      </c>
      <c r="M28" s="70">
        <v>430981</v>
      </c>
      <c r="N28" s="70">
        <v>521831</v>
      </c>
      <c r="O28" s="77">
        <f t="shared" si="18"/>
        <v>90850</v>
      </c>
      <c r="P28" s="78">
        <f t="shared" si="19"/>
        <v>0.21079815583517603</v>
      </c>
      <c r="Q28" s="79">
        <f t="shared" si="20"/>
        <v>2.1029216643938422E-3</v>
      </c>
      <c r="R28" s="70">
        <v>218778</v>
      </c>
      <c r="S28" s="70">
        <v>243797</v>
      </c>
      <c r="T28" s="77">
        <f t="shared" si="21"/>
        <v>25019</v>
      </c>
      <c r="U28" s="78">
        <f t="shared" si="22"/>
        <v>0.11435793361306895</v>
      </c>
      <c r="V28" s="79">
        <f t="shared" si="23"/>
        <v>2.4230569326494688E-3</v>
      </c>
      <c r="W28" s="19"/>
      <c r="X28" s="19"/>
      <c r="Y28" s="19"/>
    </row>
    <row r="29" spans="1:25" ht="24.75" customHeight="1" x14ac:dyDescent="0.2">
      <c r="A29" s="10"/>
      <c r="B29" s="40" t="s">
        <v>29</v>
      </c>
      <c r="C29" s="26">
        <v>39</v>
      </c>
      <c r="D29" s="59">
        <v>36</v>
      </c>
      <c r="E29" s="77">
        <f t="shared" si="12"/>
        <v>-3</v>
      </c>
      <c r="F29" s="78">
        <f t="shared" si="13"/>
        <v>-7.6923076923076927E-2</v>
      </c>
      <c r="G29" s="79">
        <f t="shared" si="14"/>
        <v>2.1569802276812461E-2</v>
      </c>
      <c r="H29" s="26">
        <v>4901</v>
      </c>
      <c r="I29" s="26">
        <v>4586</v>
      </c>
      <c r="J29" s="77">
        <f t="shared" si="15"/>
        <v>-315</v>
      </c>
      <c r="K29" s="78">
        <f t="shared" si="16"/>
        <v>-6.4272597429096107E-2</v>
      </c>
      <c r="L29" s="79">
        <f t="shared" si="17"/>
        <v>6.2086238407906315E-2</v>
      </c>
      <c r="M29" s="70">
        <v>42413719</v>
      </c>
      <c r="N29" s="70">
        <v>33655159</v>
      </c>
      <c r="O29" s="77">
        <f t="shared" si="18"/>
        <v>-8758560</v>
      </c>
      <c r="P29" s="78">
        <f t="shared" si="19"/>
        <v>-0.20650299493897245</v>
      </c>
      <c r="Q29" s="79">
        <f t="shared" si="20"/>
        <v>0.13562659746109257</v>
      </c>
      <c r="R29" s="70">
        <v>21632906</v>
      </c>
      <c r="S29" s="70">
        <v>19411492</v>
      </c>
      <c r="T29" s="77">
        <f t="shared" si="21"/>
        <v>-2221414</v>
      </c>
      <c r="U29" s="78">
        <f t="shared" si="22"/>
        <v>-0.10268680499975362</v>
      </c>
      <c r="V29" s="79">
        <f t="shared" si="23"/>
        <v>0.19292751864735705</v>
      </c>
      <c r="W29" s="19"/>
      <c r="X29" s="19"/>
      <c r="Y29" s="19"/>
    </row>
    <row r="30" spans="1:25" ht="24.75" customHeight="1" x14ac:dyDescent="0.2">
      <c r="A30" s="10"/>
      <c r="B30" s="40" t="s">
        <v>30</v>
      </c>
      <c r="C30" s="26">
        <v>8</v>
      </c>
      <c r="D30" s="59">
        <v>6</v>
      </c>
      <c r="E30" s="77">
        <f t="shared" si="12"/>
        <v>-2</v>
      </c>
      <c r="F30" s="78">
        <f t="shared" si="13"/>
        <v>-0.25</v>
      </c>
      <c r="G30" s="79">
        <f t="shared" si="14"/>
        <v>3.5949670461354103E-3</v>
      </c>
      <c r="H30" s="26">
        <v>218</v>
      </c>
      <c r="I30" s="26">
        <v>177</v>
      </c>
      <c r="J30" s="77">
        <f t="shared" si="15"/>
        <v>-41</v>
      </c>
      <c r="K30" s="78">
        <f t="shared" si="16"/>
        <v>-0.18807339449541285</v>
      </c>
      <c r="L30" s="79">
        <f t="shared" si="17"/>
        <v>2.3962634535977796E-3</v>
      </c>
      <c r="M30" s="70">
        <v>576373</v>
      </c>
      <c r="N30" s="70">
        <v>643299</v>
      </c>
      <c r="O30" s="77">
        <f t="shared" si="18"/>
        <v>66926</v>
      </c>
      <c r="P30" s="78">
        <f t="shared" si="19"/>
        <v>0.11611577919159989</v>
      </c>
      <c r="Q30" s="79">
        <f t="shared" si="20"/>
        <v>2.5924243745252661E-3</v>
      </c>
      <c r="R30" s="70">
        <v>262451</v>
      </c>
      <c r="S30" s="70">
        <v>305005</v>
      </c>
      <c r="T30" s="77">
        <f t="shared" si="21"/>
        <v>42554</v>
      </c>
      <c r="U30" s="78">
        <f t="shared" si="22"/>
        <v>0.16214074246240251</v>
      </c>
      <c r="V30" s="79">
        <f t="shared" si="23"/>
        <v>3.0313928380691774E-3</v>
      </c>
      <c r="W30" s="19"/>
      <c r="X30" s="19"/>
      <c r="Y30" s="19"/>
    </row>
    <row r="31" spans="1:25" ht="24.75" customHeight="1" x14ac:dyDescent="0.2">
      <c r="A31" s="10"/>
      <c r="B31" s="40" t="s">
        <v>32</v>
      </c>
      <c r="C31" s="26">
        <v>9</v>
      </c>
      <c r="D31" s="59">
        <v>10</v>
      </c>
      <c r="E31" s="77">
        <f t="shared" si="12"/>
        <v>1</v>
      </c>
      <c r="F31" s="78">
        <f t="shared" si="13"/>
        <v>0.1111111111111111</v>
      </c>
      <c r="G31" s="79">
        <f t="shared" si="14"/>
        <v>5.9916117435590173E-3</v>
      </c>
      <c r="H31" s="26">
        <v>551</v>
      </c>
      <c r="I31" s="26">
        <v>553</v>
      </c>
      <c r="J31" s="77">
        <f t="shared" si="15"/>
        <v>2</v>
      </c>
      <c r="K31" s="78">
        <f t="shared" si="16"/>
        <v>3.629764065335753E-3</v>
      </c>
      <c r="L31" s="79">
        <f t="shared" si="17"/>
        <v>7.4866310160427805E-3</v>
      </c>
      <c r="M31" s="70">
        <v>3543280</v>
      </c>
      <c r="N31" s="70">
        <v>3053461</v>
      </c>
      <c r="O31" s="77">
        <f t="shared" si="18"/>
        <v>-489819</v>
      </c>
      <c r="P31" s="78">
        <f t="shared" si="19"/>
        <v>-0.13823886342597819</v>
      </c>
      <c r="Q31" s="79">
        <f t="shared" si="20"/>
        <v>1.230511274393757E-2</v>
      </c>
      <c r="R31" s="70">
        <v>1097563</v>
      </c>
      <c r="S31" s="70">
        <v>951892</v>
      </c>
      <c r="T31" s="77">
        <f t="shared" si="21"/>
        <v>-145671</v>
      </c>
      <c r="U31" s="78">
        <f t="shared" si="22"/>
        <v>-0.13272222186790189</v>
      </c>
      <c r="V31" s="79">
        <f t="shared" si="23"/>
        <v>9.4606927473823241E-3</v>
      </c>
      <c r="W31" s="19"/>
      <c r="X31" s="19"/>
      <c r="Y31" s="19"/>
    </row>
    <row r="32" spans="1:25" ht="24.75" customHeight="1" x14ac:dyDescent="0.2">
      <c r="A32" s="10"/>
      <c r="B32" s="40" t="s">
        <v>33</v>
      </c>
      <c r="C32" s="26">
        <v>44</v>
      </c>
      <c r="D32" s="59">
        <v>43</v>
      </c>
      <c r="E32" s="77">
        <f t="shared" si="12"/>
        <v>-1</v>
      </c>
      <c r="F32" s="78">
        <f t="shared" si="13"/>
        <v>-2.2727272727272728E-2</v>
      </c>
      <c r="G32" s="79">
        <f t="shared" si="14"/>
        <v>2.5763930497303775E-2</v>
      </c>
      <c r="H32" s="26">
        <v>2582</v>
      </c>
      <c r="I32" s="26">
        <v>2558</v>
      </c>
      <c r="J32" s="77">
        <f t="shared" si="15"/>
        <v>-24</v>
      </c>
      <c r="K32" s="78">
        <f t="shared" si="16"/>
        <v>-9.2951200619674663E-3</v>
      </c>
      <c r="L32" s="79">
        <f t="shared" si="17"/>
        <v>3.4630745278548702E-2</v>
      </c>
      <c r="M32" s="70">
        <v>10707906</v>
      </c>
      <c r="N32" s="70">
        <v>7020090</v>
      </c>
      <c r="O32" s="77">
        <f t="shared" si="18"/>
        <v>-3687816</v>
      </c>
      <c r="P32" s="78">
        <f t="shared" si="19"/>
        <v>-0.34440123026855113</v>
      </c>
      <c r="Q32" s="79">
        <f t="shared" si="20"/>
        <v>2.8290192317042429E-2</v>
      </c>
      <c r="R32" s="70">
        <v>4222994</v>
      </c>
      <c r="S32" s="70">
        <v>2117821</v>
      </c>
      <c r="T32" s="77">
        <f t="shared" si="21"/>
        <v>-2105173</v>
      </c>
      <c r="U32" s="78">
        <f t="shared" si="22"/>
        <v>-0.4985024842564304</v>
      </c>
      <c r="V32" s="79">
        <f t="shared" si="23"/>
        <v>2.1048662847207435E-2</v>
      </c>
      <c r="W32" s="19"/>
      <c r="X32" s="19"/>
      <c r="Y32" s="19"/>
    </row>
    <row r="33" spans="1:25" ht="24.75" customHeight="1" x14ac:dyDescent="0.2">
      <c r="A33" s="10"/>
      <c r="B33" s="40" t="s">
        <v>34</v>
      </c>
      <c r="C33" s="26">
        <v>2</v>
      </c>
      <c r="D33" s="59">
        <v>3</v>
      </c>
      <c r="E33" s="77">
        <f t="shared" si="12"/>
        <v>1</v>
      </c>
      <c r="F33" s="78">
        <f t="shared" si="13"/>
        <v>0.5</v>
      </c>
      <c r="G33" s="79">
        <f>D33/$D$7</f>
        <v>1.7974835230677051E-3</v>
      </c>
      <c r="H33" s="26">
        <v>33</v>
      </c>
      <c r="I33" s="26">
        <v>54</v>
      </c>
      <c r="J33" s="77">
        <f t="shared" si="15"/>
        <v>21</v>
      </c>
      <c r="K33" s="78">
        <f t="shared" si="16"/>
        <v>0.63636363636363635</v>
      </c>
      <c r="L33" s="79">
        <f t="shared" si="17"/>
        <v>7.3106342652135654E-4</v>
      </c>
      <c r="M33" s="70" t="s">
        <v>31</v>
      </c>
      <c r="N33" s="70">
        <v>62924</v>
      </c>
      <c r="O33" s="77" t="s">
        <v>31</v>
      </c>
      <c r="P33" s="78" t="s">
        <v>31</v>
      </c>
      <c r="Q33" s="79">
        <f t="shared" si="20"/>
        <v>2.5357681473564834E-4</v>
      </c>
      <c r="R33" s="70" t="s">
        <v>31</v>
      </c>
      <c r="S33" s="70">
        <v>13796</v>
      </c>
      <c r="T33" s="77" t="s">
        <v>31</v>
      </c>
      <c r="U33" s="78" t="s">
        <v>31</v>
      </c>
      <c r="V33" s="79">
        <f t="shared" si="23"/>
        <v>1.3711609840495197E-4</v>
      </c>
      <c r="W33" s="19"/>
      <c r="X33" s="19"/>
      <c r="Y33" s="19"/>
    </row>
    <row r="34" spans="1:25" ht="24.75" customHeight="1" x14ac:dyDescent="0.2">
      <c r="A34" s="10"/>
      <c r="B34" s="41" t="s">
        <v>35</v>
      </c>
      <c r="C34" s="4">
        <v>1</v>
      </c>
      <c r="D34" s="4">
        <v>0</v>
      </c>
      <c r="E34" s="81">
        <f t="shared" si="12"/>
        <v>-1</v>
      </c>
      <c r="F34" s="82">
        <v>-1</v>
      </c>
      <c r="G34" s="89">
        <v>0</v>
      </c>
      <c r="H34" s="4">
        <v>4</v>
      </c>
      <c r="I34" s="72">
        <v>0</v>
      </c>
      <c r="J34" s="81">
        <f t="shared" si="15"/>
        <v>-4</v>
      </c>
      <c r="K34" s="82">
        <v>-1</v>
      </c>
      <c r="L34" s="90">
        <v>0</v>
      </c>
      <c r="M34" s="72" t="s">
        <v>50</v>
      </c>
      <c r="N34" s="72">
        <v>0</v>
      </c>
      <c r="O34" s="81" t="s">
        <v>139</v>
      </c>
      <c r="P34" s="82" t="s">
        <v>31</v>
      </c>
      <c r="Q34" s="89">
        <v>0</v>
      </c>
      <c r="R34" s="72" t="s">
        <v>31</v>
      </c>
      <c r="S34" s="72">
        <v>0</v>
      </c>
      <c r="T34" s="81" t="s">
        <v>31</v>
      </c>
      <c r="U34" s="82" t="s">
        <v>31</v>
      </c>
      <c r="V34" s="89">
        <v>0</v>
      </c>
      <c r="W34" s="19"/>
      <c r="X34" s="19"/>
      <c r="Y34" s="19"/>
    </row>
    <row r="35" spans="1:25" ht="24.75" customHeight="1" x14ac:dyDescent="0.2">
      <c r="A35" s="10"/>
      <c r="B35" s="8"/>
      <c r="L35" s="2"/>
    </row>
    <row r="36" spans="1:25" ht="24.75" customHeight="1" x14ac:dyDescent="0.2">
      <c r="A36" s="10"/>
      <c r="B36" s="9"/>
      <c r="L36" s="2"/>
    </row>
    <row r="37" spans="1:25" ht="24.75" customHeight="1" x14ac:dyDescent="0.2">
      <c r="A37" s="7"/>
      <c r="L37" s="2"/>
    </row>
    <row r="38" spans="1:25" ht="24.75" customHeight="1" x14ac:dyDescent="0.2">
      <c r="A38" s="7"/>
      <c r="L38" s="2"/>
    </row>
    <row r="39" spans="1:25" ht="24.75" customHeight="1" x14ac:dyDescent="0.2">
      <c r="A39" s="7"/>
      <c r="L39" s="2"/>
      <c r="O39" s="5"/>
    </row>
    <row r="40" spans="1:25" ht="24.75" customHeight="1" x14ac:dyDescent="0.2">
      <c r="L40" s="2"/>
      <c r="O40" s="6"/>
    </row>
    <row r="41" spans="1:25" ht="24.75" customHeight="1" x14ac:dyDescent="0.2">
      <c r="B41" s="19"/>
    </row>
  </sheetData>
  <mergeCells count="22">
    <mergeCell ref="M4:Q4"/>
    <mergeCell ref="R4:V4"/>
    <mergeCell ref="C5:C6"/>
    <mergeCell ref="D5:D6"/>
    <mergeCell ref="E5:E6"/>
    <mergeCell ref="F5:F6"/>
    <mergeCell ref="G5:G6"/>
    <mergeCell ref="H5:H6"/>
    <mergeCell ref="I5:I6"/>
    <mergeCell ref="J5:J6"/>
    <mergeCell ref="V5:V6"/>
    <mergeCell ref="K5:K6"/>
    <mergeCell ref="L5:L6"/>
    <mergeCell ref="M5:M6"/>
    <mergeCell ref="N5:N6"/>
    <mergeCell ref="O5:O6"/>
    <mergeCell ref="U5:U6"/>
    <mergeCell ref="P5:P6"/>
    <mergeCell ref="Q5:Q6"/>
    <mergeCell ref="R5:R6"/>
    <mergeCell ref="S5:S6"/>
    <mergeCell ref="T5:T6"/>
  </mergeCells>
  <phoneticPr fontId="6"/>
  <printOptions horizontalCentered="1"/>
  <pageMargins left="0.78740157480314965" right="0.78740157480314965" top="0.98425196850393704" bottom="0.98425196850393704" header="0.51181102362204722" footer="0.51181102362204722"/>
  <pageSetup paperSize="8" scale="83" orientation="landscape" r:id="rId1"/>
  <headerFooter alignWithMargins="0"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C26"/>
  <sheetViews>
    <sheetView workbookViewId="0">
      <selection activeCell="C3" sqref="C3"/>
    </sheetView>
  </sheetViews>
  <sheetFormatPr defaultColWidth="9" defaultRowHeight="16.5" customHeight="1" x14ac:dyDescent="0.2"/>
  <cols>
    <col min="1" max="1" width="4.109375" style="50" customWidth="1"/>
    <col min="2" max="2" width="10.21875" style="50" customWidth="1"/>
    <col min="3" max="3" width="26.77734375" style="50" bestFit="1" customWidth="1"/>
    <col min="4" max="16384" width="9" style="50"/>
  </cols>
  <sheetData>
    <row r="1" spans="2:3" ht="16.5" customHeight="1" x14ac:dyDescent="0.2">
      <c r="B1" s="50" t="s">
        <v>51</v>
      </c>
    </row>
    <row r="2" spans="2:3" ht="16.5" customHeight="1" x14ac:dyDescent="0.2">
      <c r="B2" s="51" t="s">
        <v>52</v>
      </c>
      <c r="C2" s="52" t="s">
        <v>53</v>
      </c>
    </row>
    <row r="3" spans="2:3" ht="16.5" customHeight="1" x14ac:dyDescent="0.2">
      <c r="B3" s="53" t="s">
        <v>54</v>
      </c>
      <c r="C3" s="54" t="s">
        <v>55</v>
      </c>
    </row>
    <row r="4" spans="2:3" ht="16.5" customHeight="1" x14ac:dyDescent="0.2">
      <c r="B4" s="55" t="s">
        <v>56</v>
      </c>
      <c r="C4" s="56" t="s">
        <v>57</v>
      </c>
    </row>
    <row r="5" spans="2:3" ht="16.5" customHeight="1" x14ac:dyDescent="0.2">
      <c r="B5" s="55" t="s">
        <v>58</v>
      </c>
      <c r="C5" s="56" t="s">
        <v>59</v>
      </c>
    </row>
    <row r="6" spans="2:3" ht="16.5" customHeight="1" x14ac:dyDescent="0.2">
      <c r="B6" s="55" t="s">
        <v>60</v>
      </c>
      <c r="C6" s="56" t="s">
        <v>61</v>
      </c>
    </row>
    <row r="7" spans="2:3" ht="16.5" customHeight="1" x14ac:dyDescent="0.2">
      <c r="B7" s="55" t="s">
        <v>62</v>
      </c>
      <c r="C7" s="56" t="s">
        <v>63</v>
      </c>
    </row>
    <row r="8" spans="2:3" ht="16.5" customHeight="1" x14ac:dyDescent="0.2">
      <c r="B8" s="55" t="s">
        <v>64</v>
      </c>
      <c r="C8" s="56" t="s">
        <v>65</v>
      </c>
    </row>
    <row r="9" spans="2:3" ht="16.5" customHeight="1" x14ac:dyDescent="0.2">
      <c r="B9" s="55" t="s">
        <v>66</v>
      </c>
      <c r="C9" s="56" t="s">
        <v>67</v>
      </c>
    </row>
    <row r="10" spans="2:3" ht="16.5" customHeight="1" x14ac:dyDescent="0.2">
      <c r="B10" s="55" t="s">
        <v>68</v>
      </c>
      <c r="C10" s="56" t="s">
        <v>69</v>
      </c>
    </row>
    <row r="11" spans="2:3" ht="16.5" customHeight="1" x14ac:dyDescent="0.2">
      <c r="B11" s="55" t="s">
        <v>70</v>
      </c>
      <c r="C11" s="56" t="s">
        <v>71</v>
      </c>
    </row>
    <row r="12" spans="2:3" ht="16.5" customHeight="1" x14ac:dyDescent="0.2">
      <c r="B12" s="55" t="s">
        <v>72</v>
      </c>
      <c r="C12" s="56" t="s">
        <v>73</v>
      </c>
    </row>
    <row r="13" spans="2:3" ht="16.5" customHeight="1" x14ac:dyDescent="0.2">
      <c r="B13" s="55" t="s">
        <v>74</v>
      </c>
      <c r="C13" s="56" t="s">
        <v>75</v>
      </c>
    </row>
    <row r="14" spans="2:3" ht="16.5" customHeight="1" x14ac:dyDescent="0.2">
      <c r="B14" s="55" t="s">
        <v>76</v>
      </c>
      <c r="C14" s="56" t="s">
        <v>77</v>
      </c>
    </row>
    <row r="15" spans="2:3" ht="16.5" customHeight="1" x14ac:dyDescent="0.2">
      <c r="B15" s="55" t="s">
        <v>78</v>
      </c>
      <c r="C15" s="56" t="s">
        <v>79</v>
      </c>
    </row>
    <row r="16" spans="2:3" ht="16.5" customHeight="1" x14ac:dyDescent="0.2">
      <c r="B16" s="55" t="s">
        <v>80</v>
      </c>
      <c r="C16" s="56" t="s">
        <v>81</v>
      </c>
    </row>
    <row r="17" spans="2:3" ht="16.5" customHeight="1" x14ac:dyDescent="0.2">
      <c r="B17" s="55" t="s">
        <v>82</v>
      </c>
      <c r="C17" s="56" t="s">
        <v>83</v>
      </c>
    </row>
    <row r="18" spans="2:3" ht="16.5" customHeight="1" x14ac:dyDescent="0.2">
      <c r="B18" s="55" t="s">
        <v>84</v>
      </c>
      <c r="C18" s="56" t="s">
        <v>85</v>
      </c>
    </row>
    <row r="19" spans="2:3" ht="16.5" customHeight="1" x14ac:dyDescent="0.2">
      <c r="B19" s="55" t="s">
        <v>86</v>
      </c>
      <c r="C19" s="56" t="s">
        <v>87</v>
      </c>
    </row>
    <row r="20" spans="2:3" ht="16.5" customHeight="1" x14ac:dyDescent="0.2">
      <c r="B20" s="55" t="s">
        <v>88</v>
      </c>
      <c r="C20" s="56" t="s">
        <v>89</v>
      </c>
    </row>
    <row r="21" spans="2:3" ht="16.5" customHeight="1" x14ac:dyDescent="0.2">
      <c r="B21" s="55" t="s">
        <v>90</v>
      </c>
      <c r="C21" s="56" t="s">
        <v>91</v>
      </c>
    </row>
    <row r="22" spans="2:3" ht="16.5" customHeight="1" x14ac:dyDescent="0.2">
      <c r="B22" s="55" t="s">
        <v>92</v>
      </c>
      <c r="C22" s="56" t="s">
        <v>93</v>
      </c>
    </row>
    <row r="23" spans="2:3" ht="16.5" customHeight="1" x14ac:dyDescent="0.2">
      <c r="B23" s="55" t="s">
        <v>94</v>
      </c>
      <c r="C23" s="56" t="s">
        <v>95</v>
      </c>
    </row>
    <row r="24" spans="2:3" ht="16.5" customHeight="1" x14ac:dyDescent="0.2">
      <c r="B24" s="55" t="s">
        <v>96</v>
      </c>
      <c r="C24" s="56" t="s">
        <v>97</v>
      </c>
    </row>
    <row r="25" spans="2:3" ht="16.5" customHeight="1" x14ac:dyDescent="0.2">
      <c r="B25" s="55" t="s">
        <v>98</v>
      </c>
      <c r="C25" s="56" t="s">
        <v>99</v>
      </c>
    </row>
    <row r="26" spans="2:3" ht="16.5" customHeight="1" x14ac:dyDescent="0.2">
      <c r="B26" s="57" t="s">
        <v>100</v>
      </c>
      <c r="C26" s="58" t="s">
        <v>101</v>
      </c>
    </row>
  </sheetData>
  <phoneticPr fontId="6"/>
  <printOptions horizontalCentered="1"/>
  <pageMargins left="0.78740157480314965" right="0.78740157480314965" top="0.98425196850393704" bottom="0.98425196850393704" header="0.51181102362204722" footer="0.51181102362204722"/>
  <pageSetup paperSize="9" firstPageNumber="0" orientation="landscape" r:id="rId1"/>
  <headerFooter alignWithMargins="0">
    <oddFooter>&amp;C3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index</vt:lpstr>
      <vt:lpstr>統計表1</vt:lpstr>
      <vt:lpstr>統計表2</vt:lpstr>
      <vt:lpstr>統計表3</vt:lpstr>
      <vt:lpstr>中分類略称</vt:lpstr>
      <vt:lpstr>統計表1!Print_Area</vt:lpstr>
      <vt:lpstr>統計表2!Print_Area</vt:lpstr>
      <vt:lpstr>統計表3!Print_Area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u-00099-12pn0244n</dc:creator>
  <cp:lastModifiedBy>山梨県</cp:lastModifiedBy>
  <cp:lastPrinted>2021-03-12T00:35:40Z</cp:lastPrinted>
  <dcterms:created xsi:type="dcterms:W3CDTF">2001-07-31T00:22:51Z</dcterms:created>
  <dcterms:modified xsi:type="dcterms:W3CDTF">2021-05-26T07:31:49Z</dcterms:modified>
</cp:coreProperties>
</file>