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00104_統計調査課\04生活教育担当\☆家計調査\R2家計調査\20 ☆年報\R1家計調査結果報告書～山梨県の家計～\統計表(R1)\"/>
    </mc:Choice>
  </mc:AlternateContent>
  <bookViews>
    <workbookView xWindow="0" yWindow="0" windowWidth="24000" windowHeight="9510"/>
  </bookViews>
  <sheets>
    <sheet name="勤労者世帯表" sheetId="1" r:id="rId1"/>
    <sheet name="勤労者世帯表 (2)" sheetId="2" r:id="rId2"/>
  </sheets>
  <definedNames>
    <definedName name="_xlnm.Print_Area" localSheetId="0">勤労者世帯表!$B$1:$S$42</definedName>
    <definedName name="_xlnm.Print_Area" localSheetId="1">'勤労者世帯表 (2)'!$A$1:$R$42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41" i="2" l="1"/>
  <c r="P41" i="2" l="1"/>
  <c r="N41" i="2"/>
  <c r="M41" i="2"/>
  <c r="R41" i="2" l="1"/>
  <c r="R39" i="2"/>
  <c r="R38" i="2"/>
  <c r="R37" i="2"/>
  <c r="R36" i="2"/>
  <c r="R35" i="2"/>
  <c r="R34" i="2"/>
  <c r="R33" i="2"/>
  <c r="R32" i="2"/>
  <c r="R31" i="2"/>
  <c r="R30" i="2"/>
  <c r="R29" i="2"/>
  <c r="R28" i="2"/>
  <c r="R27" i="2"/>
  <c r="R26" i="2"/>
  <c r="R25" i="2"/>
  <c r="R24" i="2"/>
  <c r="R23" i="2"/>
  <c r="R22" i="2"/>
  <c r="R21" i="2"/>
  <c r="R20" i="2"/>
  <c r="R19" i="2"/>
  <c r="R18" i="2"/>
  <c r="R16" i="2"/>
  <c r="R14" i="2"/>
  <c r="R13" i="2"/>
  <c r="R12" i="2"/>
  <c r="R11" i="2"/>
  <c r="R10" i="2"/>
  <c r="R9" i="2"/>
  <c r="R8" i="2"/>
  <c r="R7" i="2"/>
</calcChain>
</file>

<file path=xl/sharedStrings.xml><?xml version="1.0" encoding="utf-8"?>
<sst xmlns="http://schemas.openxmlformats.org/spreadsheetml/2006/main" count="120" uniqueCount="67">
  <si>
    <t>統計表２</t>
    <rPh sb="0" eb="3">
      <t>トウケイヒョウ</t>
    </rPh>
    <phoneticPr fontId="3"/>
  </si>
  <si>
    <r>
      <t>二人以上の世帯のうち勤労者世帯</t>
    </r>
    <r>
      <rPr>
        <sz val="14"/>
        <rFont val="HG丸ｺﾞｼｯｸM-PRO"/>
        <family val="3"/>
        <charset val="128"/>
      </rPr>
      <t>　１世帯当たり１か月間の収入と支出（全国・甲府市・富士河口湖町）</t>
    </r>
    <rPh sb="0" eb="2">
      <t>フタリ</t>
    </rPh>
    <rPh sb="2" eb="4">
      <t>イジョウ</t>
    </rPh>
    <rPh sb="5" eb="7">
      <t>セタイ</t>
    </rPh>
    <rPh sb="10" eb="13">
      <t>キンロウシャ</t>
    </rPh>
    <rPh sb="13" eb="15">
      <t>セタイ</t>
    </rPh>
    <rPh sb="40" eb="46">
      <t>フジカワグチコマチ</t>
    </rPh>
    <phoneticPr fontId="3"/>
  </si>
  <si>
    <t>（円）</t>
    <rPh sb="1" eb="2">
      <t>エン</t>
    </rPh>
    <phoneticPr fontId="3"/>
  </si>
  <si>
    <t>月別</t>
    <rPh sb="0" eb="1">
      <t>ツキ</t>
    </rPh>
    <rPh sb="1" eb="2">
      <t>ベツ</t>
    </rPh>
    <phoneticPr fontId="3"/>
  </si>
  <si>
    <t>世帯
人員
(人)</t>
    <rPh sb="0" eb="2">
      <t>セタイ</t>
    </rPh>
    <rPh sb="3" eb="5">
      <t>ジンイン</t>
    </rPh>
    <rPh sb="7" eb="8">
      <t>ニン</t>
    </rPh>
    <phoneticPr fontId="3"/>
  </si>
  <si>
    <t>世帯主
の年齢
(歳)</t>
    <rPh sb="0" eb="3">
      <t>セタイヌシ</t>
    </rPh>
    <rPh sb="5" eb="7">
      <t>ネンレイ</t>
    </rPh>
    <rPh sb="9" eb="10">
      <t>サイ</t>
    </rPh>
    <phoneticPr fontId="3"/>
  </si>
  <si>
    <t>実収入</t>
    <rPh sb="0" eb="1">
      <t>ジツ</t>
    </rPh>
    <rPh sb="1" eb="3">
      <t>シュウニュウ</t>
    </rPh>
    <phoneticPr fontId="3"/>
  </si>
  <si>
    <t>世帯主収入</t>
    <rPh sb="0" eb="3">
      <t>セタイヌシ</t>
    </rPh>
    <rPh sb="3" eb="5">
      <t>シュウニュウ</t>
    </rPh>
    <phoneticPr fontId="3"/>
  </si>
  <si>
    <t>配偶者の収入</t>
    <phoneticPr fontId="3"/>
  </si>
  <si>
    <t>他の世帯員収入</t>
    <phoneticPr fontId="3"/>
  </si>
  <si>
    <t>事業・内職収入</t>
    <phoneticPr fontId="3"/>
  </si>
  <si>
    <t>他の経常収入</t>
    <phoneticPr fontId="3"/>
  </si>
  <si>
    <t>特別収入</t>
    <phoneticPr fontId="3"/>
  </si>
  <si>
    <t>実収入以
外の受取
（繰入金を除く）</t>
    <rPh sb="0" eb="1">
      <t>ジツ</t>
    </rPh>
    <rPh sb="1" eb="3">
      <t>シュウニュウ</t>
    </rPh>
    <rPh sb="3" eb="4">
      <t>イ</t>
    </rPh>
    <rPh sb="5" eb="6">
      <t>ソト</t>
    </rPh>
    <rPh sb="7" eb="9">
      <t>ウケトリ</t>
    </rPh>
    <rPh sb="11" eb="13">
      <t>クリイレ</t>
    </rPh>
    <rPh sb="13" eb="14">
      <t>キン</t>
    </rPh>
    <rPh sb="15" eb="16">
      <t>ノゾ</t>
    </rPh>
    <phoneticPr fontId="3"/>
  </si>
  <si>
    <t>実支出</t>
    <rPh sb="0" eb="1">
      <t>ジツ</t>
    </rPh>
    <rPh sb="1" eb="3">
      <t>シシュツ</t>
    </rPh>
    <phoneticPr fontId="3"/>
  </si>
  <si>
    <t>消費支出</t>
    <rPh sb="0" eb="2">
      <t>ショウヒ</t>
    </rPh>
    <rPh sb="2" eb="4">
      <t>シシュツ</t>
    </rPh>
    <phoneticPr fontId="3"/>
  </si>
  <si>
    <t>定期収入</t>
    <rPh sb="0" eb="2">
      <t>テイキ</t>
    </rPh>
    <rPh sb="2" eb="4">
      <t>シュウニュウ</t>
    </rPh>
    <phoneticPr fontId="3"/>
  </si>
  <si>
    <t>臨時</t>
    <rPh sb="0" eb="2">
      <t>リンジ</t>
    </rPh>
    <phoneticPr fontId="3"/>
  </si>
  <si>
    <t>賞与</t>
    <phoneticPr fontId="3"/>
  </si>
  <si>
    <t>食料費</t>
    <rPh sb="0" eb="3">
      <t>ショクリョウヒ</t>
    </rPh>
    <phoneticPr fontId="3"/>
  </si>
  <si>
    <t>住居費</t>
    <rPh sb="0" eb="3">
      <t>ジュウキョヒ</t>
    </rPh>
    <phoneticPr fontId="3"/>
  </si>
  <si>
    <t>【 全　国 】</t>
    <phoneticPr fontId="3"/>
  </si>
  <si>
    <t>2010年</t>
    <rPh sb="4" eb="5">
      <t>ネン</t>
    </rPh>
    <phoneticPr fontId="3"/>
  </si>
  <si>
    <t>2011年</t>
    <rPh sb="4" eb="5">
      <t>ネン</t>
    </rPh>
    <phoneticPr fontId="3"/>
  </si>
  <si>
    <t>2012年</t>
    <rPh sb="4" eb="5">
      <t>ネン</t>
    </rPh>
    <phoneticPr fontId="3"/>
  </si>
  <si>
    <t>2013年</t>
    <rPh sb="4" eb="5">
      <t>ネン</t>
    </rPh>
    <phoneticPr fontId="3"/>
  </si>
  <si>
    <t>2014年</t>
    <rPh sb="4" eb="5">
      <t>ネン</t>
    </rPh>
    <phoneticPr fontId="3"/>
  </si>
  <si>
    <t>2015年</t>
    <rPh sb="4" eb="5">
      <t>ネン</t>
    </rPh>
    <phoneticPr fontId="3"/>
  </si>
  <si>
    <t>2016年</t>
    <rPh sb="4" eb="5">
      <t>ネン</t>
    </rPh>
    <phoneticPr fontId="3"/>
  </si>
  <si>
    <t>2017年</t>
    <rPh sb="4" eb="5">
      <t>ネン</t>
    </rPh>
    <phoneticPr fontId="3"/>
  </si>
  <si>
    <t>2018年</t>
    <rPh sb="4" eb="5">
      <t>ネン</t>
    </rPh>
    <phoneticPr fontId="3"/>
  </si>
  <si>
    <t>【 甲府市 】</t>
    <rPh sb="2" eb="3">
      <t>コウ</t>
    </rPh>
    <rPh sb="3" eb="4">
      <t>フ</t>
    </rPh>
    <rPh sb="4" eb="5">
      <t>シ</t>
    </rPh>
    <phoneticPr fontId="3"/>
  </si>
  <si>
    <t xml:space="preserve"> 2月</t>
    <rPh sb="2" eb="3">
      <t>ガツ</t>
    </rPh>
    <phoneticPr fontId="3"/>
  </si>
  <si>
    <t xml:space="preserve"> 3月</t>
    <rPh sb="2" eb="3">
      <t>ガツ</t>
    </rPh>
    <phoneticPr fontId="3"/>
  </si>
  <si>
    <t xml:space="preserve"> 4月</t>
    <rPh sb="2" eb="3">
      <t>ガツ</t>
    </rPh>
    <phoneticPr fontId="3"/>
  </si>
  <si>
    <t xml:space="preserve"> 5月</t>
    <rPh sb="2" eb="3">
      <t>ガツ</t>
    </rPh>
    <phoneticPr fontId="3"/>
  </si>
  <si>
    <t xml:space="preserve"> 6月</t>
    <rPh sb="2" eb="3">
      <t>ガツ</t>
    </rPh>
    <phoneticPr fontId="3"/>
  </si>
  <si>
    <t xml:space="preserve"> 7月</t>
    <rPh sb="2" eb="3">
      <t>ガツ</t>
    </rPh>
    <phoneticPr fontId="3"/>
  </si>
  <si>
    <t xml:space="preserve"> 8月</t>
    <rPh sb="2" eb="3">
      <t>ガツ</t>
    </rPh>
    <phoneticPr fontId="3"/>
  </si>
  <si>
    <t xml:space="preserve"> 9月</t>
    <rPh sb="2" eb="3">
      <t>ガツ</t>
    </rPh>
    <phoneticPr fontId="3"/>
  </si>
  <si>
    <t xml:space="preserve"> 10月</t>
    <rPh sb="3" eb="4">
      <t>ガツ</t>
    </rPh>
    <phoneticPr fontId="3"/>
  </si>
  <si>
    <t xml:space="preserve"> 11月</t>
    <rPh sb="3" eb="4">
      <t>ガツ</t>
    </rPh>
    <phoneticPr fontId="3"/>
  </si>
  <si>
    <t xml:space="preserve"> 12月</t>
    <rPh sb="3" eb="4">
      <t>ガツ</t>
    </rPh>
    <phoneticPr fontId="3"/>
  </si>
  <si>
    <t>【 富士河口湖町 】</t>
    <rPh sb="2" eb="4">
      <t>フジ</t>
    </rPh>
    <rPh sb="4" eb="7">
      <t>カワグチコ</t>
    </rPh>
    <rPh sb="7" eb="8">
      <t>マチ</t>
    </rPh>
    <phoneticPr fontId="3"/>
  </si>
  <si>
    <t>…</t>
    <phoneticPr fontId="3"/>
  </si>
  <si>
    <t>…</t>
  </si>
  <si>
    <t>※富士河口湖町は2018年から調査を行っています。</t>
    <rPh sb="1" eb="7">
      <t>フジカワグチコマチ</t>
    </rPh>
    <phoneticPr fontId="3"/>
  </si>
  <si>
    <r>
      <t>二人以上の世帯のうち勤労者世帯</t>
    </r>
    <r>
      <rPr>
        <sz val="14"/>
        <rFont val="HG丸ｺﾞｼｯｸM-PRO"/>
        <family val="3"/>
        <charset val="128"/>
      </rPr>
      <t>　１世帯当たり１か月間の収入と支出（全国・甲府市・富士河口湖町）　《 続 き 》</t>
    </r>
    <rPh sb="0" eb="2">
      <t>フタリ</t>
    </rPh>
    <rPh sb="2" eb="4">
      <t>イジョウ</t>
    </rPh>
    <rPh sb="5" eb="7">
      <t>セタイ</t>
    </rPh>
    <rPh sb="10" eb="13">
      <t>キンロウシャ</t>
    </rPh>
    <rPh sb="13" eb="15">
      <t>セタイ</t>
    </rPh>
    <rPh sb="40" eb="46">
      <t>フジカワグチコマチ</t>
    </rPh>
    <phoneticPr fontId="3"/>
  </si>
  <si>
    <t>非消費
支出</t>
    <rPh sb="0" eb="3">
      <t>ヒショウヒ</t>
    </rPh>
    <rPh sb="4" eb="6">
      <t>シシュツ</t>
    </rPh>
    <phoneticPr fontId="3"/>
  </si>
  <si>
    <t>実支出以
外の支払
（繰越金を除く）</t>
    <rPh sb="0" eb="1">
      <t>ジツ</t>
    </rPh>
    <rPh sb="1" eb="3">
      <t>シシュツ</t>
    </rPh>
    <rPh sb="3" eb="4">
      <t>イ</t>
    </rPh>
    <rPh sb="5" eb="6">
      <t>ソト</t>
    </rPh>
    <rPh sb="7" eb="9">
      <t>シハラ</t>
    </rPh>
    <rPh sb="11" eb="14">
      <t>クリコシキン</t>
    </rPh>
    <rPh sb="15" eb="16">
      <t>ノゾ</t>
    </rPh>
    <phoneticPr fontId="3"/>
  </si>
  <si>
    <t>可処分
所得</t>
    <rPh sb="0" eb="3">
      <t>カショブン</t>
    </rPh>
    <rPh sb="4" eb="6">
      <t>ショトク</t>
    </rPh>
    <phoneticPr fontId="3"/>
  </si>
  <si>
    <t>黒字</t>
    <rPh sb="0" eb="2">
      <t>クロジ</t>
    </rPh>
    <phoneticPr fontId="3"/>
  </si>
  <si>
    <t>貯蓄純増</t>
    <rPh sb="0" eb="2">
      <t>チョチク</t>
    </rPh>
    <rPh sb="2" eb="3">
      <t>ジュン</t>
    </rPh>
    <rPh sb="3" eb="4">
      <t>ゾウ</t>
    </rPh>
    <phoneticPr fontId="3"/>
  </si>
  <si>
    <t>平均消
費性向
(％)</t>
    <rPh sb="0" eb="2">
      <t>ヘイキン</t>
    </rPh>
    <rPh sb="2" eb="3">
      <t>ケ</t>
    </rPh>
    <rPh sb="4" eb="5">
      <t>ヒ</t>
    </rPh>
    <rPh sb="5" eb="6">
      <t>セイ</t>
    </rPh>
    <rPh sb="6" eb="7">
      <t>コウ</t>
    </rPh>
    <phoneticPr fontId="3"/>
  </si>
  <si>
    <t>エンゲル
係数
(％)</t>
    <rPh sb="5" eb="7">
      <t>ケイスウ</t>
    </rPh>
    <phoneticPr fontId="3"/>
  </si>
  <si>
    <t>光熱・
水道費</t>
    <rPh sb="0" eb="2">
      <t>コウネツ</t>
    </rPh>
    <rPh sb="4" eb="6">
      <t>スイドウ</t>
    </rPh>
    <rPh sb="6" eb="7">
      <t>ヒ</t>
    </rPh>
    <phoneticPr fontId="3"/>
  </si>
  <si>
    <t>家具・家
事用品費</t>
    <rPh sb="0" eb="2">
      <t>カグ</t>
    </rPh>
    <rPh sb="3" eb="4">
      <t>イエ</t>
    </rPh>
    <rPh sb="5" eb="6">
      <t>コト</t>
    </rPh>
    <rPh sb="6" eb="8">
      <t>ヨウヒン</t>
    </rPh>
    <rPh sb="8" eb="9">
      <t>ヒ</t>
    </rPh>
    <phoneticPr fontId="3"/>
  </si>
  <si>
    <t>被服・
履物費</t>
    <rPh sb="0" eb="2">
      <t>ヒフク</t>
    </rPh>
    <rPh sb="4" eb="6">
      <t>ハキモノ</t>
    </rPh>
    <rPh sb="6" eb="7">
      <t>ヒ</t>
    </rPh>
    <phoneticPr fontId="3"/>
  </si>
  <si>
    <t>保健
医療費</t>
    <rPh sb="0" eb="2">
      <t>ホケン</t>
    </rPh>
    <rPh sb="3" eb="5">
      <t>イリョウ</t>
    </rPh>
    <rPh sb="5" eb="6">
      <t>ヒ</t>
    </rPh>
    <phoneticPr fontId="3"/>
  </si>
  <si>
    <t>交通・
通信費</t>
    <rPh sb="0" eb="2">
      <t>コウツウ</t>
    </rPh>
    <rPh sb="4" eb="6">
      <t>ツウシン</t>
    </rPh>
    <rPh sb="6" eb="7">
      <t>ヒ</t>
    </rPh>
    <phoneticPr fontId="3"/>
  </si>
  <si>
    <t>教育費</t>
    <rPh sb="0" eb="3">
      <t>キョウイクヒ</t>
    </rPh>
    <phoneticPr fontId="3"/>
  </si>
  <si>
    <t>教養・
娯楽費</t>
    <rPh sb="0" eb="2">
      <t>キョウヨウ</t>
    </rPh>
    <rPh sb="4" eb="7">
      <t>ゴラクヒ</t>
    </rPh>
    <phoneticPr fontId="3"/>
  </si>
  <si>
    <t>その他の
消費支出</t>
    <rPh sb="2" eb="3">
      <t>タ</t>
    </rPh>
    <rPh sb="5" eb="7">
      <t>ショウヒ</t>
    </rPh>
    <rPh sb="7" eb="9">
      <t>シシュツ</t>
    </rPh>
    <phoneticPr fontId="3"/>
  </si>
  <si>
    <t>2017年</t>
  </si>
  <si>
    <t>※富士河口湖町は2018年から調査を行っています。</t>
    <rPh sb="1" eb="6">
      <t>フジカワグチコ</t>
    </rPh>
    <rPh sb="6" eb="7">
      <t>マチ</t>
    </rPh>
    <phoneticPr fontId="3"/>
  </si>
  <si>
    <t>2019年</t>
    <rPh sb="4" eb="5">
      <t>ネン</t>
    </rPh>
    <phoneticPr fontId="3"/>
  </si>
  <si>
    <t>2019年 1月</t>
    <rPh sb="4" eb="5">
      <t>ネン</t>
    </rPh>
    <rPh sb="7" eb="8">
      <t>ガツ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</si>
</sst>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43" formatCode="_ * #,##0.00_ ;_ * \-#,##0.00_ ;_ * &quot;-&quot;??_ ;_ @_ "/>
    <numFmt numFmtId="176" formatCode="_ * #,##0.0_ ;_ * \-#,##0.0_ ;_ * &quot;-&quot;?_ ;_ @_ 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HG丸ｺﾞｼｯｸM-PRO"/>
      <family val="3"/>
      <charset val="128"/>
    </font>
    <font>
      <sz val="6"/>
      <name val="ＭＳ Ｐゴシック"/>
      <family val="3"/>
      <charset val="128"/>
    </font>
    <font>
      <sz val="14"/>
      <name val="HG丸ｺﾞｼｯｸM-PRO"/>
      <family val="3"/>
      <charset val="128"/>
    </font>
    <font>
      <sz val="11"/>
      <name val="ＭＳ 明朝"/>
      <family val="1"/>
      <charset val="128"/>
    </font>
    <font>
      <b/>
      <sz val="11"/>
      <color theme="0"/>
      <name val="ＭＳ Ｐゴシック"/>
      <family val="3"/>
      <charset val="128"/>
    </font>
    <font>
      <b/>
      <sz val="10"/>
      <color theme="0"/>
      <name val="ＭＳ Ｐゴシック"/>
      <family val="3"/>
      <charset val="128"/>
    </font>
    <font>
      <sz val="11"/>
      <name val="ＭＳ ゴシック"/>
      <family val="3"/>
      <charset val="128"/>
    </font>
    <font>
      <b/>
      <u/>
      <sz val="14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8">
    <xf numFmtId="0" fontId="0" fillId="0" borderId="0" xfId="0">
      <alignment vertical="center"/>
    </xf>
    <xf numFmtId="49" fontId="2" fillId="0" borderId="0" xfId="0" applyNumberFormat="1" applyFont="1" applyAlignment="1">
      <alignment horizontal="center" vertical="center" shrinkToFit="1"/>
    </xf>
    <xf numFmtId="0" fontId="2" fillId="0" borderId="0" xfId="0" applyFont="1">
      <alignment vertical="center"/>
    </xf>
    <xf numFmtId="0" fontId="1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right"/>
    </xf>
    <xf numFmtId="0" fontId="0" fillId="0" borderId="0" xfId="0" applyFont="1" applyAlignment="1">
      <alignment horizontal="right"/>
    </xf>
    <xf numFmtId="0" fontId="6" fillId="2" borderId="4" xfId="0" applyFont="1" applyFill="1" applyBorder="1" applyAlignment="1">
      <alignment vertical="center"/>
    </xf>
    <xf numFmtId="0" fontId="6" fillId="2" borderId="5" xfId="0" applyFont="1" applyFill="1" applyBorder="1" applyAlignment="1">
      <alignment vertical="center"/>
    </xf>
    <xf numFmtId="0" fontId="6" fillId="2" borderId="7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1" fillId="0" borderId="0" xfId="0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49" fontId="0" fillId="0" borderId="9" xfId="0" applyNumberFormat="1" applyBorder="1" applyAlignment="1">
      <alignment vertical="center" shrinkToFit="1"/>
    </xf>
    <xf numFmtId="0" fontId="8" fillId="0" borderId="9" xfId="0" applyFont="1" applyBorder="1">
      <alignment vertical="center"/>
    </xf>
    <xf numFmtId="0" fontId="1" fillId="0" borderId="9" xfId="0" applyFont="1" applyBorder="1">
      <alignment vertical="center"/>
    </xf>
    <xf numFmtId="49" fontId="6" fillId="2" borderId="10" xfId="0" applyNumberFormat="1" applyFont="1" applyFill="1" applyBorder="1" applyAlignment="1">
      <alignment horizontal="center" vertical="center" shrinkToFit="1"/>
    </xf>
    <xf numFmtId="43" fontId="1" fillId="0" borderId="10" xfId="0" applyNumberFormat="1" applyFont="1" applyBorder="1">
      <alignment vertical="center"/>
    </xf>
    <xf numFmtId="176" fontId="1" fillId="0" borderId="10" xfId="0" applyNumberFormat="1" applyFont="1" applyBorder="1">
      <alignment vertical="center"/>
    </xf>
    <xf numFmtId="41" fontId="1" fillId="0" borderId="10" xfId="0" applyNumberFormat="1" applyFont="1" applyBorder="1">
      <alignment vertical="center"/>
    </xf>
    <xf numFmtId="49" fontId="6" fillId="2" borderId="7" xfId="0" applyNumberFormat="1" applyFont="1" applyFill="1" applyBorder="1" applyAlignment="1">
      <alignment horizontal="center" vertical="center" shrinkToFit="1"/>
    </xf>
    <xf numFmtId="43" fontId="1" fillId="0" borderId="7" xfId="0" applyNumberFormat="1" applyFont="1" applyBorder="1">
      <alignment vertical="center"/>
    </xf>
    <xf numFmtId="176" fontId="1" fillId="0" borderId="7" xfId="0" applyNumberFormat="1" applyFont="1" applyBorder="1">
      <alignment vertical="center"/>
    </xf>
    <xf numFmtId="41" fontId="1" fillId="0" borderId="7" xfId="0" applyNumberFormat="1" applyFont="1" applyBorder="1">
      <alignment vertical="center"/>
    </xf>
    <xf numFmtId="49" fontId="0" fillId="0" borderId="4" xfId="0" applyNumberFormat="1" applyBorder="1" applyAlignment="1">
      <alignment vertical="center" shrinkToFit="1"/>
    </xf>
    <xf numFmtId="43" fontId="8" fillId="0" borderId="4" xfId="0" applyNumberFormat="1" applyFont="1" applyBorder="1">
      <alignment vertical="center"/>
    </xf>
    <xf numFmtId="176" fontId="1" fillId="0" borderId="4" xfId="0" applyNumberFormat="1" applyFont="1" applyBorder="1">
      <alignment vertical="center"/>
    </xf>
    <xf numFmtId="41" fontId="1" fillId="0" borderId="4" xfId="0" applyNumberFormat="1" applyFont="1" applyBorder="1">
      <alignment vertical="center"/>
    </xf>
    <xf numFmtId="41" fontId="1" fillId="0" borderId="10" xfId="1" applyNumberFormat="1" applyFont="1" applyBorder="1">
      <alignment vertical="center"/>
    </xf>
    <xf numFmtId="43" fontId="1" fillId="0" borderId="11" xfId="0" applyNumberFormat="1" applyFont="1" applyBorder="1">
      <alignment vertical="center"/>
    </xf>
    <xf numFmtId="176" fontId="1" fillId="0" borderId="11" xfId="0" applyNumberFormat="1" applyFont="1" applyBorder="1">
      <alignment vertical="center"/>
    </xf>
    <xf numFmtId="41" fontId="1" fillId="0" borderId="11" xfId="1" applyNumberFormat="1" applyFont="1" applyBorder="1">
      <alignment vertical="center"/>
    </xf>
    <xf numFmtId="49" fontId="6" fillId="2" borderId="10" xfId="0" applyNumberFormat="1" applyFont="1" applyFill="1" applyBorder="1" applyAlignment="1">
      <alignment horizontal="right" vertical="center" shrinkToFit="1"/>
    </xf>
    <xf numFmtId="49" fontId="6" fillId="2" borderId="11" xfId="0" applyNumberFormat="1" applyFont="1" applyFill="1" applyBorder="1" applyAlignment="1">
      <alignment horizontal="right" vertical="center" shrinkToFit="1"/>
    </xf>
    <xf numFmtId="49" fontId="6" fillId="2" borderId="12" xfId="0" applyNumberFormat="1" applyFont="1" applyFill="1" applyBorder="1" applyAlignment="1">
      <alignment horizontal="right" vertical="center" shrinkToFit="1"/>
    </xf>
    <xf numFmtId="43" fontId="1" fillId="0" borderId="12" xfId="0" applyNumberFormat="1" applyFont="1" applyBorder="1">
      <alignment vertical="center"/>
    </xf>
    <xf numFmtId="176" fontId="1" fillId="0" borderId="12" xfId="0" applyNumberFormat="1" applyFont="1" applyBorder="1">
      <alignment vertical="center"/>
    </xf>
    <xf numFmtId="41" fontId="1" fillId="0" borderId="12" xfId="1" applyNumberFormat="1" applyFont="1" applyBorder="1">
      <alignment vertical="center"/>
    </xf>
    <xf numFmtId="49" fontId="0" fillId="0" borderId="0" xfId="0" applyNumberFormat="1" applyAlignment="1">
      <alignment vertical="center" shrinkToFit="1"/>
    </xf>
    <xf numFmtId="43" fontId="8" fillId="0" borderId="0" xfId="0" applyNumberFormat="1" applyFont="1">
      <alignment vertical="center"/>
    </xf>
    <xf numFmtId="176" fontId="1" fillId="0" borderId="0" xfId="0" applyNumberFormat="1" applyFont="1">
      <alignment vertical="center"/>
    </xf>
    <xf numFmtId="41" fontId="1" fillId="0" borderId="0" xfId="0" applyNumberFormat="1" applyFont="1">
      <alignment vertical="center"/>
    </xf>
    <xf numFmtId="41" fontId="1" fillId="0" borderId="0" xfId="0" applyNumberFormat="1" applyFont="1" applyBorder="1">
      <alignment vertical="center"/>
    </xf>
    <xf numFmtId="49" fontId="6" fillId="2" borderId="1" xfId="0" applyNumberFormat="1" applyFont="1" applyFill="1" applyBorder="1" applyAlignment="1">
      <alignment horizontal="center" vertical="center" shrinkToFit="1"/>
    </xf>
    <xf numFmtId="43" fontId="1" fillId="0" borderId="1" xfId="0" applyNumberFormat="1" applyFont="1" applyBorder="1">
      <alignment vertical="center"/>
    </xf>
    <xf numFmtId="176" fontId="1" fillId="0" borderId="1" xfId="0" applyNumberFormat="1" applyFont="1" applyBorder="1">
      <alignment vertical="center"/>
    </xf>
    <xf numFmtId="41" fontId="1" fillId="0" borderId="1" xfId="0" applyNumberFormat="1" applyFont="1" applyBorder="1">
      <alignment vertical="center"/>
    </xf>
    <xf numFmtId="41" fontId="0" fillId="0" borderId="1" xfId="0" applyNumberFormat="1" applyBorder="1" applyAlignment="1">
      <alignment horizontal="right" vertical="center"/>
    </xf>
    <xf numFmtId="41" fontId="1" fillId="0" borderId="3" xfId="0" applyNumberFormat="1" applyFont="1" applyBorder="1" applyAlignment="1">
      <alignment horizontal="right" vertical="center"/>
    </xf>
    <xf numFmtId="41" fontId="1" fillId="0" borderId="1" xfId="0" applyNumberFormat="1" applyFont="1" applyBorder="1" applyAlignment="1">
      <alignment horizontal="right" vertical="center"/>
    </xf>
    <xf numFmtId="41" fontId="1" fillId="0" borderId="3" xfId="0" applyNumberFormat="1" applyFont="1" applyBorder="1">
      <alignment vertical="center"/>
    </xf>
    <xf numFmtId="0" fontId="8" fillId="0" borderId="0" xfId="0" applyFont="1" applyAlignment="1">
      <alignment horizontal="right" vertical="center"/>
    </xf>
    <xf numFmtId="0" fontId="9" fillId="0" borderId="0" xfId="0" applyFont="1">
      <alignment vertical="center"/>
    </xf>
    <xf numFmtId="0" fontId="8" fillId="0" borderId="0" xfId="0" applyFont="1" applyAlignment="1">
      <alignment vertical="center" shrinkToFit="1"/>
    </xf>
    <xf numFmtId="0" fontId="4" fillId="0" borderId="9" xfId="0" applyFont="1" applyBorder="1" applyAlignment="1">
      <alignment vertical="center"/>
    </xf>
    <xf numFmtId="0" fontId="5" fillId="0" borderId="0" xfId="0" applyFont="1" applyAlignment="1">
      <alignment horizontal="right" vertical="center"/>
    </xf>
    <xf numFmtId="0" fontId="6" fillId="2" borderId="2" xfId="0" applyFont="1" applyFill="1" applyBorder="1" applyAlignment="1">
      <alignment vertical="center" shrinkToFi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vertical="center" shrinkToFit="1"/>
    </xf>
    <xf numFmtId="0" fontId="8" fillId="0" borderId="9" xfId="0" applyFont="1" applyBorder="1" applyAlignment="1">
      <alignment vertical="center" shrinkToFit="1"/>
    </xf>
    <xf numFmtId="38" fontId="8" fillId="0" borderId="9" xfId="1" applyFont="1" applyBorder="1">
      <alignment vertical="center"/>
    </xf>
    <xf numFmtId="38" fontId="1" fillId="0" borderId="9" xfId="1" applyFont="1" applyBorder="1">
      <alignment vertical="center"/>
    </xf>
    <xf numFmtId="0" fontId="6" fillId="2" borderId="10" xfId="0" applyFont="1" applyFill="1" applyBorder="1" applyAlignment="1">
      <alignment horizontal="center" vertical="center" shrinkToFit="1"/>
    </xf>
    <xf numFmtId="3" fontId="1" fillId="0" borderId="0" xfId="0" applyNumberFormat="1" applyFont="1" applyBorder="1">
      <alignment vertical="center"/>
    </xf>
    <xf numFmtId="41" fontId="1" fillId="0" borderId="7" xfId="1" applyNumberFormat="1" applyFont="1" applyBorder="1">
      <alignment vertical="center"/>
    </xf>
    <xf numFmtId="0" fontId="6" fillId="2" borderId="7" xfId="0" applyFont="1" applyFill="1" applyBorder="1" applyAlignment="1">
      <alignment horizontal="center" vertical="center" shrinkToFit="1"/>
    </xf>
    <xf numFmtId="41" fontId="8" fillId="0" borderId="4" xfId="0" applyNumberFormat="1" applyFont="1" applyBorder="1" applyAlignment="1">
      <alignment vertical="center" shrinkToFit="1"/>
    </xf>
    <xf numFmtId="41" fontId="8" fillId="0" borderId="4" xfId="1" applyNumberFormat="1" applyFont="1" applyBorder="1">
      <alignment vertical="center"/>
    </xf>
    <xf numFmtId="41" fontId="1" fillId="0" borderId="4" xfId="1" applyNumberFormat="1" applyFont="1" applyBorder="1">
      <alignment vertical="center"/>
    </xf>
    <xf numFmtId="0" fontId="8" fillId="0" borderId="4" xfId="0" applyFont="1" applyBorder="1" applyAlignment="1">
      <alignment vertical="center" shrinkToFit="1"/>
    </xf>
    <xf numFmtId="49" fontId="6" fillId="2" borderId="11" xfId="0" applyNumberFormat="1" applyFont="1" applyFill="1" applyBorder="1" applyAlignment="1">
      <alignment horizontal="center" vertical="center" shrinkToFit="1"/>
    </xf>
    <xf numFmtId="176" fontId="1" fillId="0" borderId="10" xfId="1" applyNumberFormat="1" applyFont="1" applyBorder="1">
      <alignment vertical="center"/>
    </xf>
    <xf numFmtId="176" fontId="1" fillId="0" borderId="11" xfId="1" applyNumberFormat="1" applyFont="1" applyBorder="1">
      <alignment vertical="center"/>
    </xf>
    <xf numFmtId="0" fontId="6" fillId="2" borderId="11" xfId="0" applyFont="1" applyFill="1" applyBorder="1" applyAlignment="1">
      <alignment horizontal="center" vertical="center" shrinkToFit="1"/>
    </xf>
    <xf numFmtId="38" fontId="1" fillId="0" borderId="0" xfId="1" applyFont="1" applyBorder="1">
      <alignment vertical="center"/>
    </xf>
    <xf numFmtId="0" fontId="6" fillId="2" borderId="11" xfId="0" applyFont="1" applyFill="1" applyBorder="1" applyAlignment="1">
      <alignment horizontal="right" vertical="center" shrinkToFit="1"/>
    </xf>
    <xf numFmtId="41" fontId="8" fillId="0" borderId="0" xfId="1" applyNumberFormat="1" applyFont="1">
      <alignment vertical="center"/>
    </xf>
    <xf numFmtId="41" fontId="1" fillId="0" borderId="0" xfId="1" applyNumberFormat="1" applyFont="1" applyBorder="1">
      <alignment vertical="center"/>
    </xf>
    <xf numFmtId="176" fontId="1" fillId="0" borderId="0" xfId="0" applyNumberFormat="1" applyFont="1" applyBorder="1">
      <alignment vertical="center"/>
    </xf>
    <xf numFmtId="41" fontId="1" fillId="0" borderId="1" xfId="1" applyNumberFormat="1" applyFont="1" applyBorder="1">
      <alignment vertical="center"/>
    </xf>
    <xf numFmtId="41" fontId="1" fillId="0" borderId="3" xfId="1" applyNumberFormat="1" applyFont="1" applyBorder="1">
      <alignment vertical="center"/>
    </xf>
    <xf numFmtId="41" fontId="1" fillId="0" borderId="1" xfId="0" applyNumberFormat="1" applyFont="1" applyFill="1" applyBorder="1">
      <alignment vertical="center"/>
    </xf>
    <xf numFmtId="41" fontId="1" fillId="0" borderId="1" xfId="0" applyNumberFormat="1" applyFont="1" applyFill="1" applyBorder="1" applyAlignment="1">
      <alignment horizontal="right" vertical="center"/>
    </xf>
    <xf numFmtId="176" fontId="1" fillId="0" borderId="3" xfId="0" applyNumberFormat="1" applyFont="1" applyFill="1" applyBorder="1">
      <alignment vertical="center"/>
    </xf>
    <xf numFmtId="0" fontId="0" fillId="0" borderId="0" xfId="0" applyAlignment="1">
      <alignment horizontal="right" vertical="center"/>
    </xf>
    <xf numFmtId="176" fontId="1" fillId="0" borderId="12" xfId="1" applyNumberFormat="1" applyFont="1" applyBorder="1">
      <alignment vertical="center"/>
    </xf>
    <xf numFmtId="0" fontId="6" fillId="2" borderId="12" xfId="0" applyFont="1" applyFill="1" applyBorder="1" applyAlignment="1">
      <alignment horizontal="right" vertical="center" shrinkToFit="1"/>
    </xf>
    <xf numFmtId="0" fontId="4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41" fontId="1" fillId="0" borderId="3" xfId="0" applyNumberFormat="1" applyFont="1" applyBorder="1" applyAlignment="1">
      <alignment horizontal="center" vertical="center"/>
    </xf>
    <xf numFmtId="41" fontId="1" fillId="0" borderId="4" xfId="0" applyNumberFormat="1" applyFont="1" applyBorder="1" applyAlignment="1">
      <alignment horizontal="center" vertical="center"/>
    </xf>
    <xf numFmtId="41" fontId="1" fillId="0" borderId="5" xfId="0" applyNumberFormat="1" applyFont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47"/>
  <sheetViews>
    <sheetView showGridLines="0" tabSelected="1" zoomScale="85" zoomScaleNormal="85" zoomScaleSheetLayoutView="80" workbookViewId="0">
      <pane xSplit="2" ySplit="4" topLeftCell="C5" activePane="bottomRight" state="frozen"/>
      <selection pane="topRight" activeCell="B1" sqref="B1"/>
      <selection pane="bottomLeft" activeCell="A6" sqref="A6"/>
      <selection pane="bottomRight" activeCell="N9" sqref="N9"/>
    </sheetView>
  </sheetViews>
  <sheetFormatPr defaultRowHeight="13.5" x14ac:dyDescent="0.15"/>
  <cols>
    <col min="1" max="1" width="3.5" style="3" customWidth="1"/>
    <col min="2" max="2" width="12.5" style="3" customWidth="1"/>
    <col min="3" max="4" width="7.5" style="3" customWidth="1"/>
    <col min="5" max="16" width="10" style="3" customWidth="1"/>
    <col min="17" max="18" width="9.125" style="3" customWidth="1"/>
    <col min="19" max="19" width="4.5" customWidth="1"/>
    <col min="26" max="16384" width="9" style="3"/>
  </cols>
  <sheetData>
    <row r="1" spans="2:26" ht="18" customHeight="1" x14ac:dyDescent="0.15">
      <c r="B1" s="1" t="s">
        <v>0</v>
      </c>
      <c r="C1" s="2" t="s">
        <v>1</v>
      </c>
      <c r="K1" s="4"/>
    </row>
    <row r="2" spans="2:26" ht="17.25" x14ac:dyDescent="0.15">
      <c r="B2" s="90"/>
      <c r="C2" s="90"/>
      <c r="Q2" s="5"/>
      <c r="R2" s="6" t="s">
        <v>2</v>
      </c>
    </row>
    <row r="3" spans="2:26" ht="20.25" customHeight="1" x14ac:dyDescent="0.15">
      <c r="B3" s="91" t="s">
        <v>3</v>
      </c>
      <c r="C3" s="92" t="s">
        <v>4</v>
      </c>
      <c r="D3" s="92" t="s">
        <v>5</v>
      </c>
      <c r="E3" s="93" t="s">
        <v>6</v>
      </c>
      <c r="F3" s="103" t="s">
        <v>7</v>
      </c>
      <c r="G3" s="104"/>
      <c r="H3" s="105"/>
      <c r="I3" s="93" t="s">
        <v>8</v>
      </c>
      <c r="J3" s="99" t="s">
        <v>9</v>
      </c>
      <c r="K3" s="93" t="s">
        <v>10</v>
      </c>
      <c r="L3" s="93" t="s">
        <v>11</v>
      </c>
      <c r="M3" s="93" t="s">
        <v>12</v>
      </c>
      <c r="N3" s="101" t="s">
        <v>13</v>
      </c>
      <c r="O3" s="93" t="s">
        <v>14</v>
      </c>
      <c r="P3" s="95" t="s">
        <v>15</v>
      </c>
      <c r="Q3" s="7"/>
      <c r="R3" s="8"/>
    </row>
    <row r="4" spans="2:26" ht="40.5" customHeight="1" x14ac:dyDescent="0.15">
      <c r="B4" s="91"/>
      <c r="C4" s="92"/>
      <c r="D4" s="92"/>
      <c r="E4" s="94"/>
      <c r="F4" s="9" t="s">
        <v>16</v>
      </c>
      <c r="G4" s="9" t="s">
        <v>17</v>
      </c>
      <c r="H4" s="9" t="s">
        <v>18</v>
      </c>
      <c r="I4" s="94"/>
      <c r="J4" s="100"/>
      <c r="K4" s="94"/>
      <c r="L4" s="94"/>
      <c r="M4" s="94"/>
      <c r="N4" s="102"/>
      <c r="O4" s="94"/>
      <c r="P4" s="91"/>
      <c r="Q4" s="10" t="s">
        <v>19</v>
      </c>
      <c r="R4" s="10" t="s">
        <v>20</v>
      </c>
      <c r="Z4" s="11"/>
    </row>
    <row r="5" spans="2:26" ht="13.5" customHeight="1" x14ac:dyDescent="0.15"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2"/>
      <c r="Q5" s="12"/>
      <c r="R5" s="12"/>
      <c r="Z5" s="11"/>
    </row>
    <row r="6" spans="2:26" ht="20.25" customHeight="1" x14ac:dyDescent="0.15">
      <c r="B6" s="14" t="s">
        <v>21</v>
      </c>
      <c r="C6" s="15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</row>
    <row r="7" spans="2:26" x14ac:dyDescent="0.15">
      <c r="B7" s="17" t="s">
        <v>22</v>
      </c>
      <c r="C7" s="18">
        <v>3.41</v>
      </c>
      <c r="D7" s="19">
        <v>47.3</v>
      </c>
      <c r="E7" s="20">
        <v>520692</v>
      </c>
      <c r="F7" s="20">
        <v>350794</v>
      </c>
      <c r="G7" s="20">
        <v>3017</v>
      </c>
      <c r="H7" s="20">
        <v>63470</v>
      </c>
      <c r="I7" s="20">
        <v>57891</v>
      </c>
      <c r="J7" s="20">
        <v>10168</v>
      </c>
      <c r="K7" s="20">
        <v>2285</v>
      </c>
      <c r="L7" s="20">
        <v>24998</v>
      </c>
      <c r="M7" s="20">
        <v>8057</v>
      </c>
      <c r="N7" s="20">
        <v>406649</v>
      </c>
      <c r="O7" s="20">
        <v>409039</v>
      </c>
      <c r="P7" s="20">
        <v>318315</v>
      </c>
      <c r="Q7" s="20">
        <v>69597</v>
      </c>
      <c r="R7" s="20">
        <v>20694</v>
      </c>
    </row>
    <row r="8" spans="2:26" x14ac:dyDescent="0.15">
      <c r="B8" s="17" t="s">
        <v>23</v>
      </c>
      <c r="C8" s="18">
        <v>3.42</v>
      </c>
      <c r="D8" s="19">
        <v>47.3</v>
      </c>
      <c r="E8" s="20">
        <v>510149</v>
      </c>
      <c r="F8" s="20">
        <v>346911</v>
      </c>
      <c r="G8" s="20">
        <v>2886</v>
      </c>
      <c r="H8" s="20">
        <v>59913</v>
      </c>
      <c r="I8" s="20">
        <v>54025</v>
      </c>
      <c r="J8" s="20">
        <v>9381</v>
      </c>
      <c r="K8" s="20">
        <v>2747</v>
      </c>
      <c r="L8" s="20">
        <v>26428</v>
      </c>
      <c r="M8" s="20">
        <v>7824</v>
      </c>
      <c r="N8" s="20">
        <v>391084</v>
      </c>
      <c r="O8" s="20">
        <v>398448</v>
      </c>
      <c r="P8" s="20">
        <v>308838</v>
      </c>
      <c r="Q8" s="20">
        <v>68420</v>
      </c>
      <c r="R8" s="20">
        <v>21600</v>
      </c>
    </row>
    <row r="9" spans="2:26" x14ac:dyDescent="0.15">
      <c r="B9" s="17" t="s">
        <v>24</v>
      </c>
      <c r="C9" s="18">
        <v>3.42</v>
      </c>
      <c r="D9" s="19">
        <v>47.8</v>
      </c>
      <c r="E9" s="20">
        <v>518506</v>
      </c>
      <c r="F9" s="20">
        <v>347914</v>
      </c>
      <c r="G9" s="20">
        <v>2948</v>
      </c>
      <c r="H9" s="20">
        <v>59771</v>
      </c>
      <c r="I9" s="20">
        <v>59717</v>
      </c>
      <c r="J9" s="20">
        <v>9248</v>
      </c>
      <c r="K9" s="20">
        <v>2509</v>
      </c>
      <c r="L9" s="20">
        <v>27894</v>
      </c>
      <c r="M9" s="20">
        <v>8447</v>
      </c>
      <c r="N9" s="20">
        <v>400143</v>
      </c>
      <c r="O9" s="20">
        <v>407375</v>
      </c>
      <c r="P9" s="20">
        <v>313874</v>
      </c>
      <c r="Q9" s="20">
        <v>69469</v>
      </c>
      <c r="R9" s="20">
        <v>20479</v>
      </c>
    </row>
    <row r="10" spans="2:26" x14ac:dyDescent="0.15">
      <c r="B10" s="17" t="s">
        <v>25</v>
      </c>
      <c r="C10" s="18">
        <v>3.42</v>
      </c>
      <c r="D10" s="19">
        <v>48</v>
      </c>
      <c r="E10" s="20">
        <v>523589</v>
      </c>
      <c r="F10" s="20">
        <v>349081</v>
      </c>
      <c r="G10" s="20">
        <v>3212</v>
      </c>
      <c r="H10" s="20">
        <v>63301</v>
      </c>
      <c r="I10" s="20">
        <v>61347</v>
      </c>
      <c r="J10" s="20">
        <v>9646</v>
      </c>
      <c r="K10" s="20">
        <v>2467</v>
      </c>
      <c r="L10" s="20">
        <v>26168</v>
      </c>
      <c r="M10" s="20">
        <v>8357</v>
      </c>
      <c r="N10" s="20">
        <v>410234</v>
      </c>
      <c r="O10" s="20">
        <v>416626</v>
      </c>
      <c r="P10" s="20">
        <v>319170</v>
      </c>
      <c r="Q10" s="20">
        <v>70586</v>
      </c>
      <c r="R10" s="20">
        <v>19775</v>
      </c>
    </row>
    <row r="11" spans="2:26" x14ac:dyDescent="0.15">
      <c r="B11" s="17" t="s">
        <v>26</v>
      </c>
      <c r="C11" s="18">
        <v>3.4</v>
      </c>
      <c r="D11" s="19">
        <v>48.1</v>
      </c>
      <c r="E11" s="20">
        <v>519761</v>
      </c>
      <c r="F11" s="20">
        <v>348608</v>
      </c>
      <c r="G11" s="20">
        <v>3381</v>
      </c>
      <c r="H11" s="20">
        <v>62699</v>
      </c>
      <c r="I11" s="20">
        <v>60448</v>
      </c>
      <c r="J11" s="20">
        <v>8116</v>
      </c>
      <c r="K11" s="20">
        <v>2436</v>
      </c>
      <c r="L11" s="20">
        <v>25974</v>
      </c>
      <c r="M11" s="20">
        <v>8096</v>
      </c>
      <c r="N11" s="20">
        <v>410584</v>
      </c>
      <c r="O11" s="20">
        <v>414975</v>
      </c>
      <c r="P11" s="20">
        <v>318755</v>
      </c>
      <c r="Q11" s="20">
        <v>71189</v>
      </c>
      <c r="R11" s="20">
        <v>20467</v>
      </c>
    </row>
    <row r="12" spans="2:26" x14ac:dyDescent="0.15">
      <c r="B12" s="17" t="s">
        <v>27</v>
      </c>
      <c r="C12" s="18">
        <v>3.39</v>
      </c>
      <c r="D12" s="19">
        <v>48.8</v>
      </c>
      <c r="E12" s="20">
        <v>525669</v>
      </c>
      <c r="F12" s="20">
        <v>346691</v>
      </c>
      <c r="G12" s="20">
        <v>3114</v>
      </c>
      <c r="H12" s="20">
        <v>63079</v>
      </c>
      <c r="I12" s="20">
        <v>64768</v>
      </c>
      <c r="J12" s="20">
        <v>7944</v>
      </c>
      <c r="K12" s="20">
        <v>2829</v>
      </c>
      <c r="L12" s="20">
        <v>27782</v>
      </c>
      <c r="M12" s="20">
        <v>9460</v>
      </c>
      <c r="N12" s="20">
        <v>411150</v>
      </c>
      <c r="O12" s="20">
        <v>413778</v>
      </c>
      <c r="P12" s="20">
        <v>315379</v>
      </c>
      <c r="Q12" s="20">
        <v>74341</v>
      </c>
      <c r="R12" s="20">
        <v>19477</v>
      </c>
    </row>
    <row r="13" spans="2:26" x14ac:dyDescent="0.15">
      <c r="B13" s="17" t="s">
        <v>28</v>
      </c>
      <c r="C13" s="18">
        <v>3.39</v>
      </c>
      <c r="D13" s="19">
        <v>48.5</v>
      </c>
      <c r="E13" s="20">
        <v>526973</v>
      </c>
      <c r="F13" s="20">
        <v>345679</v>
      </c>
      <c r="G13" s="20">
        <v>3621</v>
      </c>
      <c r="H13" s="20">
        <v>64233</v>
      </c>
      <c r="I13" s="20">
        <v>65632</v>
      </c>
      <c r="J13" s="20">
        <v>8769</v>
      </c>
      <c r="K13" s="20">
        <v>2871</v>
      </c>
      <c r="L13" s="20">
        <v>28055</v>
      </c>
      <c r="M13" s="20">
        <v>8110</v>
      </c>
      <c r="N13" s="20">
        <v>399801</v>
      </c>
      <c r="O13" s="20">
        <v>407867</v>
      </c>
      <c r="P13" s="20">
        <v>309591</v>
      </c>
      <c r="Q13" s="20">
        <v>74770</v>
      </c>
      <c r="R13" s="20">
        <v>18862</v>
      </c>
    </row>
    <row r="14" spans="2:26" x14ac:dyDescent="0.15">
      <c r="B14" s="17" t="s">
        <v>29</v>
      </c>
      <c r="C14" s="18">
        <v>3.35</v>
      </c>
      <c r="D14" s="19">
        <v>49.1</v>
      </c>
      <c r="E14" s="20">
        <v>533820</v>
      </c>
      <c r="F14" s="20">
        <v>349258</v>
      </c>
      <c r="G14" s="20">
        <v>3384</v>
      </c>
      <c r="H14" s="20">
        <v>66794</v>
      </c>
      <c r="I14" s="20">
        <v>65332</v>
      </c>
      <c r="J14" s="20">
        <v>9067</v>
      </c>
      <c r="K14" s="20">
        <v>2617</v>
      </c>
      <c r="L14" s="20">
        <v>29351</v>
      </c>
      <c r="M14" s="20">
        <v>7937</v>
      </c>
      <c r="N14" s="20">
        <v>409364</v>
      </c>
      <c r="O14" s="20">
        <v>412462</v>
      </c>
      <c r="P14" s="20">
        <v>313057</v>
      </c>
      <c r="Q14" s="20">
        <v>74584</v>
      </c>
      <c r="R14" s="20">
        <v>18532</v>
      </c>
    </row>
    <row r="15" spans="2:26" x14ac:dyDescent="0.15">
      <c r="B15" s="17" t="s">
        <v>30</v>
      </c>
      <c r="C15" s="18">
        <v>3.32</v>
      </c>
      <c r="D15" s="19">
        <v>49.6</v>
      </c>
      <c r="E15" s="20">
        <v>558718</v>
      </c>
      <c r="F15" s="20">
        <v>348402</v>
      </c>
      <c r="G15" s="20">
        <v>3615</v>
      </c>
      <c r="H15" s="20">
        <v>74018</v>
      </c>
      <c r="I15" s="20">
        <v>72948</v>
      </c>
      <c r="J15" s="20">
        <v>13621</v>
      </c>
      <c r="K15" s="20">
        <v>3663</v>
      </c>
      <c r="L15" s="20">
        <v>33623</v>
      </c>
      <c r="M15" s="20">
        <v>8768</v>
      </c>
      <c r="N15" s="20">
        <v>420330</v>
      </c>
      <c r="O15" s="20">
        <v>418907</v>
      </c>
      <c r="P15" s="20">
        <v>315314</v>
      </c>
      <c r="Q15" s="20">
        <v>76090</v>
      </c>
      <c r="R15" s="20">
        <v>18200</v>
      </c>
    </row>
    <row r="16" spans="2:26" x14ac:dyDescent="0.15">
      <c r="B16" s="21" t="s">
        <v>65</v>
      </c>
      <c r="C16" s="22">
        <v>3.31</v>
      </c>
      <c r="D16" s="23">
        <v>49.6</v>
      </c>
      <c r="E16" s="24">
        <v>586149</v>
      </c>
      <c r="F16" s="24">
        <v>355056</v>
      </c>
      <c r="G16" s="24">
        <v>4276</v>
      </c>
      <c r="H16" s="24">
        <v>78931</v>
      </c>
      <c r="I16" s="24">
        <v>83468</v>
      </c>
      <c r="J16" s="24">
        <v>14574</v>
      </c>
      <c r="K16" s="24">
        <v>4237</v>
      </c>
      <c r="L16" s="24">
        <v>36458</v>
      </c>
      <c r="M16" s="24">
        <v>9082</v>
      </c>
      <c r="N16" s="24">
        <v>446909</v>
      </c>
      <c r="O16" s="24">
        <v>433357</v>
      </c>
      <c r="P16" s="24">
        <v>323853</v>
      </c>
      <c r="Q16" s="24">
        <v>77431</v>
      </c>
      <c r="R16" s="24">
        <v>19292</v>
      </c>
    </row>
    <row r="17" spans="2:18" ht="20.25" customHeight="1" x14ac:dyDescent="0.15">
      <c r="B17" s="25" t="s">
        <v>31</v>
      </c>
      <c r="C17" s="26"/>
      <c r="D17" s="27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</row>
    <row r="18" spans="2:18" x14ac:dyDescent="0.15">
      <c r="B18" s="17" t="s">
        <v>22</v>
      </c>
      <c r="C18" s="18">
        <v>3.45</v>
      </c>
      <c r="D18" s="19">
        <v>46.1</v>
      </c>
      <c r="E18" s="20">
        <v>523033</v>
      </c>
      <c r="F18" s="20">
        <v>356951</v>
      </c>
      <c r="G18" s="20">
        <v>3651</v>
      </c>
      <c r="H18" s="20">
        <v>62192</v>
      </c>
      <c r="I18" s="20">
        <v>76572</v>
      </c>
      <c r="J18" s="20">
        <v>401</v>
      </c>
      <c r="K18" s="20">
        <v>2237</v>
      </c>
      <c r="L18" s="20">
        <v>15084</v>
      </c>
      <c r="M18" s="20">
        <v>5945</v>
      </c>
      <c r="N18" s="20">
        <v>385306</v>
      </c>
      <c r="O18" s="20">
        <v>400285</v>
      </c>
      <c r="P18" s="20">
        <v>307823</v>
      </c>
      <c r="Q18" s="20">
        <v>67657</v>
      </c>
      <c r="R18" s="20">
        <v>15020</v>
      </c>
    </row>
    <row r="19" spans="2:18" x14ac:dyDescent="0.15">
      <c r="B19" s="17" t="s">
        <v>23</v>
      </c>
      <c r="C19" s="18">
        <v>3.46</v>
      </c>
      <c r="D19" s="19">
        <v>45.1</v>
      </c>
      <c r="E19" s="20">
        <v>468100</v>
      </c>
      <c r="F19" s="20">
        <v>324705</v>
      </c>
      <c r="G19" s="20">
        <v>2057</v>
      </c>
      <c r="H19" s="20">
        <v>51861</v>
      </c>
      <c r="I19" s="20">
        <v>50404</v>
      </c>
      <c r="J19" s="20">
        <v>4999</v>
      </c>
      <c r="K19" s="20">
        <v>6128</v>
      </c>
      <c r="L19" s="20">
        <v>21869</v>
      </c>
      <c r="M19" s="20">
        <v>6076</v>
      </c>
      <c r="N19" s="20">
        <v>349919</v>
      </c>
      <c r="O19" s="20">
        <v>362508</v>
      </c>
      <c r="P19" s="20">
        <v>284324</v>
      </c>
      <c r="Q19" s="20">
        <v>66973</v>
      </c>
      <c r="R19" s="20">
        <v>23086</v>
      </c>
    </row>
    <row r="20" spans="2:18" x14ac:dyDescent="0.15">
      <c r="B20" s="17" t="s">
        <v>24</v>
      </c>
      <c r="C20" s="18">
        <v>3.22</v>
      </c>
      <c r="D20" s="19">
        <v>47.6</v>
      </c>
      <c r="E20" s="20">
        <v>462495</v>
      </c>
      <c r="F20" s="20">
        <v>301330</v>
      </c>
      <c r="G20" s="20">
        <v>2955</v>
      </c>
      <c r="H20" s="20">
        <v>55459</v>
      </c>
      <c r="I20" s="20">
        <v>55567</v>
      </c>
      <c r="J20" s="20">
        <v>9703</v>
      </c>
      <c r="K20" s="20">
        <v>1143</v>
      </c>
      <c r="L20" s="20">
        <v>30891</v>
      </c>
      <c r="M20" s="20">
        <v>5447</v>
      </c>
      <c r="N20" s="20">
        <v>355958</v>
      </c>
      <c r="O20" s="20">
        <v>367922</v>
      </c>
      <c r="P20" s="20">
        <v>289803</v>
      </c>
      <c r="Q20" s="20">
        <v>69143</v>
      </c>
      <c r="R20" s="29">
        <v>18628</v>
      </c>
    </row>
    <row r="21" spans="2:18" x14ac:dyDescent="0.15">
      <c r="B21" s="17" t="s">
        <v>25</v>
      </c>
      <c r="C21" s="18">
        <v>3.53</v>
      </c>
      <c r="D21" s="19">
        <v>47.7</v>
      </c>
      <c r="E21" s="20">
        <v>478411</v>
      </c>
      <c r="F21" s="20">
        <v>323015</v>
      </c>
      <c r="G21" s="20">
        <v>2175</v>
      </c>
      <c r="H21" s="20">
        <v>63658</v>
      </c>
      <c r="I21" s="20">
        <v>54344</v>
      </c>
      <c r="J21" s="20">
        <v>2851</v>
      </c>
      <c r="K21" s="20">
        <v>1298</v>
      </c>
      <c r="L21" s="20">
        <v>23751</v>
      </c>
      <c r="M21" s="20">
        <v>7317</v>
      </c>
      <c r="N21" s="20">
        <v>366974</v>
      </c>
      <c r="O21" s="20">
        <v>396803</v>
      </c>
      <c r="P21" s="20">
        <v>307857</v>
      </c>
      <c r="Q21" s="20">
        <v>68711</v>
      </c>
      <c r="R21" s="20">
        <v>21805</v>
      </c>
    </row>
    <row r="22" spans="2:18" x14ac:dyDescent="0.15">
      <c r="B22" s="17" t="s">
        <v>26</v>
      </c>
      <c r="C22" s="18">
        <v>3.58</v>
      </c>
      <c r="D22" s="19">
        <v>47.4</v>
      </c>
      <c r="E22" s="20">
        <v>519626</v>
      </c>
      <c r="F22" s="20">
        <v>356755</v>
      </c>
      <c r="G22" s="20">
        <v>1721</v>
      </c>
      <c r="H22" s="20">
        <v>72497</v>
      </c>
      <c r="I22" s="20">
        <v>60331</v>
      </c>
      <c r="J22" s="20">
        <v>4235</v>
      </c>
      <c r="K22" s="20">
        <v>844</v>
      </c>
      <c r="L22" s="20">
        <v>15826</v>
      </c>
      <c r="M22" s="20">
        <v>7417</v>
      </c>
      <c r="N22" s="20">
        <v>432537</v>
      </c>
      <c r="O22" s="20">
        <v>441868</v>
      </c>
      <c r="P22" s="20">
        <v>334976</v>
      </c>
      <c r="Q22" s="20">
        <v>72271</v>
      </c>
      <c r="R22" s="20">
        <v>32463</v>
      </c>
    </row>
    <row r="23" spans="2:18" x14ac:dyDescent="0.15">
      <c r="B23" s="17" t="s">
        <v>27</v>
      </c>
      <c r="C23" s="18">
        <v>3.33</v>
      </c>
      <c r="D23" s="19">
        <v>48.4</v>
      </c>
      <c r="E23" s="29">
        <v>552132</v>
      </c>
      <c r="F23" s="29">
        <v>365011</v>
      </c>
      <c r="G23" s="29">
        <v>2793</v>
      </c>
      <c r="H23" s="29">
        <v>73098</v>
      </c>
      <c r="I23" s="29">
        <v>78097</v>
      </c>
      <c r="J23" s="29">
        <v>3560</v>
      </c>
      <c r="K23" s="29">
        <v>2341</v>
      </c>
      <c r="L23" s="29">
        <v>19183</v>
      </c>
      <c r="M23" s="29">
        <v>8050</v>
      </c>
      <c r="N23" s="29">
        <v>415455</v>
      </c>
      <c r="O23" s="29">
        <v>423654</v>
      </c>
      <c r="P23" s="29">
        <v>310586</v>
      </c>
      <c r="Q23" s="29">
        <v>75588</v>
      </c>
      <c r="R23" s="29">
        <v>13559</v>
      </c>
    </row>
    <row r="24" spans="2:18" x14ac:dyDescent="0.15">
      <c r="B24" s="17" t="s">
        <v>28</v>
      </c>
      <c r="C24" s="30">
        <v>3.18</v>
      </c>
      <c r="D24" s="31">
        <v>46.4</v>
      </c>
      <c r="E24" s="32">
        <v>563436</v>
      </c>
      <c r="F24" s="32">
        <v>349505</v>
      </c>
      <c r="G24" s="32">
        <v>2227</v>
      </c>
      <c r="H24" s="32">
        <v>68208</v>
      </c>
      <c r="I24" s="32">
        <v>108309</v>
      </c>
      <c r="J24" s="32">
        <v>6096</v>
      </c>
      <c r="K24" s="32">
        <v>4153</v>
      </c>
      <c r="L24" s="32">
        <v>19980</v>
      </c>
      <c r="M24" s="32">
        <v>4959</v>
      </c>
      <c r="N24" s="32">
        <v>418141</v>
      </c>
      <c r="O24" s="32">
        <v>413452</v>
      </c>
      <c r="P24" s="32">
        <v>298710</v>
      </c>
      <c r="Q24" s="32">
        <v>69194</v>
      </c>
      <c r="R24" s="32">
        <v>25212</v>
      </c>
    </row>
    <row r="25" spans="2:18" x14ac:dyDescent="0.15">
      <c r="B25" s="17" t="s">
        <v>29</v>
      </c>
      <c r="C25" s="30">
        <v>3.25</v>
      </c>
      <c r="D25" s="31">
        <v>52.2</v>
      </c>
      <c r="E25" s="32">
        <v>541690</v>
      </c>
      <c r="F25" s="32">
        <v>332664</v>
      </c>
      <c r="G25" s="32">
        <v>5017</v>
      </c>
      <c r="H25" s="32">
        <v>58608</v>
      </c>
      <c r="I25" s="32">
        <v>95211</v>
      </c>
      <c r="J25" s="32">
        <v>4082</v>
      </c>
      <c r="K25" s="32">
        <v>544</v>
      </c>
      <c r="L25" s="32">
        <v>38630</v>
      </c>
      <c r="M25" s="32">
        <v>6934</v>
      </c>
      <c r="N25" s="32">
        <v>399105</v>
      </c>
      <c r="O25" s="32">
        <v>419040</v>
      </c>
      <c r="P25" s="32">
        <v>315007</v>
      </c>
      <c r="Q25" s="32">
        <v>73029</v>
      </c>
      <c r="R25" s="32">
        <v>16541</v>
      </c>
    </row>
    <row r="26" spans="2:18" x14ac:dyDescent="0.15">
      <c r="B26" s="17" t="s">
        <v>30</v>
      </c>
      <c r="C26" s="18">
        <v>3.27</v>
      </c>
      <c r="D26" s="19">
        <v>50.3</v>
      </c>
      <c r="E26" s="29">
        <v>537701</v>
      </c>
      <c r="F26" s="29">
        <v>332939</v>
      </c>
      <c r="G26" s="29">
        <v>4998</v>
      </c>
      <c r="H26" s="29">
        <v>71506</v>
      </c>
      <c r="I26" s="29">
        <v>77589</v>
      </c>
      <c r="J26" s="29">
        <v>5959</v>
      </c>
      <c r="K26" s="29">
        <v>2610</v>
      </c>
      <c r="L26" s="29">
        <v>32106</v>
      </c>
      <c r="M26" s="29">
        <v>9993</v>
      </c>
      <c r="N26" s="29">
        <v>380996</v>
      </c>
      <c r="O26" s="29">
        <v>397659</v>
      </c>
      <c r="P26" s="29">
        <v>296315</v>
      </c>
      <c r="Q26" s="29">
        <v>73926</v>
      </c>
      <c r="R26" s="29">
        <v>10173</v>
      </c>
    </row>
    <row r="27" spans="2:18" x14ac:dyDescent="0.15">
      <c r="B27" s="17" t="s">
        <v>65</v>
      </c>
      <c r="C27" s="18">
        <v>3.11</v>
      </c>
      <c r="D27" s="19">
        <v>49.1</v>
      </c>
      <c r="E27" s="29">
        <v>615009</v>
      </c>
      <c r="F27" s="29">
        <v>350193</v>
      </c>
      <c r="G27" s="29">
        <v>1990</v>
      </c>
      <c r="H27" s="29">
        <v>82549</v>
      </c>
      <c r="I27" s="29">
        <v>112769</v>
      </c>
      <c r="J27" s="29">
        <v>15497</v>
      </c>
      <c r="K27" s="29">
        <v>720</v>
      </c>
      <c r="L27" s="29">
        <v>37108</v>
      </c>
      <c r="M27" s="29">
        <v>14184</v>
      </c>
      <c r="N27" s="29">
        <v>405115</v>
      </c>
      <c r="O27" s="29">
        <v>452597</v>
      </c>
      <c r="P27" s="29">
        <v>328322</v>
      </c>
      <c r="Q27" s="29">
        <v>77755</v>
      </c>
      <c r="R27" s="29">
        <v>23440</v>
      </c>
    </row>
    <row r="28" spans="2:18" x14ac:dyDescent="0.15">
      <c r="B28" s="33" t="s">
        <v>66</v>
      </c>
      <c r="C28" s="18">
        <v>2.88</v>
      </c>
      <c r="D28" s="19">
        <v>50.6</v>
      </c>
      <c r="E28" s="29">
        <v>430904</v>
      </c>
      <c r="F28" s="29">
        <v>310633</v>
      </c>
      <c r="G28" s="29">
        <v>1734</v>
      </c>
      <c r="H28" s="29">
        <v>2178</v>
      </c>
      <c r="I28" s="29">
        <v>86427</v>
      </c>
      <c r="J28" s="29">
        <v>950</v>
      </c>
      <c r="K28" s="29">
        <v>0</v>
      </c>
      <c r="L28" s="29">
        <v>17667</v>
      </c>
      <c r="M28" s="29">
        <v>11314</v>
      </c>
      <c r="N28" s="29">
        <v>318475</v>
      </c>
      <c r="O28" s="29">
        <v>372029</v>
      </c>
      <c r="P28" s="29">
        <v>286689</v>
      </c>
      <c r="Q28" s="29">
        <v>77472</v>
      </c>
      <c r="R28" s="29">
        <v>11678</v>
      </c>
    </row>
    <row r="29" spans="2:18" x14ac:dyDescent="0.15">
      <c r="B29" s="33" t="s">
        <v>32</v>
      </c>
      <c r="C29" s="18">
        <v>2.94</v>
      </c>
      <c r="D29" s="19">
        <v>51.3</v>
      </c>
      <c r="E29" s="29">
        <v>540091</v>
      </c>
      <c r="F29" s="29">
        <v>322468</v>
      </c>
      <c r="G29" s="29">
        <v>150</v>
      </c>
      <c r="H29" s="29">
        <v>0</v>
      </c>
      <c r="I29" s="29">
        <v>104339</v>
      </c>
      <c r="J29" s="29">
        <v>0</v>
      </c>
      <c r="K29" s="29">
        <v>690</v>
      </c>
      <c r="L29" s="29">
        <v>107322</v>
      </c>
      <c r="M29" s="29">
        <v>5121</v>
      </c>
      <c r="N29" s="29">
        <v>346960</v>
      </c>
      <c r="O29" s="29">
        <v>384323</v>
      </c>
      <c r="P29" s="29">
        <v>291099</v>
      </c>
      <c r="Q29" s="29">
        <v>76861</v>
      </c>
      <c r="R29" s="29">
        <v>8256</v>
      </c>
    </row>
    <row r="30" spans="2:18" x14ac:dyDescent="0.15">
      <c r="B30" s="33" t="s">
        <v>33</v>
      </c>
      <c r="C30" s="18">
        <v>3.08</v>
      </c>
      <c r="D30" s="19">
        <v>49.5</v>
      </c>
      <c r="E30" s="29">
        <v>460897</v>
      </c>
      <c r="F30" s="29">
        <v>331312</v>
      </c>
      <c r="G30" s="29">
        <v>1020</v>
      </c>
      <c r="H30" s="29">
        <v>5043</v>
      </c>
      <c r="I30" s="29">
        <v>104395</v>
      </c>
      <c r="J30" s="29">
        <v>0</v>
      </c>
      <c r="K30" s="29">
        <v>920</v>
      </c>
      <c r="L30" s="29">
        <v>8132</v>
      </c>
      <c r="M30" s="29">
        <v>10076</v>
      </c>
      <c r="N30" s="29">
        <v>487018</v>
      </c>
      <c r="O30" s="29">
        <v>515477</v>
      </c>
      <c r="P30" s="29">
        <v>429910</v>
      </c>
      <c r="Q30" s="29">
        <v>84321</v>
      </c>
      <c r="R30" s="29">
        <v>11868</v>
      </c>
    </row>
    <row r="31" spans="2:18" x14ac:dyDescent="0.15">
      <c r="B31" s="33" t="s">
        <v>34</v>
      </c>
      <c r="C31" s="18">
        <v>2.92</v>
      </c>
      <c r="D31" s="19">
        <v>49.8</v>
      </c>
      <c r="E31" s="29">
        <v>530884</v>
      </c>
      <c r="F31" s="29">
        <v>336757</v>
      </c>
      <c r="G31" s="29">
        <v>669</v>
      </c>
      <c r="H31" s="29">
        <v>0</v>
      </c>
      <c r="I31" s="29">
        <v>99778</v>
      </c>
      <c r="J31" s="29">
        <v>0</v>
      </c>
      <c r="K31" s="29">
        <v>1131</v>
      </c>
      <c r="L31" s="29">
        <v>86078</v>
      </c>
      <c r="M31" s="29">
        <v>6470</v>
      </c>
      <c r="N31" s="29">
        <v>348903</v>
      </c>
      <c r="O31" s="29">
        <v>392451</v>
      </c>
      <c r="P31" s="29">
        <v>289038</v>
      </c>
      <c r="Q31" s="29">
        <v>79819</v>
      </c>
      <c r="R31" s="29">
        <v>9046</v>
      </c>
    </row>
    <row r="32" spans="2:18" x14ac:dyDescent="0.15">
      <c r="B32" s="33" t="s">
        <v>35</v>
      </c>
      <c r="C32" s="18">
        <v>2.86</v>
      </c>
      <c r="D32" s="19">
        <v>49.6</v>
      </c>
      <c r="E32" s="29">
        <v>492830</v>
      </c>
      <c r="F32" s="29">
        <v>342602</v>
      </c>
      <c r="G32" s="29">
        <v>3039</v>
      </c>
      <c r="H32" s="29">
        <v>0</v>
      </c>
      <c r="I32" s="29">
        <v>108044</v>
      </c>
      <c r="J32" s="29">
        <v>0</v>
      </c>
      <c r="K32" s="29">
        <v>0</v>
      </c>
      <c r="L32" s="29">
        <v>15627</v>
      </c>
      <c r="M32" s="29">
        <v>23518</v>
      </c>
      <c r="N32" s="29">
        <v>458848</v>
      </c>
      <c r="O32" s="29">
        <v>455600</v>
      </c>
      <c r="P32" s="29">
        <v>326209</v>
      </c>
      <c r="Q32" s="29">
        <v>72270</v>
      </c>
      <c r="R32" s="29">
        <v>23667</v>
      </c>
    </row>
    <row r="33" spans="2:18" x14ac:dyDescent="0.15">
      <c r="B33" s="33" t="s">
        <v>36</v>
      </c>
      <c r="C33" s="18">
        <v>3.07</v>
      </c>
      <c r="D33" s="19">
        <v>47.2</v>
      </c>
      <c r="E33" s="29">
        <v>1123261</v>
      </c>
      <c r="F33" s="29">
        <v>376165</v>
      </c>
      <c r="G33" s="29">
        <v>2190</v>
      </c>
      <c r="H33" s="29">
        <v>390244</v>
      </c>
      <c r="I33" s="29">
        <v>237346</v>
      </c>
      <c r="J33" s="29">
        <v>4364</v>
      </c>
      <c r="K33" s="29">
        <v>466</v>
      </c>
      <c r="L33" s="29">
        <v>43795</v>
      </c>
      <c r="M33" s="29">
        <v>68691</v>
      </c>
      <c r="N33" s="29">
        <v>406424</v>
      </c>
      <c r="O33" s="29">
        <v>549623</v>
      </c>
      <c r="P33" s="29">
        <v>317406</v>
      </c>
      <c r="Q33" s="29">
        <v>77090</v>
      </c>
      <c r="R33" s="29">
        <v>22653</v>
      </c>
    </row>
    <row r="34" spans="2:18" x14ac:dyDescent="0.15">
      <c r="B34" s="33" t="s">
        <v>37</v>
      </c>
      <c r="C34" s="18">
        <v>3.21</v>
      </c>
      <c r="D34" s="19">
        <v>46.8</v>
      </c>
      <c r="E34" s="29">
        <v>664423</v>
      </c>
      <c r="F34" s="29">
        <v>328440</v>
      </c>
      <c r="G34" s="29">
        <v>1250</v>
      </c>
      <c r="H34" s="29">
        <v>174672</v>
      </c>
      <c r="I34" s="29">
        <v>125684</v>
      </c>
      <c r="J34" s="29">
        <v>29391</v>
      </c>
      <c r="K34" s="29">
        <v>0</v>
      </c>
      <c r="L34" s="29">
        <v>3787</v>
      </c>
      <c r="M34" s="29">
        <v>1200</v>
      </c>
      <c r="N34" s="29">
        <v>407881</v>
      </c>
      <c r="O34" s="29">
        <v>476412</v>
      </c>
      <c r="P34" s="29">
        <v>340933</v>
      </c>
      <c r="Q34" s="29">
        <v>73850</v>
      </c>
      <c r="R34" s="29">
        <v>68013</v>
      </c>
    </row>
    <row r="35" spans="2:18" x14ac:dyDescent="0.15">
      <c r="B35" s="34" t="s">
        <v>38</v>
      </c>
      <c r="C35" s="30">
        <v>3.25</v>
      </c>
      <c r="D35" s="31">
        <v>46.7</v>
      </c>
      <c r="E35" s="32">
        <v>530220</v>
      </c>
      <c r="F35" s="32">
        <v>371877</v>
      </c>
      <c r="G35" s="32">
        <v>4819</v>
      </c>
      <c r="H35" s="32">
        <v>4235</v>
      </c>
      <c r="I35" s="32">
        <v>116434</v>
      </c>
      <c r="J35" s="32">
        <v>11619</v>
      </c>
      <c r="K35" s="32">
        <v>1007</v>
      </c>
      <c r="L35" s="32">
        <v>16462</v>
      </c>
      <c r="M35" s="32">
        <v>3767</v>
      </c>
      <c r="N35" s="32">
        <v>397871</v>
      </c>
      <c r="O35" s="32">
        <v>449996</v>
      </c>
      <c r="P35" s="32">
        <v>342367</v>
      </c>
      <c r="Q35" s="32">
        <v>78316</v>
      </c>
      <c r="R35" s="32">
        <v>21104</v>
      </c>
    </row>
    <row r="36" spans="2:18" x14ac:dyDescent="0.15">
      <c r="B36" s="33" t="s">
        <v>39</v>
      </c>
      <c r="C36" s="18">
        <v>3.27</v>
      </c>
      <c r="D36" s="19">
        <v>49</v>
      </c>
      <c r="E36" s="29">
        <v>493279</v>
      </c>
      <c r="F36" s="29">
        <v>362473</v>
      </c>
      <c r="G36" s="29">
        <v>4126</v>
      </c>
      <c r="H36" s="29">
        <v>14705</v>
      </c>
      <c r="I36" s="29">
        <v>82094</v>
      </c>
      <c r="J36" s="29">
        <v>24965</v>
      </c>
      <c r="K36" s="29">
        <v>910</v>
      </c>
      <c r="L36" s="29">
        <v>217</v>
      </c>
      <c r="M36" s="29">
        <v>3789</v>
      </c>
      <c r="N36" s="29">
        <v>343869</v>
      </c>
      <c r="O36" s="29">
        <v>394377</v>
      </c>
      <c r="P36" s="29">
        <v>287110</v>
      </c>
      <c r="Q36" s="29">
        <v>74638</v>
      </c>
      <c r="R36" s="29">
        <v>15963</v>
      </c>
    </row>
    <row r="37" spans="2:18" x14ac:dyDescent="0.15">
      <c r="B37" s="33" t="s">
        <v>40</v>
      </c>
      <c r="C37" s="18">
        <v>3.26</v>
      </c>
      <c r="D37" s="19">
        <v>49.7</v>
      </c>
      <c r="E37" s="29">
        <v>528828</v>
      </c>
      <c r="F37" s="29">
        <v>360056</v>
      </c>
      <c r="G37" s="29">
        <v>1945</v>
      </c>
      <c r="H37" s="29">
        <v>0</v>
      </c>
      <c r="I37" s="29">
        <v>70235</v>
      </c>
      <c r="J37" s="29">
        <v>19313</v>
      </c>
      <c r="K37" s="29">
        <v>0</v>
      </c>
      <c r="L37" s="29">
        <v>69257</v>
      </c>
      <c r="M37" s="29">
        <v>8023</v>
      </c>
      <c r="N37" s="29">
        <v>430891</v>
      </c>
      <c r="O37" s="29">
        <v>437839</v>
      </c>
      <c r="P37" s="29">
        <v>332231</v>
      </c>
      <c r="Q37" s="29">
        <v>73065</v>
      </c>
      <c r="R37" s="29">
        <v>23271</v>
      </c>
    </row>
    <row r="38" spans="2:18" x14ac:dyDescent="0.15">
      <c r="B38" s="33" t="s">
        <v>41</v>
      </c>
      <c r="C38" s="18">
        <v>3.29</v>
      </c>
      <c r="D38" s="19">
        <v>49.6</v>
      </c>
      <c r="E38" s="29">
        <v>502334</v>
      </c>
      <c r="F38" s="29">
        <v>387759</v>
      </c>
      <c r="G38" s="29">
        <v>2029</v>
      </c>
      <c r="H38" s="29">
        <v>0</v>
      </c>
      <c r="I38" s="29">
        <v>63626</v>
      </c>
      <c r="J38" s="29">
        <v>34599</v>
      </c>
      <c r="K38" s="29">
        <v>3132</v>
      </c>
      <c r="L38" s="29">
        <v>8952</v>
      </c>
      <c r="M38" s="29">
        <v>2236</v>
      </c>
      <c r="N38" s="29">
        <v>401822</v>
      </c>
      <c r="O38" s="29">
        <v>415944</v>
      </c>
      <c r="P38" s="29">
        <v>310958</v>
      </c>
      <c r="Q38" s="29">
        <v>76096</v>
      </c>
      <c r="R38" s="29">
        <v>44263</v>
      </c>
    </row>
    <row r="39" spans="2:18" x14ac:dyDescent="0.15">
      <c r="B39" s="35" t="s">
        <v>42</v>
      </c>
      <c r="C39" s="36">
        <v>3.25</v>
      </c>
      <c r="D39" s="37">
        <v>49.2</v>
      </c>
      <c r="E39" s="38">
        <v>1082162</v>
      </c>
      <c r="F39" s="38">
        <v>371771</v>
      </c>
      <c r="G39" s="38">
        <v>908</v>
      </c>
      <c r="H39" s="38">
        <v>399509</v>
      </c>
      <c r="I39" s="38">
        <v>154830</v>
      </c>
      <c r="J39" s="38">
        <v>60761</v>
      </c>
      <c r="K39" s="38">
        <v>385</v>
      </c>
      <c r="L39" s="38">
        <v>67995</v>
      </c>
      <c r="M39" s="38">
        <v>26004</v>
      </c>
      <c r="N39" s="38">
        <v>512423</v>
      </c>
      <c r="O39" s="38">
        <v>587086</v>
      </c>
      <c r="P39" s="38">
        <v>385911</v>
      </c>
      <c r="Q39" s="38">
        <v>89257</v>
      </c>
      <c r="R39" s="38">
        <v>21502</v>
      </c>
    </row>
    <row r="40" spans="2:18" ht="20.25" customHeight="1" x14ac:dyDescent="0.15">
      <c r="B40" s="39" t="s">
        <v>43</v>
      </c>
      <c r="C40" s="40"/>
      <c r="D40" s="41"/>
      <c r="E40" s="42"/>
      <c r="F40" s="42"/>
      <c r="G40" s="42"/>
      <c r="H40" s="42"/>
      <c r="I40" s="42"/>
      <c r="J40" s="43"/>
      <c r="K40" s="42"/>
      <c r="L40" s="42"/>
      <c r="M40" s="42"/>
      <c r="N40" s="42"/>
      <c r="O40" s="42"/>
      <c r="P40" s="43"/>
      <c r="Q40" s="43"/>
      <c r="R40" s="43"/>
    </row>
    <row r="41" spans="2:18" x14ac:dyDescent="0.15">
      <c r="B41" s="44" t="s">
        <v>65</v>
      </c>
      <c r="C41" s="45">
        <v>3.35</v>
      </c>
      <c r="D41" s="46">
        <v>47.7</v>
      </c>
      <c r="E41" s="47">
        <v>472610</v>
      </c>
      <c r="F41" s="96">
        <v>283871</v>
      </c>
      <c r="G41" s="97"/>
      <c r="H41" s="98"/>
      <c r="I41" s="48" t="s">
        <v>44</v>
      </c>
      <c r="J41" s="49" t="s">
        <v>44</v>
      </c>
      <c r="K41" s="50" t="s">
        <v>45</v>
      </c>
      <c r="L41" s="50" t="s">
        <v>45</v>
      </c>
      <c r="M41" s="47">
        <v>5172</v>
      </c>
      <c r="N41" s="47">
        <v>354881</v>
      </c>
      <c r="O41" s="51">
        <v>344704</v>
      </c>
      <c r="P41" s="51">
        <v>273180</v>
      </c>
      <c r="Q41" s="47">
        <v>71638</v>
      </c>
      <c r="R41" s="47">
        <v>3513</v>
      </c>
    </row>
    <row r="42" spans="2:18" ht="18.75" customHeight="1" x14ac:dyDescent="0.15">
      <c r="R42" s="52" t="s">
        <v>46</v>
      </c>
    </row>
    <row r="43" spans="2:18" ht="18.75" customHeight="1" x14ac:dyDescent="0.15"/>
    <row r="44" spans="2:18" ht="18.75" customHeight="1" x14ac:dyDescent="0.15"/>
    <row r="45" spans="2:18" ht="18.75" customHeight="1" x14ac:dyDescent="0.15"/>
    <row r="46" spans="2:18" ht="18.75" customHeight="1" x14ac:dyDescent="0.15"/>
    <row r="47" spans="2:18" ht="18.75" customHeight="1" x14ac:dyDescent="0.15"/>
  </sheetData>
  <mergeCells count="15">
    <mergeCell ref="O3:O4"/>
    <mergeCell ref="P3:P4"/>
    <mergeCell ref="F41:H41"/>
    <mergeCell ref="I3:I4"/>
    <mergeCell ref="J3:J4"/>
    <mergeCell ref="K3:K4"/>
    <mergeCell ref="L3:L4"/>
    <mergeCell ref="M3:M4"/>
    <mergeCell ref="N3:N4"/>
    <mergeCell ref="F3:H3"/>
    <mergeCell ref="B2:C2"/>
    <mergeCell ref="B3:B4"/>
    <mergeCell ref="C3:C4"/>
    <mergeCell ref="D3:D4"/>
    <mergeCell ref="E3:E4"/>
  </mergeCells>
  <phoneticPr fontId="3"/>
  <pageMargins left="0.78740157480314965" right="0.15748031496062992" top="0.78740157480314965" bottom="0.59055118110236227" header="0.51181102362204722" footer="0.51181102362204722"/>
  <pageSetup paperSize="9" scale="74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47"/>
  <sheetViews>
    <sheetView showGridLines="0" zoomScale="85" zoomScaleNormal="85" zoomScaleSheetLayoutView="80" workbookViewId="0">
      <pane xSplit="2" ySplit="4" topLeftCell="C74" activePane="bottomRight" state="frozen"/>
      <selection pane="topRight" activeCell="B1" sqref="B1"/>
      <selection pane="bottomLeft" activeCell="A6" sqref="A6"/>
      <selection pane="bottomRight" activeCell="L28" sqref="L28"/>
    </sheetView>
  </sheetViews>
  <sheetFormatPr defaultRowHeight="13.5" x14ac:dyDescent="0.15"/>
  <cols>
    <col min="1" max="1" width="4.25" style="3" customWidth="1"/>
    <col min="2" max="2" width="12.5" style="3" customWidth="1"/>
    <col min="3" max="9" width="9.125" style="3" customWidth="1"/>
    <col min="10" max="10" width="9" style="3"/>
    <col min="11" max="16" width="10" style="3" customWidth="1"/>
    <col min="17" max="17" width="10.25" style="3" customWidth="1"/>
    <col min="18" max="18" width="11.125" style="54" customWidth="1"/>
    <col min="19" max="19" width="3.875" style="3" customWidth="1"/>
    <col min="20" max="16384" width="9" style="3"/>
  </cols>
  <sheetData>
    <row r="1" spans="2:19" ht="18" customHeight="1" x14ac:dyDescent="0.15">
      <c r="B1" s="1" t="s">
        <v>0</v>
      </c>
      <c r="C1" s="2" t="s">
        <v>47</v>
      </c>
      <c r="I1" s="2"/>
      <c r="J1" s="53"/>
      <c r="K1" s="4"/>
    </row>
    <row r="2" spans="2:19" ht="17.25" x14ac:dyDescent="0.15">
      <c r="B2" s="55"/>
      <c r="I2" s="5"/>
      <c r="J2" s="55"/>
      <c r="K2" s="56"/>
      <c r="Q2" s="5"/>
      <c r="R2" s="6" t="s">
        <v>2</v>
      </c>
    </row>
    <row r="3" spans="2:19" ht="20.25" customHeight="1" x14ac:dyDescent="0.15">
      <c r="B3" s="91" t="s">
        <v>3</v>
      </c>
      <c r="C3" s="7"/>
      <c r="D3" s="7"/>
      <c r="E3" s="7"/>
      <c r="F3" s="7"/>
      <c r="G3" s="7"/>
      <c r="H3" s="7"/>
      <c r="I3" s="7"/>
      <c r="J3" s="7"/>
      <c r="K3" s="93" t="s">
        <v>48</v>
      </c>
      <c r="L3" s="101" t="s">
        <v>49</v>
      </c>
      <c r="M3" s="93" t="s">
        <v>50</v>
      </c>
      <c r="N3" s="93" t="s">
        <v>51</v>
      </c>
      <c r="O3" s="93" t="s">
        <v>52</v>
      </c>
      <c r="P3" s="93" t="s">
        <v>53</v>
      </c>
      <c r="Q3" s="106" t="s">
        <v>54</v>
      </c>
      <c r="R3" s="57"/>
    </row>
    <row r="4" spans="2:19" ht="40.5" customHeight="1" x14ac:dyDescent="0.15">
      <c r="B4" s="91"/>
      <c r="C4" s="58" t="s">
        <v>55</v>
      </c>
      <c r="D4" s="59" t="s">
        <v>56</v>
      </c>
      <c r="E4" s="58" t="s">
        <v>57</v>
      </c>
      <c r="F4" s="58" t="s">
        <v>58</v>
      </c>
      <c r="G4" s="58" t="s">
        <v>59</v>
      </c>
      <c r="H4" s="58" t="s">
        <v>60</v>
      </c>
      <c r="I4" s="58" t="s">
        <v>61</v>
      </c>
      <c r="J4" s="60" t="s">
        <v>62</v>
      </c>
      <c r="K4" s="94"/>
      <c r="L4" s="102"/>
      <c r="M4" s="94"/>
      <c r="N4" s="94"/>
      <c r="O4" s="94"/>
      <c r="P4" s="94"/>
      <c r="Q4" s="107"/>
      <c r="R4" s="61"/>
    </row>
    <row r="5" spans="2:19" ht="13.5" customHeight="1" x14ac:dyDescent="0.15">
      <c r="B5" s="12"/>
      <c r="C5" s="13"/>
      <c r="D5" s="13"/>
      <c r="E5" s="13"/>
      <c r="F5" s="13"/>
      <c r="J5" s="11"/>
    </row>
    <row r="6" spans="2:19" ht="20.25" customHeight="1" x14ac:dyDescent="0.15">
      <c r="B6" s="14" t="s">
        <v>21</v>
      </c>
      <c r="C6" s="16"/>
      <c r="D6" s="16"/>
      <c r="E6" s="16"/>
      <c r="F6" s="16"/>
      <c r="G6" s="62"/>
      <c r="H6" s="16"/>
      <c r="I6" s="63"/>
      <c r="J6" s="64"/>
      <c r="K6" s="16"/>
      <c r="L6" s="16"/>
      <c r="M6" s="16"/>
      <c r="N6" s="16"/>
      <c r="O6" s="16"/>
      <c r="P6" s="16"/>
      <c r="Q6" s="16"/>
      <c r="R6" s="62"/>
      <c r="S6" s="11"/>
    </row>
    <row r="7" spans="2:19" x14ac:dyDescent="0.15">
      <c r="B7" s="17" t="s">
        <v>22</v>
      </c>
      <c r="C7" s="20">
        <v>21704</v>
      </c>
      <c r="D7" s="20">
        <v>10638</v>
      </c>
      <c r="E7" s="20">
        <v>13573</v>
      </c>
      <c r="F7" s="20">
        <v>11398</v>
      </c>
      <c r="G7" s="20">
        <v>48002</v>
      </c>
      <c r="H7" s="20">
        <v>18195</v>
      </c>
      <c r="I7" s="29">
        <v>34160</v>
      </c>
      <c r="J7" s="29">
        <v>70353</v>
      </c>
      <c r="K7" s="20">
        <v>90725</v>
      </c>
      <c r="L7" s="20">
        <v>522638</v>
      </c>
      <c r="M7" s="20">
        <v>429967</v>
      </c>
      <c r="N7" s="20">
        <v>111653</v>
      </c>
      <c r="O7" s="20">
        <v>76832</v>
      </c>
      <c r="P7" s="19">
        <v>74</v>
      </c>
      <c r="Q7" s="19">
        <v>21.9</v>
      </c>
      <c r="R7" s="17" t="str">
        <f t="shared" ref="R7:R16" si="0">B7</f>
        <v>2010年</v>
      </c>
      <c r="S7" s="11"/>
    </row>
    <row r="8" spans="2:19" x14ac:dyDescent="0.15">
      <c r="B8" s="17" t="s">
        <v>23</v>
      </c>
      <c r="C8" s="20">
        <v>21742</v>
      </c>
      <c r="D8" s="20">
        <v>10406</v>
      </c>
      <c r="E8" s="20">
        <v>13103</v>
      </c>
      <c r="F8" s="20">
        <v>10880</v>
      </c>
      <c r="G8" s="20">
        <v>45488</v>
      </c>
      <c r="H8" s="20">
        <v>18611</v>
      </c>
      <c r="I8" s="29">
        <v>31296</v>
      </c>
      <c r="J8" s="29">
        <v>67293</v>
      </c>
      <c r="K8" s="20">
        <v>89611</v>
      </c>
      <c r="L8" s="20">
        <v>507542</v>
      </c>
      <c r="M8" s="20">
        <v>420538</v>
      </c>
      <c r="N8" s="20">
        <v>111700</v>
      </c>
      <c r="O8" s="20">
        <v>76810</v>
      </c>
      <c r="P8" s="19">
        <v>73.400000000000006</v>
      </c>
      <c r="Q8" s="19">
        <v>22.2</v>
      </c>
      <c r="R8" s="17" t="str">
        <f t="shared" si="0"/>
        <v>2011年</v>
      </c>
      <c r="S8" s="11"/>
    </row>
    <row r="9" spans="2:19" x14ac:dyDescent="0.15">
      <c r="B9" s="17" t="s">
        <v>24</v>
      </c>
      <c r="C9" s="20">
        <v>22511</v>
      </c>
      <c r="D9" s="20">
        <v>10484</v>
      </c>
      <c r="E9" s="20">
        <v>13552</v>
      </c>
      <c r="F9" s="20">
        <v>11721</v>
      </c>
      <c r="G9" s="20">
        <v>50233</v>
      </c>
      <c r="H9" s="20">
        <v>17992</v>
      </c>
      <c r="I9" s="29">
        <v>30506</v>
      </c>
      <c r="J9" s="29">
        <v>66926</v>
      </c>
      <c r="K9" s="20">
        <v>93501</v>
      </c>
      <c r="L9" s="20">
        <v>515798</v>
      </c>
      <c r="M9" s="20">
        <v>425005</v>
      </c>
      <c r="N9" s="20">
        <v>111131</v>
      </c>
      <c r="O9" s="20">
        <v>77760</v>
      </c>
      <c r="P9" s="19">
        <v>73.900000000000006</v>
      </c>
      <c r="Q9" s="19">
        <v>22.1</v>
      </c>
      <c r="R9" s="65" t="str">
        <f t="shared" si="0"/>
        <v>2012年</v>
      </c>
      <c r="S9" s="66"/>
    </row>
    <row r="10" spans="2:19" x14ac:dyDescent="0.15">
      <c r="B10" s="17" t="s">
        <v>25</v>
      </c>
      <c r="C10" s="20">
        <v>23077</v>
      </c>
      <c r="D10" s="20">
        <v>10385</v>
      </c>
      <c r="E10" s="20">
        <v>13715</v>
      </c>
      <c r="F10" s="20">
        <v>11596</v>
      </c>
      <c r="G10" s="20">
        <v>52595</v>
      </c>
      <c r="H10" s="20">
        <v>19027</v>
      </c>
      <c r="I10" s="29">
        <v>30861</v>
      </c>
      <c r="J10" s="29">
        <v>67554</v>
      </c>
      <c r="K10" s="20">
        <v>97457</v>
      </c>
      <c r="L10" s="20">
        <v>523178</v>
      </c>
      <c r="M10" s="20">
        <v>426132</v>
      </c>
      <c r="N10" s="20">
        <v>106962</v>
      </c>
      <c r="O10" s="20">
        <v>74287</v>
      </c>
      <c r="P10" s="19">
        <v>74.900000000000006</v>
      </c>
      <c r="Q10" s="19">
        <v>22.1</v>
      </c>
      <c r="R10" s="65" t="str">
        <f t="shared" si="0"/>
        <v>2013年</v>
      </c>
      <c r="S10" s="66"/>
    </row>
    <row r="11" spans="2:19" x14ac:dyDescent="0.15">
      <c r="B11" s="17" t="s">
        <v>26</v>
      </c>
      <c r="C11" s="20">
        <v>23397</v>
      </c>
      <c r="D11" s="20">
        <v>10868</v>
      </c>
      <c r="E11" s="20">
        <v>13730</v>
      </c>
      <c r="F11" s="20">
        <v>11279</v>
      </c>
      <c r="G11" s="20">
        <v>53405</v>
      </c>
      <c r="H11" s="20">
        <v>18094</v>
      </c>
      <c r="I11" s="29">
        <v>30435</v>
      </c>
      <c r="J11" s="29">
        <v>65890</v>
      </c>
      <c r="K11" s="20">
        <v>96221</v>
      </c>
      <c r="L11" s="20">
        <v>522080</v>
      </c>
      <c r="M11" s="20">
        <v>423541</v>
      </c>
      <c r="N11" s="20">
        <v>104786</v>
      </c>
      <c r="O11" s="20">
        <v>77139</v>
      </c>
      <c r="P11" s="19">
        <v>75.3</v>
      </c>
      <c r="Q11" s="19">
        <v>22.3</v>
      </c>
      <c r="R11" s="65" t="str">
        <f t="shared" si="0"/>
        <v>2014年</v>
      </c>
      <c r="S11" s="66"/>
    </row>
    <row r="12" spans="2:19" x14ac:dyDescent="0.15">
      <c r="B12" s="17" t="s">
        <v>27</v>
      </c>
      <c r="C12" s="20">
        <v>22971</v>
      </c>
      <c r="D12" s="20">
        <v>11047</v>
      </c>
      <c r="E12" s="20">
        <v>13561</v>
      </c>
      <c r="F12" s="20">
        <v>11015</v>
      </c>
      <c r="G12" s="20">
        <v>50035</v>
      </c>
      <c r="H12" s="20">
        <v>18240</v>
      </c>
      <c r="I12" s="29">
        <v>30364</v>
      </c>
      <c r="J12" s="29">
        <v>64329</v>
      </c>
      <c r="K12" s="20">
        <v>98398</v>
      </c>
      <c r="L12" s="20">
        <v>529419</v>
      </c>
      <c r="M12" s="20">
        <v>427270</v>
      </c>
      <c r="N12" s="20">
        <v>111891</v>
      </c>
      <c r="O12" s="20">
        <v>84434</v>
      </c>
      <c r="P12" s="19">
        <v>73.8</v>
      </c>
      <c r="Q12" s="19">
        <v>23.6</v>
      </c>
      <c r="R12" s="65" t="str">
        <f t="shared" si="0"/>
        <v>2015年</v>
      </c>
      <c r="S12" s="66"/>
    </row>
    <row r="13" spans="2:19" x14ac:dyDescent="0.15">
      <c r="B13" s="17" t="s">
        <v>28</v>
      </c>
      <c r="C13" s="20">
        <v>20730</v>
      </c>
      <c r="D13" s="20">
        <v>10854</v>
      </c>
      <c r="E13" s="20">
        <v>13099</v>
      </c>
      <c r="F13" s="20">
        <v>11295</v>
      </c>
      <c r="G13" s="20">
        <v>48798</v>
      </c>
      <c r="H13" s="20">
        <v>19612</v>
      </c>
      <c r="I13" s="29">
        <v>30133</v>
      </c>
      <c r="J13" s="29">
        <v>61439</v>
      </c>
      <c r="K13" s="20">
        <v>98276</v>
      </c>
      <c r="L13" s="20">
        <v>526962</v>
      </c>
      <c r="M13" s="20">
        <v>428697</v>
      </c>
      <c r="N13" s="20">
        <v>119106</v>
      </c>
      <c r="O13" s="20">
        <v>91260</v>
      </c>
      <c r="P13" s="19">
        <v>72.2</v>
      </c>
      <c r="Q13" s="19">
        <v>24.2</v>
      </c>
      <c r="R13" s="65" t="str">
        <f t="shared" si="0"/>
        <v>2016年</v>
      </c>
      <c r="S13" s="66"/>
    </row>
    <row r="14" spans="2:19" x14ac:dyDescent="0.15">
      <c r="B14" s="17" t="s">
        <v>29</v>
      </c>
      <c r="C14" s="20">
        <v>21164</v>
      </c>
      <c r="D14" s="20">
        <v>10980</v>
      </c>
      <c r="E14" s="20">
        <v>13184</v>
      </c>
      <c r="F14" s="20">
        <v>11506</v>
      </c>
      <c r="G14" s="20">
        <v>49610</v>
      </c>
      <c r="H14" s="20">
        <v>19080</v>
      </c>
      <c r="I14" s="29">
        <v>30527</v>
      </c>
      <c r="J14" s="29">
        <v>63890</v>
      </c>
      <c r="K14" s="20">
        <v>99405</v>
      </c>
      <c r="L14" s="20">
        <v>540066</v>
      </c>
      <c r="M14" s="20">
        <v>434415</v>
      </c>
      <c r="N14" s="20">
        <v>121358</v>
      </c>
      <c r="O14" s="20">
        <v>97009</v>
      </c>
      <c r="P14" s="19">
        <v>72.099999999999994</v>
      </c>
      <c r="Q14" s="19">
        <v>23.8</v>
      </c>
      <c r="R14" s="65" t="str">
        <f t="shared" si="0"/>
        <v>2017年</v>
      </c>
      <c r="S14" s="66"/>
    </row>
    <row r="15" spans="2:19" x14ac:dyDescent="0.15">
      <c r="B15" s="17" t="s">
        <v>30</v>
      </c>
      <c r="C15" s="20">
        <v>21771</v>
      </c>
      <c r="D15" s="20">
        <v>11338</v>
      </c>
      <c r="E15" s="20">
        <v>13072</v>
      </c>
      <c r="F15" s="20">
        <v>11973</v>
      </c>
      <c r="G15" s="20">
        <v>51508</v>
      </c>
      <c r="H15" s="20">
        <v>19131</v>
      </c>
      <c r="I15" s="29">
        <v>29838</v>
      </c>
      <c r="J15" s="29">
        <v>62394</v>
      </c>
      <c r="K15" s="20">
        <v>103593</v>
      </c>
      <c r="L15" s="20">
        <v>571542</v>
      </c>
      <c r="M15" s="20">
        <v>455125</v>
      </c>
      <c r="N15" s="20">
        <v>139811</v>
      </c>
      <c r="O15" s="20">
        <v>121135</v>
      </c>
      <c r="P15" s="19">
        <v>69.3</v>
      </c>
      <c r="Q15" s="19">
        <v>24.1</v>
      </c>
      <c r="R15" s="65" t="s">
        <v>63</v>
      </c>
      <c r="S15" s="66"/>
    </row>
    <row r="16" spans="2:19" x14ac:dyDescent="0.15">
      <c r="B16" s="21" t="s">
        <v>65</v>
      </c>
      <c r="C16" s="24">
        <v>21838</v>
      </c>
      <c r="D16" s="24">
        <v>12079</v>
      </c>
      <c r="E16" s="24">
        <v>12935</v>
      </c>
      <c r="F16" s="24">
        <v>12662</v>
      </c>
      <c r="G16" s="24">
        <v>54943</v>
      </c>
      <c r="H16" s="24">
        <v>18529</v>
      </c>
      <c r="I16" s="67">
        <v>31948</v>
      </c>
      <c r="J16" s="67">
        <v>62195</v>
      </c>
      <c r="K16" s="24">
        <v>109504</v>
      </c>
      <c r="L16" s="24">
        <v>614769</v>
      </c>
      <c r="M16" s="24">
        <v>476645</v>
      </c>
      <c r="N16" s="24">
        <v>152792</v>
      </c>
      <c r="O16" s="24">
        <v>149703</v>
      </c>
      <c r="P16" s="23">
        <v>67.900000000000006</v>
      </c>
      <c r="Q16" s="23">
        <v>23.9</v>
      </c>
      <c r="R16" s="68" t="str">
        <f t="shared" si="0"/>
        <v>2019年</v>
      </c>
      <c r="S16" s="66"/>
    </row>
    <row r="17" spans="2:19" ht="20.25" customHeight="1" x14ac:dyDescent="0.15">
      <c r="B17" s="25" t="s">
        <v>31</v>
      </c>
      <c r="C17" s="28"/>
      <c r="D17" s="69"/>
      <c r="E17" s="28"/>
      <c r="F17" s="28"/>
      <c r="G17" s="28"/>
      <c r="H17" s="69"/>
      <c r="I17" s="70"/>
      <c r="J17" s="71"/>
      <c r="K17" s="28"/>
      <c r="L17" s="28"/>
      <c r="M17" s="28"/>
      <c r="N17" s="28"/>
      <c r="O17" s="28"/>
      <c r="P17" s="27"/>
      <c r="Q17" s="27"/>
      <c r="R17" s="72"/>
      <c r="S17" s="11"/>
    </row>
    <row r="18" spans="2:19" x14ac:dyDescent="0.15">
      <c r="B18" s="73" t="s">
        <v>22</v>
      </c>
      <c r="C18" s="20">
        <v>21106</v>
      </c>
      <c r="D18" s="20">
        <v>8931</v>
      </c>
      <c r="E18" s="20">
        <v>13616</v>
      </c>
      <c r="F18" s="20">
        <v>9872</v>
      </c>
      <c r="G18" s="20">
        <v>39019</v>
      </c>
      <c r="H18" s="20">
        <v>22292</v>
      </c>
      <c r="I18" s="29">
        <v>36727</v>
      </c>
      <c r="J18" s="29">
        <v>73584</v>
      </c>
      <c r="K18" s="20">
        <v>92463</v>
      </c>
      <c r="L18" s="20">
        <v>508418</v>
      </c>
      <c r="M18" s="20">
        <v>430570</v>
      </c>
      <c r="N18" s="20">
        <v>122748</v>
      </c>
      <c r="O18" s="20">
        <v>73045</v>
      </c>
      <c r="P18" s="19">
        <v>71.5</v>
      </c>
      <c r="Q18" s="19">
        <v>22</v>
      </c>
      <c r="R18" s="65" t="str">
        <f t="shared" ref="R18:R24" si="1">B18</f>
        <v>2010年</v>
      </c>
      <c r="S18" s="11"/>
    </row>
    <row r="19" spans="2:19" x14ac:dyDescent="0.15">
      <c r="B19" s="73" t="s">
        <v>23</v>
      </c>
      <c r="C19" s="20">
        <v>21631</v>
      </c>
      <c r="D19" s="20">
        <v>9134</v>
      </c>
      <c r="E19" s="20">
        <v>13274</v>
      </c>
      <c r="F19" s="20">
        <v>8588</v>
      </c>
      <c r="G19" s="20">
        <v>40444</v>
      </c>
      <c r="H19" s="20">
        <v>16213</v>
      </c>
      <c r="I19" s="29">
        <v>30462</v>
      </c>
      <c r="J19" s="29">
        <v>54518</v>
      </c>
      <c r="K19" s="20">
        <v>78184</v>
      </c>
      <c r="L19" s="20">
        <v>458475</v>
      </c>
      <c r="M19" s="20">
        <v>389916</v>
      </c>
      <c r="N19" s="20">
        <v>105592</v>
      </c>
      <c r="O19" s="20">
        <v>78304</v>
      </c>
      <c r="P19" s="19">
        <v>72.900000000000006</v>
      </c>
      <c r="Q19" s="19">
        <v>23.6</v>
      </c>
      <c r="R19" s="65" t="str">
        <f t="shared" si="1"/>
        <v>2011年</v>
      </c>
      <c r="S19" s="11"/>
    </row>
    <row r="20" spans="2:19" x14ac:dyDescent="0.15">
      <c r="B20" s="73" t="s">
        <v>24</v>
      </c>
      <c r="C20" s="20">
        <v>20169</v>
      </c>
      <c r="D20" s="20">
        <v>8588</v>
      </c>
      <c r="E20" s="20">
        <v>12117</v>
      </c>
      <c r="F20" s="20">
        <v>8605</v>
      </c>
      <c r="G20" s="20">
        <v>47201</v>
      </c>
      <c r="H20" s="20">
        <v>14124</v>
      </c>
      <c r="I20" s="29">
        <v>25635</v>
      </c>
      <c r="J20" s="29">
        <v>65592</v>
      </c>
      <c r="K20" s="20">
        <v>78119</v>
      </c>
      <c r="L20" s="20">
        <v>456457</v>
      </c>
      <c r="M20" s="20">
        <v>384376</v>
      </c>
      <c r="N20" s="20">
        <v>94573</v>
      </c>
      <c r="O20" s="20">
        <v>64165</v>
      </c>
      <c r="P20" s="19">
        <v>75.400000000000006</v>
      </c>
      <c r="Q20" s="19">
        <v>23.9</v>
      </c>
      <c r="R20" s="65" t="str">
        <f t="shared" si="1"/>
        <v>2012年</v>
      </c>
      <c r="S20" s="66"/>
    </row>
    <row r="21" spans="2:19" x14ac:dyDescent="0.15">
      <c r="B21" s="73" t="s">
        <v>25</v>
      </c>
      <c r="C21" s="20">
        <v>23469</v>
      </c>
      <c r="D21" s="20">
        <v>9223</v>
      </c>
      <c r="E21" s="20">
        <v>15177</v>
      </c>
      <c r="F21" s="20">
        <v>9233</v>
      </c>
      <c r="G21" s="20">
        <v>46821</v>
      </c>
      <c r="H21" s="20">
        <v>13965</v>
      </c>
      <c r="I21" s="29">
        <v>28058</v>
      </c>
      <c r="J21" s="29">
        <v>71394</v>
      </c>
      <c r="K21" s="20">
        <v>88946</v>
      </c>
      <c r="L21" s="20">
        <v>454247</v>
      </c>
      <c r="M21" s="20">
        <v>389465</v>
      </c>
      <c r="N21" s="20">
        <v>81608</v>
      </c>
      <c r="O21" s="20">
        <v>61105</v>
      </c>
      <c r="P21" s="19">
        <v>79</v>
      </c>
      <c r="Q21" s="19">
        <v>22.3</v>
      </c>
      <c r="R21" s="65" t="str">
        <f t="shared" si="1"/>
        <v>2013年</v>
      </c>
      <c r="S21" s="66"/>
    </row>
    <row r="22" spans="2:19" x14ac:dyDescent="0.15">
      <c r="B22" s="73" t="s">
        <v>26</v>
      </c>
      <c r="C22" s="20">
        <v>23211</v>
      </c>
      <c r="D22" s="20">
        <v>11141</v>
      </c>
      <c r="E22" s="20">
        <v>12926</v>
      </c>
      <c r="F22" s="20">
        <v>9507</v>
      </c>
      <c r="G22" s="20">
        <v>54801</v>
      </c>
      <c r="H22" s="20">
        <v>21656</v>
      </c>
      <c r="I22" s="29">
        <v>32985</v>
      </c>
      <c r="J22" s="29">
        <v>64016</v>
      </c>
      <c r="K22" s="20">
        <v>106892</v>
      </c>
      <c r="L22" s="20">
        <v>512733</v>
      </c>
      <c r="M22" s="20">
        <v>412734</v>
      </c>
      <c r="N22" s="20">
        <v>77758</v>
      </c>
      <c r="O22" s="20">
        <v>58326</v>
      </c>
      <c r="P22" s="19">
        <v>81.2</v>
      </c>
      <c r="Q22" s="19">
        <v>21.6</v>
      </c>
      <c r="R22" s="65" t="str">
        <f t="shared" si="1"/>
        <v>2014年</v>
      </c>
      <c r="S22" s="66"/>
    </row>
    <row r="23" spans="2:19" x14ac:dyDescent="0.15">
      <c r="B23" s="73" t="s">
        <v>27</v>
      </c>
      <c r="C23" s="29">
        <v>22114</v>
      </c>
      <c r="D23" s="29">
        <v>10392</v>
      </c>
      <c r="E23" s="29">
        <v>14785</v>
      </c>
      <c r="F23" s="29">
        <v>12214</v>
      </c>
      <c r="G23" s="29">
        <v>45092</v>
      </c>
      <c r="H23" s="29">
        <v>19365</v>
      </c>
      <c r="I23" s="29">
        <v>35046</v>
      </c>
      <c r="J23" s="29">
        <v>62433</v>
      </c>
      <c r="K23" s="29">
        <v>113067</v>
      </c>
      <c r="L23" s="29">
        <v>548618</v>
      </c>
      <c r="M23" s="29">
        <v>439065</v>
      </c>
      <c r="N23" s="29">
        <v>128479</v>
      </c>
      <c r="O23" s="29">
        <v>89052</v>
      </c>
      <c r="P23" s="74">
        <v>70.7</v>
      </c>
      <c r="Q23" s="74">
        <v>24.3</v>
      </c>
      <c r="R23" s="65" t="str">
        <f t="shared" si="1"/>
        <v>2015年</v>
      </c>
      <c r="S23" s="66"/>
    </row>
    <row r="24" spans="2:19" x14ac:dyDescent="0.15">
      <c r="B24" s="73" t="s">
        <v>28</v>
      </c>
      <c r="C24" s="32">
        <v>21385</v>
      </c>
      <c r="D24" s="32">
        <v>12947</v>
      </c>
      <c r="E24" s="32">
        <v>12070</v>
      </c>
      <c r="F24" s="32">
        <v>11892</v>
      </c>
      <c r="G24" s="32">
        <v>43272</v>
      </c>
      <c r="H24" s="32">
        <v>11513</v>
      </c>
      <c r="I24" s="32">
        <v>31324</v>
      </c>
      <c r="J24" s="32">
        <v>59901</v>
      </c>
      <c r="K24" s="32">
        <v>114743</v>
      </c>
      <c r="L24" s="32">
        <v>572275</v>
      </c>
      <c r="M24" s="32">
        <v>448694</v>
      </c>
      <c r="N24" s="32">
        <v>149984</v>
      </c>
      <c r="O24" s="32">
        <v>107187</v>
      </c>
      <c r="P24" s="75">
        <v>66.599999999999994</v>
      </c>
      <c r="Q24" s="75">
        <v>23.2</v>
      </c>
      <c r="R24" s="76" t="str">
        <f t="shared" si="1"/>
        <v>2016年</v>
      </c>
      <c r="S24" s="77"/>
    </row>
    <row r="25" spans="2:19" x14ac:dyDescent="0.15">
      <c r="B25" s="73" t="s">
        <v>29</v>
      </c>
      <c r="C25" s="32">
        <v>22276</v>
      </c>
      <c r="D25" s="32">
        <v>9481</v>
      </c>
      <c r="E25" s="32">
        <v>12341</v>
      </c>
      <c r="F25" s="32">
        <v>12240</v>
      </c>
      <c r="G25" s="32">
        <v>44663</v>
      </c>
      <c r="H25" s="32">
        <v>16436</v>
      </c>
      <c r="I25" s="32">
        <v>32015</v>
      </c>
      <c r="J25" s="32">
        <v>75985</v>
      </c>
      <c r="K25" s="32">
        <v>104033</v>
      </c>
      <c r="L25" s="32">
        <v>530312</v>
      </c>
      <c r="M25" s="32">
        <v>437657</v>
      </c>
      <c r="N25" s="32">
        <v>122650</v>
      </c>
      <c r="O25" s="32">
        <v>99435</v>
      </c>
      <c r="P25" s="75">
        <v>72</v>
      </c>
      <c r="Q25" s="75">
        <v>23.2</v>
      </c>
      <c r="R25" s="76" t="str">
        <f>B25</f>
        <v>2017年</v>
      </c>
      <c r="S25" s="77"/>
    </row>
    <row r="26" spans="2:19" x14ac:dyDescent="0.15">
      <c r="B26" s="73" t="s">
        <v>30</v>
      </c>
      <c r="C26" s="32">
        <v>22344</v>
      </c>
      <c r="D26" s="32">
        <v>9615</v>
      </c>
      <c r="E26" s="32">
        <v>10905</v>
      </c>
      <c r="F26" s="32">
        <v>10219</v>
      </c>
      <c r="G26" s="32">
        <v>46369</v>
      </c>
      <c r="H26" s="32">
        <v>16930</v>
      </c>
      <c r="I26" s="32">
        <v>26074</v>
      </c>
      <c r="J26" s="32">
        <v>69759</v>
      </c>
      <c r="K26" s="32">
        <v>101344</v>
      </c>
      <c r="L26" s="32">
        <v>529655</v>
      </c>
      <c r="M26" s="32">
        <v>436357</v>
      </c>
      <c r="N26" s="32">
        <v>140042</v>
      </c>
      <c r="O26" s="32">
        <v>111119</v>
      </c>
      <c r="P26" s="75">
        <v>67.900000000000006</v>
      </c>
      <c r="Q26" s="75">
        <v>24.9</v>
      </c>
      <c r="R26" s="76" t="str">
        <f>B26</f>
        <v>2018年</v>
      </c>
      <c r="S26" s="77"/>
    </row>
    <row r="27" spans="2:19" x14ac:dyDescent="0.15">
      <c r="B27" s="73" t="s">
        <v>65</v>
      </c>
      <c r="C27" s="32">
        <v>21002</v>
      </c>
      <c r="D27" s="32">
        <v>10263</v>
      </c>
      <c r="E27" s="32">
        <v>11367</v>
      </c>
      <c r="F27" s="32">
        <v>12281</v>
      </c>
      <c r="G27" s="32">
        <v>62648</v>
      </c>
      <c r="H27" s="32">
        <v>9574</v>
      </c>
      <c r="I27" s="32">
        <v>31545</v>
      </c>
      <c r="J27" s="32">
        <v>68447</v>
      </c>
      <c r="K27" s="32">
        <v>124275</v>
      </c>
      <c r="L27" s="32">
        <v>585872</v>
      </c>
      <c r="M27" s="32">
        <v>490735</v>
      </c>
      <c r="N27" s="32">
        <v>162413</v>
      </c>
      <c r="O27" s="32">
        <v>174456</v>
      </c>
      <c r="P27" s="75">
        <v>66.900000000000006</v>
      </c>
      <c r="Q27" s="75">
        <v>23.7</v>
      </c>
      <c r="R27" s="76" t="str">
        <f>B27</f>
        <v>2019年</v>
      </c>
      <c r="S27" s="77"/>
    </row>
    <row r="28" spans="2:19" x14ac:dyDescent="0.15">
      <c r="B28" s="34" t="s">
        <v>66</v>
      </c>
      <c r="C28" s="32">
        <v>21830</v>
      </c>
      <c r="D28" s="32">
        <v>12524</v>
      </c>
      <c r="E28" s="32">
        <v>14538</v>
      </c>
      <c r="F28" s="32">
        <v>8288</v>
      </c>
      <c r="G28" s="32">
        <v>36171</v>
      </c>
      <c r="H28" s="32">
        <v>6365</v>
      </c>
      <c r="I28" s="32">
        <v>25701</v>
      </c>
      <c r="J28" s="32">
        <v>72122</v>
      </c>
      <c r="K28" s="32">
        <v>85340</v>
      </c>
      <c r="L28" s="32">
        <v>420446</v>
      </c>
      <c r="M28" s="32">
        <v>345564</v>
      </c>
      <c r="N28" s="32">
        <v>58875</v>
      </c>
      <c r="O28" s="32">
        <v>89756</v>
      </c>
      <c r="P28" s="75">
        <v>83</v>
      </c>
      <c r="Q28" s="75">
        <v>27</v>
      </c>
      <c r="R28" s="76" t="str">
        <f>B28</f>
        <v>2019年 1月</v>
      </c>
      <c r="S28" s="77"/>
    </row>
    <row r="29" spans="2:19" x14ac:dyDescent="0.15">
      <c r="B29" s="33" t="s">
        <v>32</v>
      </c>
      <c r="C29" s="29">
        <v>31869</v>
      </c>
      <c r="D29" s="29">
        <v>11383</v>
      </c>
      <c r="E29" s="29">
        <v>10445</v>
      </c>
      <c r="F29" s="29">
        <v>17875</v>
      </c>
      <c r="G29" s="29">
        <v>48514</v>
      </c>
      <c r="H29" s="29">
        <v>6190</v>
      </c>
      <c r="I29" s="29">
        <v>18710</v>
      </c>
      <c r="J29" s="29">
        <v>60997</v>
      </c>
      <c r="K29" s="29">
        <v>93224</v>
      </c>
      <c r="L29" s="29">
        <v>508334</v>
      </c>
      <c r="M29" s="29">
        <v>446867</v>
      </c>
      <c r="N29" s="29">
        <v>155767</v>
      </c>
      <c r="O29" s="29">
        <v>157847</v>
      </c>
      <c r="P29" s="74">
        <v>65.099999999999994</v>
      </c>
      <c r="Q29" s="74">
        <v>26.4</v>
      </c>
      <c r="R29" s="78" t="str">
        <f t="shared" ref="R29:R39" si="2">B29</f>
        <v xml:space="preserve"> 2月</v>
      </c>
      <c r="S29" s="77"/>
    </row>
    <row r="30" spans="2:19" x14ac:dyDescent="0.15">
      <c r="B30" s="33" t="s">
        <v>33</v>
      </c>
      <c r="C30" s="29">
        <v>24666</v>
      </c>
      <c r="D30" s="29">
        <v>11817</v>
      </c>
      <c r="E30" s="29">
        <v>20181</v>
      </c>
      <c r="F30" s="29">
        <v>13602</v>
      </c>
      <c r="G30" s="29">
        <v>142396</v>
      </c>
      <c r="H30" s="29">
        <v>9928</v>
      </c>
      <c r="I30" s="29">
        <v>33640</v>
      </c>
      <c r="J30" s="29">
        <v>77491</v>
      </c>
      <c r="K30" s="29">
        <v>85567</v>
      </c>
      <c r="L30" s="29">
        <v>440656</v>
      </c>
      <c r="M30" s="29">
        <v>375331</v>
      </c>
      <c r="N30" s="29">
        <v>-54579</v>
      </c>
      <c r="O30" s="29">
        <v>-14338</v>
      </c>
      <c r="P30" s="74">
        <v>114.5</v>
      </c>
      <c r="Q30" s="74">
        <v>19.600000000000001</v>
      </c>
      <c r="R30" s="78" t="str">
        <f t="shared" si="2"/>
        <v xml:space="preserve"> 3月</v>
      </c>
      <c r="S30" s="77"/>
    </row>
    <row r="31" spans="2:19" x14ac:dyDescent="0.15">
      <c r="B31" s="33" t="s">
        <v>34</v>
      </c>
      <c r="C31" s="29">
        <v>21294</v>
      </c>
      <c r="D31" s="29">
        <v>7967</v>
      </c>
      <c r="E31" s="29">
        <v>12266</v>
      </c>
      <c r="F31" s="29">
        <v>12394</v>
      </c>
      <c r="G31" s="29">
        <v>37585</v>
      </c>
      <c r="H31" s="29">
        <v>6198</v>
      </c>
      <c r="I31" s="29">
        <v>37394</v>
      </c>
      <c r="J31" s="29">
        <v>65077</v>
      </c>
      <c r="K31" s="29">
        <v>103413</v>
      </c>
      <c r="L31" s="29">
        <v>496643</v>
      </c>
      <c r="M31" s="29">
        <v>427471</v>
      </c>
      <c r="N31" s="29">
        <v>138432</v>
      </c>
      <c r="O31" s="29">
        <v>167109</v>
      </c>
      <c r="P31" s="74">
        <v>67.599999999999994</v>
      </c>
      <c r="Q31" s="74">
        <v>27.6</v>
      </c>
      <c r="R31" s="78" t="str">
        <f t="shared" si="2"/>
        <v xml:space="preserve"> 4月</v>
      </c>
      <c r="S31" s="77"/>
    </row>
    <row r="32" spans="2:19" x14ac:dyDescent="0.15">
      <c r="B32" s="33" t="s">
        <v>35</v>
      </c>
      <c r="C32" s="29">
        <v>21646</v>
      </c>
      <c r="D32" s="29">
        <v>9400</v>
      </c>
      <c r="E32" s="29">
        <v>12406</v>
      </c>
      <c r="F32" s="29">
        <v>15656</v>
      </c>
      <c r="G32" s="29">
        <v>44772</v>
      </c>
      <c r="H32" s="29">
        <v>11473</v>
      </c>
      <c r="I32" s="29">
        <v>35606</v>
      </c>
      <c r="J32" s="29">
        <v>79314</v>
      </c>
      <c r="K32" s="29">
        <v>129391</v>
      </c>
      <c r="L32" s="29">
        <v>524914</v>
      </c>
      <c r="M32" s="29">
        <v>363438</v>
      </c>
      <c r="N32" s="29">
        <v>37230</v>
      </c>
      <c r="O32" s="29">
        <v>45766</v>
      </c>
      <c r="P32" s="74">
        <v>89.8</v>
      </c>
      <c r="Q32" s="74">
        <v>22.2</v>
      </c>
      <c r="R32" s="78" t="str">
        <f t="shared" si="2"/>
        <v xml:space="preserve"> 5月</v>
      </c>
      <c r="S32" s="77"/>
    </row>
    <row r="33" spans="2:19" x14ac:dyDescent="0.15">
      <c r="B33" s="33" t="s">
        <v>36</v>
      </c>
      <c r="C33" s="29">
        <v>19339</v>
      </c>
      <c r="D33" s="29">
        <v>7666</v>
      </c>
      <c r="E33" s="29">
        <v>8973</v>
      </c>
      <c r="F33" s="29">
        <v>18120</v>
      </c>
      <c r="G33" s="29">
        <v>40082</v>
      </c>
      <c r="H33" s="29">
        <v>12145</v>
      </c>
      <c r="I33" s="29">
        <v>23708</v>
      </c>
      <c r="J33" s="29">
        <v>87630</v>
      </c>
      <c r="K33" s="29">
        <v>232218</v>
      </c>
      <c r="L33" s="29">
        <v>1011558</v>
      </c>
      <c r="M33" s="29">
        <v>891043</v>
      </c>
      <c r="N33" s="29">
        <v>573637</v>
      </c>
      <c r="O33" s="29">
        <v>564870</v>
      </c>
      <c r="P33" s="74">
        <v>35.6</v>
      </c>
      <c r="Q33" s="74">
        <v>24.3</v>
      </c>
      <c r="R33" s="78" t="str">
        <f t="shared" si="2"/>
        <v xml:space="preserve"> 6月</v>
      </c>
      <c r="S33" s="77"/>
    </row>
    <row r="34" spans="2:19" x14ac:dyDescent="0.15">
      <c r="B34" s="33" t="s">
        <v>37</v>
      </c>
      <c r="C34" s="29">
        <v>15271</v>
      </c>
      <c r="D34" s="29">
        <v>15292</v>
      </c>
      <c r="E34" s="29">
        <v>9751</v>
      </c>
      <c r="F34" s="29">
        <v>16254</v>
      </c>
      <c r="G34" s="29">
        <v>37600</v>
      </c>
      <c r="H34" s="29">
        <v>11277</v>
      </c>
      <c r="I34" s="29">
        <v>49486</v>
      </c>
      <c r="J34" s="29">
        <v>44140</v>
      </c>
      <c r="K34" s="29">
        <v>135479</v>
      </c>
      <c r="L34" s="29">
        <v>615278</v>
      </c>
      <c r="M34" s="29">
        <v>528944</v>
      </c>
      <c r="N34" s="29">
        <v>188011</v>
      </c>
      <c r="O34" s="29">
        <v>179499</v>
      </c>
      <c r="P34" s="74">
        <v>64.5</v>
      </c>
      <c r="Q34" s="74">
        <v>21.7</v>
      </c>
      <c r="R34" s="78" t="str">
        <f t="shared" si="2"/>
        <v xml:space="preserve"> 7月</v>
      </c>
      <c r="S34" s="77"/>
    </row>
    <row r="35" spans="2:19" x14ac:dyDescent="0.15">
      <c r="B35" s="34" t="s">
        <v>38</v>
      </c>
      <c r="C35" s="32">
        <v>18152</v>
      </c>
      <c r="D35" s="32">
        <v>11711</v>
      </c>
      <c r="E35" s="32">
        <v>8049</v>
      </c>
      <c r="F35" s="32">
        <v>10266</v>
      </c>
      <c r="G35" s="32">
        <v>80199</v>
      </c>
      <c r="H35" s="32">
        <v>15536</v>
      </c>
      <c r="I35" s="32">
        <v>38437</v>
      </c>
      <c r="J35" s="32">
        <v>60595</v>
      </c>
      <c r="K35" s="32">
        <v>107629</v>
      </c>
      <c r="L35" s="32">
        <v>499523</v>
      </c>
      <c r="M35" s="32">
        <v>422591</v>
      </c>
      <c r="N35" s="32">
        <v>80224</v>
      </c>
      <c r="O35" s="32">
        <v>88174</v>
      </c>
      <c r="P35" s="75">
        <v>81</v>
      </c>
      <c r="Q35" s="75">
        <v>22.9</v>
      </c>
      <c r="R35" s="78" t="str">
        <f t="shared" si="2"/>
        <v xml:space="preserve"> 8月</v>
      </c>
      <c r="S35" s="77"/>
    </row>
    <row r="36" spans="2:19" x14ac:dyDescent="0.15">
      <c r="B36" s="33" t="s">
        <v>39</v>
      </c>
      <c r="C36" s="29">
        <v>16504</v>
      </c>
      <c r="D36" s="29">
        <v>8814</v>
      </c>
      <c r="E36" s="29">
        <v>7425</v>
      </c>
      <c r="F36" s="29">
        <v>7511</v>
      </c>
      <c r="G36" s="29">
        <v>46294</v>
      </c>
      <c r="H36" s="29">
        <v>10994</v>
      </c>
      <c r="I36" s="29">
        <v>26232</v>
      </c>
      <c r="J36" s="29">
        <v>72736</v>
      </c>
      <c r="K36" s="29">
        <v>107267</v>
      </c>
      <c r="L36" s="29">
        <v>479809</v>
      </c>
      <c r="M36" s="29">
        <v>386011</v>
      </c>
      <c r="N36" s="29">
        <v>98901</v>
      </c>
      <c r="O36" s="29">
        <v>104900</v>
      </c>
      <c r="P36" s="74">
        <v>74.400000000000006</v>
      </c>
      <c r="Q36" s="74">
        <v>26</v>
      </c>
      <c r="R36" s="78" t="str">
        <f t="shared" si="2"/>
        <v xml:space="preserve"> 9月</v>
      </c>
      <c r="S36" s="77"/>
    </row>
    <row r="37" spans="2:19" x14ac:dyDescent="0.15">
      <c r="B37" s="33" t="s">
        <v>40</v>
      </c>
      <c r="C37" s="29">
        <v>20698</v>
      </c>
      <c r="D37" s="29">
        <v>7544</v>
      </c>
      <c r="E37" s="29">
        <v>8844</v>
      </c>
      <c r="F37" s="29">
        <v>7075</v>
      </c>
      <c r="G37" s="29">
        <v>105316</v>
      </c>
      <c r="H37" s="29">
        <v>7118</v>
      </c>
      <c r="I37" s="29">
        <v>24656</v>
      </c>
      <c r="J37" s="29">
        <v>54644</v>
      </c>
      <c r="K37" s="29">
        <v>105608</v>
      </c>
      <c r="L37" s="29">
        <v>533358</v>
      </c>
      <c r="M37" s="29">
        <v>423220</v>
      </c>
      <c r="N37" s="29">
        <v>90989</v>
      </c>
      <c r="O37" s="29">
        <v>127968</v>
      </c>
      <c r="P37" s="74">
        <v>78.5</v>
      </c>
      <c r="Q37" s="74">
        <v>22</v>
      </c>
      <c r="R37" s="78" t="str">
        <f t="shared" si="2"/>
        <v xml:space="preserve"> 10月</v>
      </c>
      <c r="S37" s="77"/>
    </row>
    <row r="38" spans="2:19" x14ac:dyDescent="0.15">
      <c r="B38" s="33" t="s">
        <v>41</v>
      </c>
      <c r="C38" s="29">
        <v>18846</v>
      </c>
      <c r="D38" s="29">
        <v>9571</v>
      </c>
      <c r="E38" s="29">
        <v>10162</v>
      </c>
      <c r="F38" s="29">
        <v>12415</v>
      </c>
      <c r="G38" s="29">
        <v>44086</v>
      </c>
      <c r="H38" s="29">
        <v>6383</v>
      </c>
      <c r="I38" s="29">
        <v>29801</v>
      </c>
      <c r="J38" s="29">
        <v>59336</v>
      </c>
      <c r="K38" s="29">
        <v>104986</v>
      </c>
      <c r="L38" s="29">
        <v>506397</v>
      </c>
      <c r="M38" s="29">
        <v>397348</v>
      </c>
      <c r="N38" s="29">
        <v>86390</v>
      </c>
      <c r="O38" s="29">
        <v>74707</v>
      </c>
      <c r="P38" s="74">
        <v>78.3</v>
      </c>
      <c r="Q38" s="74">
        <v>24.5</v>
      </c>
      <c r="R38" s="78" t="str">
        <f t="shared" si="2"/>
        <v xml:space="preserve"> 11月</v>
      </c>
      <c r="S38" s="77"/>
    </row>
    <row r="39" spans="2:19" x14ac:dyDescent="0.15">
      <c r="B39" s="35" t="s">
        <v>42</v>
      </c>
      <c r="C39" s="38">
        <v>21907</v>
      </c>
      <c r="D39" s="38">
        <v>9462</v>
      </c>
      <c r="E39" s="38">
        <v>13360</v>
      </c>
      <c r="F39" s="38">
        <v>7923</v>
      </c>
      <c r="G39" s="38">
        <v>88766</v>
      </c>
      <c r="H39" s="38">
        <v>11282</v>
      </c>
      <c r="I39" s="38">
        <v>35167</v>
      </c>
      <c r="J39" s="38">
        <v>87284</v>
      </c>
      <c r="K39" s="38">
        <v>201176</v>
      </c>
      <c r="L39" s="38">
        <v>993551</v>
      </c>
      <c r="M39" s="38">
        <v>880987</v>
      </c>
      <c r="N39" s="38">
        <v>495076</v>
      </c>
      <c r="O39" s="38">
        <v>507215</v>
      </c>
      <c r="P39" s="88">
        <v>43.8</v>
      </c>
      <c r="Q39" s="88">
        <v>23.1</v>
      </c>
      <c r="R39" s="89" t="str">
        <f t="shared" si="2"/>
        <v xml:space="preserve"> 12月</v>
      </c>
      <c r="S39" s="77"/>
    </row>
    <row r="40" spans="2:19" ht="20.25" customHeight="1" x14ac:dyDescent="0.15">
      <c r="B40" s="39" t="s">
        <v>43</v>
      </c>
      <c r="C40" s="42"/>
      <c r="D40" s="42"/>
      <c r="E40" s="42"/>
      <c r="F40" s="42"/>
      <c r="G40" s="42"/>
      <c r="H40" s="42"/>
      <c r="I40" s="79"/>
      <c r="J40" s="80"/>
      <c r="K40" s="42"/>
      <c r="L40" s="42"/>
      <c r="M40" s="42"/>
      <c r="N40" s="42"/>
      <c r="O40" s="42"/>
      <c r="P40" s="81"/>
      <c r="Q40" s="81"/>
      <c r="S40" s="11"/>
    </row>
    <row r="41" spans="2:19" x14ac:dyDescent="0.15">
      <c r="B41" s="44" t="s">
        <v>65</v>
      </c>
      <c r="C41" s="47">
        <v>23858</v>
      </c>
      <c r="D41" s="47">
        <v>13516</v>
      </c>
      <c r="E41" s="47">
        <v>11934</v>
      </c>
      <c r="F41" s="47">
        <v>8014</v>
      </c>
      <c r="G41" s="47">
        <v>36290</v>
      </c>
      <c r="H41" s="47">
        <v>21658</v>
      </c>
      <c r="I41" s="82">
        <v>29737</v>
      </c>
      <c r="J41" s="83">
        <v>53023</v>
      </c>
      <c r="K41" s="47">
        <v>71524</v>
      </c>
      <c r="L41" s="47">
        <v>514050</v>
      </c>
      <c r="M41" s="84">
        <f>勤労者世帯表!E41-'勤労者世帯表 (2)'!K41</f>
        <v>401086</v>
      </c>
      <c r="N41" s="84">
        <f>M41-勤労者世帯表!P41</f>
        <v>127906</v>
      </c>
      <c r="O41" s="85" t="s">
        <v>45</v>
      </c>
      <c r="P41" s="86">
        <f>勤労者世帯表!P41/'勤労者世帯表 (2)'!M41*100</f>
        <v>68.110081129732777</v>
      </c>
      <c r="Q41" s="86">
        <f>勤労者世帯表!Q41/勤労者世帯表!P41*100</f>
        <v>26.223735266124898</v>
      </c>
      <c r="R41" s="44" t="str">
        <f>B41</f>
        <v>2019年</v>
      </c>
      <c r="S41" s="66"/>
    </row>
    <row r="42" spans="2:19" ht="18.75" customHeight="1" x14ac:dyDescent="0.15">
      <c r="J42" s="11"/>
      <c r="K42" s="87"/>
      <c r="L42"/>
      <c r="R42" s="52" t="s">
        <v>64</v>
      </c>
    </row>
    <row r="43" spans="2:19" ht="18.75" customHeight="1" x14ac:dyDescent="0.15"/>
    <row r="44" spans="2:19" ht="18.75" customHeight="1" x14ac:dyDescent="0.15"/>
    <row r="45" spans="2:19" ht="18.75" customHeight="1" x14ac:dyDescent="0.15"/>
    <row r="46" spans="2:19" ht="18.75" customHeight="1" x14ac:dyDescent="0.15"/>
    <row r="47" spans="2:19" ht="18.75" customHeight="1" x14ac:dyDescent="0.15"/>
  </sheetData>
  <mergeCells count="8">
    <mergeCell ref="P3:P4"/>
    <mergeCell ref="Q3:Q4"/>
    <mergeCell ref="B3:B4"/>
    <mergeCell ref="K3:K4"/>
    <mergeCell ref="L3:L4"/>
    <mergeCell ref="M3:M4"/>
    <mergeCell ref="N3:N4"/>
    <mergeCell ref="O3:O4"/>
  </mergeCells>
  <phoneticPr fontId="3"/>
  <pageMargins left="0.78740157480314965" right="0.35433070866141736" top="0.78740157480314965" bottom="0.59055118110236227" header="0.51181102362204722" footer="0.51181102362204722"/>
  <pageSetup paperSize="9" scale="74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勤労者世帯表</vt:lpstr>
      <vt:lpstr>勤労者世帯表 (2)</vt:lpstr>
      <vt:lpstr>勤労者世帯表!Print_Area</vt:lpstr>
      <vt:lpstr>'勤労者世帯表 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山梨県</dc:creator>
  <cp:lastModifiedBy>山梨県</cp:lastModifiedBy>
  <dcterms:created xsi:type="dcterms:W3CDTF">2019-10-17T02:58:44Z</dcterms:created>
  <dcterms:modified xsi:type="dcterms:W3CDTF">2020-09-09T04:44:31Z</dcterms:modified>
</cp:coreProperties>
</file>