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68" tabRatio="799" activeTab="0"/>
  </bookViews>
  <sheets>
    <sheet name="一般会計歳出決算（性質推移）" sheetId="1" r:id="rId1"/>
  </sheets>
  <definedNames>
    <definedName name="_xlnm.Print_Area" localSheetId="0">'一般会計歳出決算（性質推移）'!$A$1:$CN$35</definedName>
    <definedName name="_xlnm.Print_Titles" localSheetId="0">'一般会計歳出決算（性質推移）'!$A:$D</definedName>
  </definedNames>
  <calcPr fullCalcOnLoad="1"/>
</workbook>
</file>

<file path=xl/sharedStrings.xml><?xml version="1.0" encoding="utf-8"?>
<sst xmlns="http://schemas.openxmlformats.org/spreadsheetml/2006/main" count="291" uniqueCount="73">
  <si>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</si>
  <si>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</si>
  <si>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</si>
  <si>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</si>
  <si>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</si>
  <si>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</si>
  <si>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</si>
  <si>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</si>
  <si>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</si>
  <si>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決算額</t>
  </si>
  <si>
    <t>構成比</t>
  </si>
  <si>
    <t>行政経費</t>
  </si>
  <si>
    <t>人件費</t>
  </si>
  <si>
    <t>物件費</t>
  </si>
  <si>
    <t>維持補修費</t>
  </si>
  <si>
    <t>扶助費</t>
  </si>
  <si>
    <t>補助費等</t>
  </si>
  <si>
    <t>投資的経費</t>
  </si>
  <si>
    <t>普通建設事業費</t>
  </si>
  <si>
    <t>補助事業費</t>
  </si>
  <si>
    <t>単独事業費</t>
  </si>
  <si>
    <t>受託事業費</t>
  </si>
  <si>
    <t>災害復旧事業費</t>
  </si>
  <si>
    <t>公債費</t>
  </si>
  <si>
    <t>積立金</t>
  </si>
  <si>
    <t>投資及び出資金</t>
  </si>
  <si>
    <t>貸付金</t>
  </si>
  <si>
    <t>繰出金</t>
  </si>
  <si>
    <t>義務的経費</t>
  </si>
  <si>
    <t>人件費</t>
  </si>
  <si>
    <t>扶助費</t>
  </si>
  <si>
    <t>公債費</t>
  </si>
  <si>
    <t>合　　　計</t>
  </si>
  <si>
    <t>国直轄事業費負担金</t>
  </si>
  <si>
    <t>＜参考＞　義務的経費の推移</t>
  </si>
  <si>
    <t>一般会計歳出決算額の推移（性質別）</t>
  </si>
  <si>
    <t>平成４年度</t>
  </si>
  <si>
    <t>平成３年度</t>
  </si>
  <si>
    <t>平成２年度</t>
  </si>
  <si>
    <t>平成５年度</t>
  </si>
  <si>
    <t>平成６年度</t>
  </si>
  <si>
    <t>平成７年度</t>
  </si>
  <si>
    <t>平成８年度</t>
  </si>
  <si>
    <t>平成９年度</t>
  </si>
  <si>
    <t>平成元年度</t>
  </si>
  <si>
    <t>昭和６３年度</t>
  </si>
  <si>
    <t>昭和６２年度</t>
  </si>
  <si>
    <t>昭和５８年度</t>
  </si>
  <si>
    <t>昭和５９年度</t>
  </si>
  <si>
    <t>昭和６０年度</t>
  </si>
  <si>
    <t>昭和６１年度</t>
  </si>
  <si>
    <t>昭和５２年度</t>
  </si>
  <si>
    <t>昭和５３年度</t>
  </si>
  <si>
    <t>昭和５４年度</t>
  </si>
  <si>
    <t>昭和５５年度</t>
  </si>
  <si>
    <t>昭和５６年度</t>
  </si>
  <si>
    <t>昭和５７年度</t>
  </si>
  <si>
    <t>昭和５１年度</t>
  </si>
  <si>
    <t>山梨県一般会計歳出決算（性質別）の推移ページ&lt;&lt;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</si>
  <si>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</si>
  <si>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</si>
  <si>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</si>
  <si>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</si>
  <si>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</si>
  <si>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</si>
  <si>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</si>
  <si>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</si>
  <si>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(単位：千円、%)</t>
  </si>
  <si>
    <t>平成27年度</t>
  </si>
  <si>
    <t>平成28年度</t>
  </si>
  <si>
    <t>平成29年度</t>
  </si>
  <si>
    <t>平成30年度</t>
  </si>
  <si>
    <t>平成31年度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</si>
</sst>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#,##0_);[Red]\(#,##0\)"/>
  </numFmts>
  <fonts count="52">
    <font>
      <sz val="12"/>
      <name val="ＭＳ 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2"/>
      <color indexed="12"/>
      <name val="ＭＳ ゴシック"/>
      <family val="3"/>
    </font>
    <font>
      <sz val="14"/>
      <color indexed="8"/>
      <name val="ＭＳ ゴシック"/>
      <family val="3"/>
    </font>
    <font>
      <sz val="14"/>
      <name val="ＭＳ ゴシック"/>
      <family val="3"/>
    </font>
    <font>
      <sz val="14"/>
      <color indexed="12"/>
      <name val="ＭＳ ゴシック"/>
      <family val="3"/>
    </font>
    <font>
      <sz val="6"/>
      <name val="ＭＳ 明朝"/>
      <family val="1"/>
    </font>
    <font>
      <b/>
      <sz val="16"/>
      <color indexed="12"/>
      <name val="ＭＳ ゴシック"/>
      <family val="3"/>
    </font>
    <font>
      <sz val="16"/>
      <color indexed="12"/>
      <name val="ＭＳ ゴシック"/>
      <family val="3"/>
    </font>
    <font>
      <sz val="16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8"/>
      <color indexed="12"/>
      <name val="ＭＳ Ｐゴシック"/>
      <family val="3"/>
    </font>
    <font>
      <b/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ck"/>
      <right style="hair"/>
      <top style="hair"/>
      <bottom style="medium"/>
    </border>
    <border>
      <left style="hair"/>
      <right style="thick"/>
      <top style="hair"/>
      <bottom style="medium"/>
    </border>
    <border>
      <left/>
      <right/>
      <top style="medium"/>
      <bottom/>
    </border>
    <border>
      <left style="thick"/>
      <right style="hair"/>
      <top style="medium"/>
      <bottom/>
    </border>
    <border>
      <left style="hair"/>
      <right style="thick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hair"/>
      <top style="thin"/>
      <bottom style="thin"/>
    </border>
    <border>
      <left style="hair"/>
      <right style="thick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hair"/>
      <top style="thin"/>
      <bottom/>
    </border>
    <border>
      <left style="hair"/>
      <right style="thick"/>
      <top style="thin"/>
      <bottom/>
    </border>
    <border>
      <left style="thin"/>
      <right/>
      <top/>
      <bottom/>
    </border>
    <border>
      <left style="hair"/>
      <right/>
      <top style="hair"/>
      <bottom style="hair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ck"/>
      <right style="hair"/>
      <top style="hair"/>
      <bottom style="thin"/>
    </border>
    <border>
      <left style="hair"/>
      <right style="thick"/>
      <top style="hair"/>
      <bottom style="thin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ck"/>
      <right style="hair"/>
      <top style="thin"/>
      <bottom style="medium"/>
    </border>
    <border>
      <left style="hair"/>
      <right style="thick"/>
      <top style="thin"/>
      <bottom style="medium"/>
    </border>
    <border>
      <left style="thick"/>
      <right style="hair"/>
      <top/>
      <bottom/>
    </border>
    <border>
      <left style="hair"/>
      <right style="thick"/>
      <top/>
      <bottom/>
    </border>
    <border>
      <left/>
      <right/>
      <top style="medium"/>
      <bottom style="medium"/>
    </border>
    <border>
      <left style="thick"/>
      <right style="hair"/>
      <top style="medium"/>
      <bottom style="medium"/>
    </border>
    <border>
      <left style="hair"/>
      <right style="thick"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 style="hair"/>
      <bottom style="medium"/>
    </border>
    <border>
      <left style="hair"/>
      <right style="medium"/>
      <top style="medium"/>
      <bottom/>
    </border>
    <border>
      <left style="medium"/>
      <right/>
      <top/>
      <bottom/>
    </border>
    <border>
      <left style="hair"/>
      <right style="medium"/>
      <top style="hair"/>
      <bottom style="hair"/>
    </border>
    <border>
      <left style="medium"/>
      <right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/>
    </border>
    <border>
      <left style="hair"/>
      <right style="medium"/>
      <top style="hair"/>
      <bottom style="thin"/>
    </border>
    <border>
      <left style="hair"/>
      <right style="medium"/>
      <top style="thin"/>
      <bottom style="medium"/>
    </border>
    <border>
      <left style="hair"/>
      <right style="medium"/>
      <top/>
      <bottom/>
    </border>
    <border>
      <left style="medium"/>
      <right/>
      <top style="medium"/>
      <bottom style="medium"/>
    </border>
    <border>
      <left style="hair"/>
      <right style="medium"/>
      <top style="medium"/>
      <bottom style="medium"/>
    </border>
    <border>
      <left style="thick"/>
      <right/>
      <top style="medium"/>
      <bottom/>
    </border>
    <border>
      <left/>
      <right style="thick"/>
      <top style="medium"/>
      <bottom/>
    </border>
    <border>
      <left/>
      <right style="medium"/>
      <top style="medium"/>
      <bottom/>
    </border>
    <border>
      <left/>
      <right style="thick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>
      <alignment vertical="center"/>
      <protection/>
    </xf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77" fontId="11" fillId="0" borderId="0" xfId="61" applyNumberFormat="1" applyFill="1">
      <alignment vertical="center"/>
      <protection/>
    </xf>
    <xf numFmtId="178" fontId="11" fillId="0" borderId="0" xfId="61" applyNumberFormat="1" applyFill="1">
      <alignment vertical="center"/>
      <protection/>
    </xf>
    <xf numFmtId="176" fontId="11" fillId="0" borderId="0" xfId="61" applyNumberFormat="1" applyFill="1">
      <alignment vertical="center"/>
      <protection/>
    </xf>
    <xf numFmtId="177" fontId="13" fillId="0" borderId="0" xfId="61" applyNumberFormat="1" applyFont="1" applyFill="1" applyAlignment="1">
      <alignment horizontal="right" vertical="center"/>
      <protection/>
    </xf>
    <xf numFmtId="0" fontId="2" fillId="0" borderId="10" xfId="0" applyFont="1" applyFill="1" applyBorder="1" applyAlignment="1">
      <alignment/>
    </xf>
    <xf numFmtId="178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9" fillId="0" borderId="13" xfId="0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vertical="center"/>
    </xf>
    <xf numFmtId="176" fontId="9" fillId="0" borderId="15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178" fontId="5" fillId="0" borderId="22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center" vertical="center"/>
    </xf>
    <xf numFmtId="178" fontId="6" fillId="0" borderId="22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178" fontId="5" fillId="0" borderId="26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178" fontId="5" fillId="0" borderId="30" xfId="0" applyNumberFormat="1" applyFont="1" applyFill="1" applyBorder="1" applyAlignment="1">
      <alignment vertical="center"/>
    </xf>
    <xf numFmtId="176" fontId="5" fillId="0" borderId="31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center" vertical="center"/>
    </xf>
    <xf numFmtId="178" fontId="5" fillId="0" borderId="34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8" fontId="10" fillId="0" borderId="36" xfId="0" applyNumberFormat="1" applyFont="1" applyFill="1" applyBorder="1" applyAlignment="1">
      <alignment vertical="center"/>
    </xf>
    <xf numFmtId="176" fontId="10" fillId="0" borderId="37" xfId="0" applyNumberFormat="1" applyFont="1" applyFill="1" applyBorder="1" applyAlignment="1">
      <alignment vertical="center"/>
    </xf>
    <xf numFmtId="0" fontId="10" fillId="0" borderId="38" xfId="0" applyFont="1" applyFill="1" applyBorder="1" applyAlignment="1">
      <alignment horizontal="center" vertical="center"/>
    </xf>
    <xf numFmtId="178" fontId="10" fillId="0" borderId="39" xfId="0" applyNumberFormat="1" applyFont="1" applyFill="1" applyBorder="1" applyAlignment="1">
      <alignment vertical="center"/>
    </xf>
    <xf numFmtId="176" fontId="10" fillId="0" borderId="4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7" fontId="11" fillId="0" borderId="41" xfId="61" applyNumberFormat="1" applyFill="1" applyBorder="1">
      <alignment vertical="center"/>
      <protection/>
    </xf>
    <xf numFmtId="177" fontId="11" fillId="0" borderId="42" xfId="61" applyNumberFormat="1" applyFill="1" applyBorder="1">
      <alignment vertical="center"/>
      <protection/>
    </xf>
    <xf numFmtId="177" fontId="11" fillId="0" borderId="13" xfId="61" applyNumberFormat="1" applyFill="1" applyBorder="1">
      <alignment vertical="center"/>
      <protection/>
    </xf>
    <xf numFmtId="0" fontId="2" fillId="0" borderId="41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178" fontId="5" fillId="0" borderId="44" xfId="0" applyNumberFormat="1" applyFont="1" applyFill="1" applyBorder="1" applyAlignment="1">
      <alignment horizontal="center" vertical="center"/>
    </xf>
    <xf numFmtId="176" fontId="5" fillId="0" borderId="45" xfId="0" applyNumberFormat="1" applyFont="1" applyFill="1" applyBorder="1" applyAlignment="1">
      <alignment horizontal="center" vertical="center"/>
    </xf>
    <xf numFmtId="178" fontId="5" fillId="0" borderId="46" xfId="0" applyNumberFormat="1" applyFont="1" applyFill="1" applyBorder="1" applyAlignment="1">
      <alignment horizontal="center" vertical="center"/>
    </xf>
    <xf numFmtId="176" fontId="5" fillId="0" borderId="47" xfId="0" applyNumberFormat="1" applyFont="1" applyFill="1" applyBorder="1" applyAlignment="1">
      <alignment horizontal="center" vertical="center"/>
    </xf>
    <xf numFmtId="178" fontId="5" fillId="0" borderId="48" xfId="0" applyNumberFormat="1" applyFont="1" applyFill="1" applyBorder="1" applyAlignment="1">
      <alignment horizontal="center" vertical="center"/>
    </xf>
    <xf numFmtId="178" fontId="8" fillId="0" borderId="42" xfId="0" applyNumberFormat="1" applyFont="1" applyFill="1" applyBorder="1" applyAlignment="1">
      <alignment vertical="center"/>
    </xf>
    <xf numFmtId="176" fontId="8" fillId="0" borderId="49" xfId="0" applyNumberFormat="1" applyFont="1" applyFill="1" applyBorder="1" applyAlignment="1">
      <alignment vertical="center"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6" fontId="6" fillId="0" borderId="51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6" fontId="6" fillId="0" borderId="47" xfId="0" applyNumberFormat="1" applyFont="1" applyFill="1" applyBorder="1" applyAlignment="1">
      <alignment vertical="center"/>
    </xf>
    <xf numFmtId="0" fontId="9" fillId="0" borderId="42" xfId="0" applyFont="1" applyFill="1" applyBorder="1" applyAlignment="1">
      <alignment horizontal="left" vertical="center"/>
    </xf>
    <xf numFmtId="176" fontId="9" fillId="0" borderId="49" xfId="0" applyNumberFormat="1" applyFont="1" applyFill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176" fontId="5" fillId="0" borderId="53" xfId="0" applyNumberFormat="1" applyFont="1" applyFill="1" applyBorder="1" applyAlignment="1">
      <alignment vertical="center"/>
    </xf>
    <xf numFmtId="176" fontId="5" fillId="0" borderId="54" xfId="0" applyNumberFormat="1" applyFont="1" applyFill="1" applyBorder="1" applyAlignment="1">
      <alignment vertical="center"/>
    </xf>
    <xf numFmtId="0" fontId="14" fillId="0" borderId="50" xfId="0" applyFont="1" applyFill="1" applyBorder="1" applyAlignment="1">
      <alignment horizontal="center" vertical="center"/>
    </xf>
    <xf numFmtId="176" fontId="6" fillId="0" borderId="54" xfId="0" applyNumberFormat="1" applyFont="1" applyFill="1" applyBorder="1" applyAlignment="1">
      <alignment vertical="center"/>
    </xf>
    <xf numFmtId="176" fontId="5" fillId="0" borderId="51" xfId="0" applyNumberFormat="1" applyFont="1" applyFill="1" applyBorder="1" applyAlignment="1">
      <alignment vertical="center"/>
    </xf>
    <xf numFmtId="176" fontId="5" fillId="0" borderId="55" xfId="0" applyNumberFormat="1" applyFont="1" applyFill="1" applyBorder="1" applyAlignment="1">
      <alignment vertical="center"/>
    </xf>
    <xf numFmtId="0" fontId="15" fillId="0" borderId="43" xfId="0" applyFont="1" applyFill="1" applyBorder="1" applyAlignment="1">
      <alignment horizontal="left" vertical="center"/>
    </xf>
    <xf numFmtId="176" fontId="5" fillId="0" borderId="56" xfId="0" applyNumberFormat="1" applyFont="1" applyFill="1" applyBorder="1" applyAlignment="1">
      <alignment vertical="center"/>
    </xf>
    <xf numFmtId="0" fontId="10" fillId="0" borderId="50" xfId="0" applyFont="1" applyFill="1" applyBorder="1" applyAlignment="1">
      <alignment horizontal="left" vertical="center"/>
    </xf>
    <xf numFmtId="176" fontId="10" fillId="0" borderId="57" xfId="0" applyNumberFormat="1" applyFont="1" applyFill="1" applyBorder="1" applyAlignment="1">
      <alignment vertical="center"/>
    </xf>
    <xf numFmtId="0" fontId="10" fillId="0" borderId="58" xfId="0" applyFont="1" applyFill="1" applyBorder="1" applyAlignment="1">
      <alignment horizontal="left" vertical="center"/>
    </xf>
    <xf numFmtId="176" fontId="10" fillId="0" borderId="59" xfId="0" applyNumberFormat="1" applyFont="1" applyFill="1" applyBorder="1" applyAlignment="1">
      <alignment vertical="center"/>
    </xf>
    <xf numFmtId="178" fontId="8" fillId="0" borderId="39" xfId="0" applyNumberFormat="1" applyFont="1" applyFill="1" applyBorder="1" applyAlignment="1">
      <alignment vertical="center"/>
    </xf>
    <xf numFmtId="176" fontId="8" fillId="0" borderId="40" xfId="0" applyNumberFormat="1" applyFont="1" applyFill="1" applyBorder="1" applyAlignment="1">
      <alignment vertical="center"/>
    </xf>
    <xf numFmtId="176" fontId="8" fillId="0" borderId="59" xfId="0" applyNumberFormat="1" applyFont="1" applyFill="1" applyBorder="1" applyAlignment="1">
      <alignment vertical="center"/>
    </xf>
    <xf numFmtId="178" fontId="13" fillId="0" borderId="60" xfId="61" applyNumberFormat="1" applyFont="1" applyFill="1" applyBorder="1" applyAlignment="1">
      <alignment horizontal="center" vertical="center"/>
      <protection/>
    </xf>
    <xf numFmtId="178" fontId="13" fillId="0" borderId="61" xfId="61" applyNumberFormat="1" applyFont="1" applyFill="1" applyBorder="1" applyAlignment="1">
      <alignment horizontal="center" vertical="center"/>
      <protection/>
    </xf>
    <xf numFmtId="178" fontId="13" fillId="0" borderId="62" xfId="61" applyNumberFormat="1" applyFont="1" applyFill="1" applyBorder="1" applyAlignment="1">
      <alignment horizontal="center" vertical="center"/>
      <protection/>
    </xf>
    <xf numFmtId="178" fontId="13" fillId="0" borderId="13" xfId="61" applyNumberFormat="1" applyFont="1" applyFill="1" applyBorder="1" applyAlignment="1">
      <alignment horizontal="center" vertical="center"/>
      <protection/>
    </xf>
    <xf numFmtId="178" fontId="13" fillId="0" borderId="42" xfId="61" applyNumberFormat="1" applyFont="1" applyFill="1" applyBorder="1" applyAlignment="1">
      <alignment horizontal="center" vertical="center"/>
      <protection/>
    </xf>
    <xf numFmtId="0" fontId="10" fillId="0" borderId="42" xfId="0" applyFont="1" applyFill="1" applyBorder="1" applyAlignment="1">
      <alignment horizontal="left" vertical="center"/>
    </xf>
    <xf numFmtId="0" fontId="10" fillId="0" borderId="62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178" fontId="13" fillId="0" borderId="64" xfId="61" applyNumberFormat="1" applyFont="1" applyFill="1" applyBorder="1" applyAlignment="1">
      <alignment horizontal="center" vertical="center"/>
      <protection/>
    </xf>
    <xf numFmtId="178" fontId="13" fillId="0" borderId="65" xfId="61" applyNumberFormat="1" applyFont="1" applyFill="1" applyBorder="1" applyAlignment="1">
      <alignment horizontal="center" vertical="center"/>
      <protection/>
    </xf>
    <xf numFmtId="177" fontId="17" fillId="0" borderId="0" xfId="43" applyNumberFormat="1" applyFont="1" applyFill="1" applyAlignment="1" applyProtection="1">
      <alignment vertical="center"/>
      <protection/>
    </xf>
    <xf numFmtId="0" fontId="17" fillId="0" borderId="0" xfId="43" applyFont="1" applyAlignment="1" applyProtection="1">
      <alignment vertical="center"/>
      <protection/>
    </xf>
    <xf numFmtId="0" fontId="18" fillId="0" borderId="0" xfId="0" applyFon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0515　県税収入の推移（H元～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R/dbra06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CN35"/>
  <sheetViews>
    <sheetView tabSelected="1" view="pageBreakPreview" zoomScale="55" zoomScaleNormal="55" zoomScaleSheetLayoutView="55" zoomScalePageLayoutView="0" workbookViewId="0" topLeftCell="A1">
      <pane xSplit="4" ySplit="6" topLeftCell="CA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M14" sqref="CM14:CN14"/>
    </sheetView>
  </sheetViews>
  <sheetFormatPr defaultColWidth="9" defaultRowHeight="15"/>
  <cols>
    <col min="1" max="1" width="2" style="8" customWidth="1"/>
    <col min="2" max="3" width="4.59765625" style="8" customWidth="1"/>
    <col min="4" max="4" width="22.19921875" style="8" customWidth="1"/>
    <col min="5" max="5" width="22.5" style="46" customWidth="1"/>
    <col min="6" max="6" width="11.59765625" style="47" customWidth="1"/>
    <col min="7" max="7" width="22.3984375" style="46" customWidth="1"/>
    <col min="8" max="8" width="11.59765625" style="47" customWidth="1"/>
    <col min="9" max="9" width="22.5" style="46" customWidth="1"/>
    <col min="10" max="10" width="11.59765625" style="47" customWidth="1"/>
    <col min="11" max="11" width="22.69921875" style="46" customWidth="1"/>
    <col min="12" max="12" width="11.59765625" style="47" customWidth="1"/>
    <col min="13" max="13" width="22.5" style="46" customWidth="1"/>
    <col min="14" max="14" width="11.59765625" style="47" customWidth="1"/>
    <col min="15" max="15" width="22.69921875" style="46" customWidth="1"/>
    <col min="16" max="16" width="11.59765625" style="47" customWidth="1"/>
    <col min="17" max="17" width="23" style="46" customWidth="1"/>
    <col min="18" max="18" width="11.59765625" style="47" customWidth="1"/>
    <col min="19" max="19" width="22.69921875" style="46" customWidth="1"/>
    <col min="20" max="20" width="11.59765625" style="47" customWidth="1"/>
    <col min="21" max="21" width="22.09765625" style="46" customWidth="1"/>
    <col min="22" max="22" width="11.59765625" style="47" customWidth="1"/>
    <col min="23" max="23" width="22.8984375" style="46" customWidth="1"/>
    <col min="24" max="24" width="11.59765625" style="47" customWidth="1"/>
    <col min="25" max="25" width="22.69921875" style="46" customWidth="1"/>
    <col min="26" max="26" width="11.59765625" style="47" customWidth="1"/>
    <col min="27" max="27" width="22.09765625" style="46" customWidth="1"/>
    <col min="28" max="28" width="11.59765625" style="47" customWidth="1"/>
    <col min="29" max="29" width="22.5" style="46" customWidth="1"/>
    <col min="30" max="30" width="11.59765625" style="47" customWidth="1"/>
    <col min="31" max="31" width="22.3984375" style="46" customWidth="1"/>
    <col min="32" max="32" width="11.59765625" style="47" customWidth="1"/>
    <col min="33" max="33" width="22.3984375" style="46" customWidth="1"/>
    <col min="34" max="34" width="11.59765625" style="47" customWidth="1"/>
    <col min="35" max="35" width="22.5" style="46" customWidth="1"/>
    <col min="36" max="36" width="11.59765625" style="47" customWidth="1"/>
    <col min="37" max="37" width="22.8984375" style="46" customWidth="1"/>
    <col min="38" max="38" width="11.59765625" style="47" customWidth="1"/>
    <col min="39" max="39" width="22.5" style="46" customWidth="1"/>
    <col min="40" max="40" width="11.59765625" style="47" customWidth="1"/>
    <col min="41" max="41" width="22.5" style="46" customWidth="1"/>
    <col min="42" max="42" width="11.59765625" style="47" customWidth="1"/>
    <col min="43" max="43" width="22.69921875" style="46" customWidth="1"/>
    <col min="44" max="44" width="11.59765625" style="47" customWidth="1"/>
    <col min="45" max="45" width="22.09765625" style="46" customWidth="1"/>
    <col min="46" max="46" width="11.59765625" style="47" customWidth="1"/>
    <col min="47" max="47" width="23" style="46" customWidth="1"/>
    <col min="48" max="48" width="11.59765625" style="47" customWidth="1"/>
    <col min="49" max="49" width="22.69921875" style="46" customWidth="1"/>
    <col min="50" max="50" width="11.59765625" style="47" customWidth="1"/>
    <col min="51" max="51" width="22.8984375" style="46" customWidth="1"/>
    <col min="52" max="52" width="11.59765625" style="47" customWidth="1"/>
    <col min="53" max="53" width="22.5" style="46" customWidth="1"/>
    <col min="54" max="54" width="11.59765625" style="47" customWidth="1"/>
    <col min="55" max="55" width="22.69921875" style="46" customWidth="1"/>
    <col min="56" max="56" width="11.59765625" style="47" customWidth="1"/>
    <col min="57" max="57" width="23.19921875" style="46" customWidth="1"/>
    <col min="58" max="58" width="11.59765625" style="47" customWidth="1"/>
    <col min="59" max="59" width="23" style="46" customWidth="1"/>
    <col min="60" max="60" width="11.59765625" style="47" customWidth="1"/>
    <col min="61" max="61" width="22.8984375" style="46" customWidth="1"/>
    <col min="62" max="62" width="11.59765625" style="47" customWidth="1"/>
    <col min="63" max="63" width="22.69921875" style="46" customWidth="1"/>
    <col min="64" max="64" width="11.59765625" style="47" customWidth="1"/>
    <col min="65" max="65" width="22.69921875" style="46" customWidth="1"/>
    <col min="66" max="66" width="11.59765625" style="47" customWidth="1"/>
    <col min="67" max="67" width="23.19921875" style="8" customWidth="1"/>
    <col min="68" max="68" width="12.5" style="8" customWidth="1"/>
    <col min="69" max="69" width="22.3984375" style="8" customWidth="1"/>
    <col min="70" max="70" width="11" style="8" customWidth="1"/>
    <col min="71" max="71" width="23.8984375" style="8" customWidth="1"/>
    <col min="72" max="72" width="11.5" style="8" customWidth="1"/>
    <col min="73" max="73" width="24.69921875" style="8" customWidth="1"/>
    <col min="74" max="74" width="12.8984375" style="8" customWidth="1"/>
    <col min="75" max="75" width="22.5" style="8" customWidth="1"/>
    <col min="76" max="76" width="14" style="8" customWidth="1"/>
    <col min="77" max="77" width="23" style="8" customWidth="1"/>
    <col min="78" max="78" width="13.3984375" style="8" customWidth="1"/>
    <col min="79" max="79" width="23.3984375" style="8" customWidth="1"/>
    <col min="80" max="80" width="12.59765625" style="8" customWidth="1"/>
    <col min="81" max="81" width="23.09765625" style="8" customWidth="1"/>
    <col min="82" max="82" width="15.09765625" style="8" customWidth="1"/>
    <col min="83" max="83" width="23.09765625" style="8" customWidth="1"/>
    <col min="84" max="84" width="15.09765625" style="8" customWidth="1"/>
    <col min="85" max="85" width="23.09765625" style="8" customWidth="1"/>
    <col min="86" max="86" width="15.09765625" style="8" customWidth="1"/>
    <col min="87" max="87" width="22.19921875" style="8" customWidth="1"/>
    <col min="88" max="88" width="15.09765625" style="8" customWidth="1"/>
    <col min="89" max="89" width="22.19921875" style="8" customWidth="1"/>
    <col min="90" max="90" width="15.296875" style="8" customWidth="1"/>
    <col min="91" max="91" width="22.09765625" style="8" customWidth="1"/>
    <col min="92" max="92" width="15.19921875" style="8" customWidth="1"/>
    <col min="93" max="16384" width="9" style="8" customWidth="1"/>
  </cols>
  <sheetData>
    <row r="1" spans="1:6" ht="27" customHeight="1">
      <c r="A1" s="97" t="s">
        <v>58</v>
      </c>
      <c r="B1" s="98"/>
      <c r="C1" s="98"/>
      <c r="D1" s="98"/>
      <c r="E1" s="98"/>
      <c r="F1" s="98"/>
    </row>
    <row r="2" spans="5:66" s="1" customFormat="1" ht="12.75"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3"/>
      <c r="Q2" s="2"/>
      <c r="R2" s="3"/>
      <c r="S2" s="2"/>
      <c r="T2" s="3"/>
      <c r="U2" s="2"/>
      <c r="V2" s="3"/>
      <c r="W2" s="2"/>
      <c r="X2" s="3"/>
      <c r="Y2" s="2"/>
      <c r="Z2" s="3"/>
      <c r="AA2" s="2"/>
      <c r="AB2" s="3"/>
      <c r="AC2" s="2"/>
      <c r="AD2" s="3"/>
      <c r="AE2" s="2"/>
      <c r="AF2" s="3"/>
      <c r="AG2" s="2"/>
      <c r="AH2" s="3"/>
      <c r="AI2" s="2"/>
      <c r="AJ2" s="3"/>
      <c r="AK2" s="2"/>
      <c r="AL2" s="3"/>
      <c r="AM2" s="2"/>
      <c r="AN2" s="3"/>
      <c r="AO2" s="2"/>
      <c r="AP2" s="3"/>
      <c r="AQ2" s="2"/>
      <c r="AR2" s="3"/>
      <c r="AS2" s="2"/>
      <c r="AT2" s="3"/>
      <c r="AU2" s="2"/>
      <c r="AV2" s="3"/>
      <c r="AW2" s="2"/>
      <c r="AX2" s="3"/>
      <c r="AY2" s="2"/>
      <c r="AZ2" s="3"/>
      <c r="BA2" s="2"/>
      <c r="BB2" s="3"/>
      <c r="BC2" s="2"/>
      <c r="BD2" s="3"/>
      <c r="BE2" s="2"/>
      <c r="BF2" s="3"/>
      <c r="BG2" s="2"/>
      <c r="BH2" s="3"/>
      <c r="BI2" s="2"/>
      <c r="BJ2" s="3"/>
      <c r="BK2" s="2"/>
      <c r="BL2" s="3"/>
      <c r="BM2" s="2"/>
      <c r="BN2" s="3"/>
    </row>
    <row r="3" spans="2:66" s="1" customFormat="1" ht="25.5" customHeight="1">
      <c r="B3" s="99" t="s">
        <v>35</v>
      </c>
      <c r="C3" s="99"/>
      <c r="D3" s="99"/>
      <c r="E3" s="99"/>
      <c r="F3" s="99"/>
      <c r="G3" s="99"/>
      <c r="H3" s="3"/>
      <c r="I3" s="2"/>
      <c r="J3" s="3"/>
      <c r="K3" s="2"/>
      <c r="L3" s="3"/>
      <c r="M3" s="2"/>
      <c r="N3" s="3"/>
      <c r="O3" s="2"/>
      <c r="P3" s="3"/>
      <c r="Q3" s="2"/>
      <c r="R3" s="3"/>
      <c r="S3" s="2"/>
      <c r="T3" s="3"/>
      <c r="U3" s="2"/>
      <c r="V3" s="3"/>
      <c r="W3" s="2"/>
      <c r="X3" s="3"/>
      <c r="Y3" s="2"/>
      <c r="Z3" s="3"/>
      <c r="AA3" s="2"/>
      <c r="AB3" s="3"/>
      <c r="AC3" s="2"/>
      <c r="AD3" s="3"/>
      <c r="AE3" s="2"/>
      <c r="AF3" s="3"/>
      <c r="AG3" s="2"/>
      <c r="AH3" s="3"/>
      <c r="AI3" s="2"/>
      <c r="AJ3" s="3"/>
      <c r="AK3" s="2"/>
      <c r="AL3" s="3"/>
      <c r="AM3" s="2"/>
      <c r="AN3" s="3"/>
      <c r="AO3" s="2"/>
      <c r="AP3" s="3"/>
      <c r="AQ3" s="2"/>
      <c r="AR3" s="3"/>
      <c r="AS3" s="2"/>
      <c r="AT3" s="3"/>
      <c r="AU3" s="2"/>
      <c r="AV3" s="3"/>
      <c r="AW3" s="2"/>
      <c r="AX3" s="3"/>
      <c r="AY3" s="2"/>
      <c r="AZ3" s="3"/>
      <c r="BA3" s="2"/>
      <c r="BB3" s="3"/>
      <c r="BC3" s="2"/>
      <c r="BD3" s="3"/>
      <c r="BE3" s="2"/>
      <c r="BF3" s="3"/>
      <c r="BG3" s="2"/>
      <c r="BH3" s="3"/>
      <c r="BI3" s="2"/>
      <c r="BJ3" s="3"/>
      <c r="BK3" s="2"/>
      <c r="BL3" s="3"/>
      <c r="BM3" s="2"/>
      <c r="BN3" s="3"/>
    </row>
    <row r="4" spans="5:92" s="1" customFormat="1" ht="16.5" thickBot="1"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  <c r="U4" s="2"/>
      <c r="V4" s="3"/>
      <c r="W4" s="2"/>
      <c r="X4" s="3"/>
      <c r="Y4" s="2"/>
      <c r="Z4" s="3"/>
      <c r="AA4" s="2"/>
      <c r="AB4" s="3"/>
      <c r="AC4" s="2"/>
      <c r="AD4" s="3"/>
      <c r="AE4" s="2"/>
      <c r="AF4" s="3"/>
      <c r="AG4" s="2"/>
      <c r="AH4" s="3"/>
      <c r="AI4" s="2"/>
      <c r="AJ4" s="3"/>
      <c r="AK4" s="2"/>
      <c r="AL4" s="3"/>
      <c r="AM4" s="2"/>
      <c r="AN4" s="3"/>
      <c r="AO4" s="2"/>
      <c r="AP4" s="3"/>
      <c r="AQ4" s="2"/>
      <c r="AR4" s="3"/>
      <c r="AS4" s="2"/>
      <c r="AT4" s="3"/>
      <c r="AU4" s="2"/>
      <c r="AV4" s="3"/>
      <c r="AW4" s="2"/>
      <c r="AX4" s="3"/>
      <c r="AY4" s="2"/>
      <c r="AZ4" s="3"/>
      <c r="BA4" s="2"/>
      <c r="BB4" s="3"/>
      <c r="BC4" s="2"/>
      <c r="BD4" s="3"/>
      <c r="BE4" s="2"/>
      <c r="BF4" s="3"/>
      <c r="BG4" s="2"/>
      <c r="BH4" s="3"/>
      <c r="BI4" s="2"/>
      <c r="BJ4" s="3"/>
      <c r="BK4" s="2"/>
      <c r="BL4" s="3"/>
      <c r="BM4" s="2"/>
      <c r="BN4" s="4"/>
      <c r="CN4" s="1" t="s">
        <v>67</v>
      </c>
    </row>
    <row r="5" spans="2:92" s="1" customFormat="1" ht="30" customHeight="1">
      <c r="B5" s="49"/>
      <c r="C5" s="50"/>
      <c r="D5" s="50"/>
      <c r="E5" s="85" t="s">
        <v>57</v>
      </c>
      <c r="F5" s="86"/>
      <c r="G5" s="85" t="s">
        <v>51</v>
      </c>
      <c r="H5" s="86"/>
      <c r="I5" s="85" t="s">
        <v>52</v>
      </c>
      <c r="J5" s="86"/>
      <c r="K5" s="85" t="s">
        <v>53</v>
      </c>
      <c r="L5" s="86"/>
      <c r="M5" s="85" t="s">
        <v>54</v>
      </c>
      <c r="N5" s="86"/>
      <c r="O5" s="85" t="s">
        <v>55</v>
      </c>
      <c r="P5" s="86"/>
      <c r="Q5" s="85" t="s">
        <v>56</v>
      </c>
      <c r="R5" s="86"/>
      <c r="S5" s="85" t="s">
        <v>47</v>
      </c>
      <c r="T5" s="86"/>
      <c r="U5" s="85" t="s">
        <v>48</v>
      </c>
      <c r="V5" s="86"/>
      <c r="W5" s="85" t="s">
        <v>49</v>
      </c>
      <c r="X5" s="86"/>
      <c r="Y5" s="85" t="s">
        <v>50</v>
      </c>
      <c r="Z5" s="86"/>
      <c r="AA5" s="85" t="s">
        <v>46</v>
      </c>
      <c r="AB5" s="86"/>
      <c r="AC5" s="85" t="s">
        <v>45</v>
      </c>
      <c r="AD5" s="86"/>
      <c r="AE5" s="85" t="s">
        <v>44</v>
      </c>
      <c r="AF5" s="86"/>
      <c r="AG5" s="85" t="s">
        <v>38</v>
      </c>
      <c r="AH5" s="86"/>
      <c r="AI5" s="85" t="s">
        <v>37</v>
      </c>
      <c r="AJ5" s="86"/>
      <c r="AK5" s="85" t="s">
        <v>36</v>
      </c>
      <c r="AL5" s="86"/>
      <c r="AM5" s="85" t="s">
        <v>39</v>
      </c>
      <c r="AN5" s="86"/>
      <c r="AO5" s="85" t="s">
        <v>40</v>
      </c>
      <c r="AP5" s="86"/>
      <c r="AQ5" s="85" t="s">
        <v>41</v>
      </c>
      <c r="AR5" s="86"/>
      <c r="AS5" s="85" t="s">
        <v>42</v>
      </c>
      <c r="AT5" s="86"/>
      <c r="AU5" s="85" t="s">
        <v>43</v>
      </c>
      <c r="AV5" s="86"/>
      <c r="AW5" s="85" t="s">
        <v>0</v>
      </c>
      <c r="AX5" s="86"/>
      <c r="AY5" s="85" t="s">
        <v>1</v>
      </c>
      <c r="AZ5" s="86"/>
      <c r="BA5" s="85" t="s">
        <v>2</v>
      </c>
      <c r="BB5" s="86"/>
      <c r="BC5" s="85" t="s">
        <v>3</v>
      </c>
      <c r="BD5" s="86"/>
      <c r="BE5" s="85" t="s">
        <v>4</v>
      </c>
      <c r="BF5" s="86"/>
      <c r="BG5" s="85" t="s">
        <v>5</v>
      </c>
      <c r="BH5" s="86"/>
      <c r="BI5" s="85" t="s">
        <v>6</v>
      </c>
      <c r="BJ5" s="86"/>
      <c r="BK5" s="85" t="s">
        <v>7</v>
      </c>
      <c r="BL5" s="86"/>
      <c r="BM5" s="85" t="s">
        <v>8</v>
      </c>
      <c r="BN5" s="86"/>
      <c r="BO5" s="85" t="s">
        <v>59</v>
      </c>
      <c r="BP5" s="86"/>
      <c r="BQ5" s="85" t="s">
        <v>60</v>
      </c>
      <c r="BR5" s="86"/>
      <c r="BS5" s="85" t="s">
        <v>61</v>
      </c>
      <c r="BT5" s="86"/>
      <c r="BU5" s="85" t="s">
        <v>62</v>
      </c>
      <c r="BV5" s="86"/>
      <c r="BW5" s="85" t="s">
        <v>63</v>
      </c>
      <c r="BX5" s="86"/>
      <c r="BY5" s="85" t="s">
        <v>64</v>
      </c>
      <c r="BZ5" s="86"/>
      <c r="CA5" s="85" t="s">
        <v>65</v>
      </c>
      <c r="CB5" s="86"/>
      <c r="CC5" s="85" t="s">
        <v>66</v>
      </c>
      <c r="CD5" s="86"/>
      <c r="CE5" s="85" t="s">
        <v>68</v>
      </c>
      <c r="CF5" s="86"/>
      <c r="CG5" s="85" t="s">
        <v>69</v>
      </c>
      <c r="CH5" s="87"/>
      <c r="CI5" s="85" t="s">
        <v>70</v>
      </c>
      <c r="CJ5" s="87"/>
      <c r="CK5" s="85" t="s">
        <v>71</v>
      </c>
      <c r="CL5" s="87"/>
      <c r="CM5" s="85" t="s">
        <v>72</v>
      </c>
      <c r="CN5" s="87"/>
    </row>
    <row r="6" spans="2:92" ht="30" customHeight="1" thickBot="1">
      <c r="B6" s="52"/>
      <c r="C6" s="5"/>
      <c r="D6" s="5"/>
      <c r="E6" s="6" t="s">
        <v>9</v>
      </c>
      <c r="F6" s="7" t="s">
        <v>10</v>
      </c>
      <c r="G6" s="6" t="s">
        <v>9</v>
      </c>
      <c r="H6" s="7" t="s">
        <v>10</v>
      </c>
      <c r="I6" s="6" t="s">
        <v>9</v>
      </c>
      <c r="J6" s="7" t="s">
        <v>10</v>
      </c>
      <c r="K6" s="6" t="s">
        <v>9</v>
      </c>
      <c r="L6" s="7" t="s">
        <v>10</v>
      </c>
      <c r="M6" s="6" t="s">
        <v>9</v>
      </c>
      <c r="N6" s="7" t="s">
        <v>10</v>
      </c>
      <c r="O6" s="6" t="s">
        <v>9</v>
      </c>
      <c r="P6" s="7" t="s">
        <v>10</v>
      </c>
      <c r="Q6" s="6" t="s">
        <v>9</v>
      </c>
      <c r="R6" s="7" t="s">
        <v>10</v>
      </c>
      <c r="S6" s="6" t="s">
        <v>9</v>
      </c>
      <c r="T6" s="7" t="s">
        <v>10</v>
      </c>
      <c r="U6" s="6" t="s">
        <v>9</v>
      </c>
      <c r="V6" s="7" t="s">
        <v>10</v>
      </c>
      <c r="W6" s="6" t="s">
        <v>9</v>
      </c>
      <c r="X6" s="7" t="s">
        <v>10</v>
      </c>
      <c r="Y6" s="6" t="s">
        <v>9</v>
      </c>
      <c r="Z6" s="7" t="s">
        <v>10</v>
      </c>
      <c r="AA6" s="6" t="s">
        <v>9</v>
      </c>
      <c r="AB6" s="7" t="s">
        <v>10</v>
      </c>
      <c r="AC6" s="6" t="s">
        <v>9</v>
      </c>
      <c r="AD6" s="7" t="s">
        <v>10</v>
      </c>
      <c r="AE6" s="6" t="s">
        <v>9</v>
      </c>
      <c r="AF6" s="7" t="s">
        <v>10</v>
      </c>
      <c r="AG6" s="6" t="s">
        <v>9</v>
      </c>
      <c r="AH6" s="7" t="s">
        <v>10</v>
      </c>
      <c r="AI6" s="6" t="s">
        <v>9</v>
      </c>
      <c r="AJ6" s="7" t="s">
        <v>10</v>
      </c>
      <c r="AK6" s="6" t="s">
        <v>9</v>
      </c>
      <c r="AL6" s="7" t="s">
        <v>10</v>
      </c>
      <c r="AM6" s="6" t="s">
        <v>9</v>
      </c>
      <c r="AN6" s="7" t="s">
        <v>10</v>
      </c>
      <c r="AO6" s="6" t="s">
        <v>9</v>
      </c>
      <c r="AP6" s="7" t="s">
        <v>10</v>
      </c>
      <c r="AQ6" s="6" t="s">
        <v>9</v>
      </c>
      <c r="AR6" s="7" t="s">
        <v>10</v>
      </c>
      <c r="AS6" s="6" t="s">
        <v>9</v>
      </c>
      <c r="AT6" s="7" t="s">
        <v>10</v>
      </c>
      <c r="AU6" s="6" t="s">
        <v>9</v>
      </c>
      <c r="AV6" s="7" t="s">
        <v>10</v>
      </c>
      <c r="AW6" s="6" t="s">
        <v>9</v>
      </c>
      <c r="AX6" s="7" t="s">
        <v>10</v>
      </c>
      <c r="AY6" s="6" t="s">
        <v>9</v>
      </c>
      <c r="AZ6" s="7" t="s">
        <v>10</v>
      </c>
      <c r="BA6" s="6" t="s">
        <v>9</v>
      </c>
      <c r="BB6" s="7" t="s">
        <v>10</v>
      </c>
      <c r="BC6" s="6" t="s">
        <v>9</v>
      </c>
      <c r="BD6" s="7" t="s">
        <v>10</v>
      </c>
      <c r="BE6" s="6" t="s">
        <v>9</v>
      </c>
      <c r="BF6" s="7" t="s">
        <v>10</v>
      </c>
      <c r="BG6" s="6" t="s">
        <v>9</v>
      </c>
      <c r="BH6" s="7" t="s">
        <v>10</v>
      </c>
      <c r="BI6" s="6" t="s">
        <v>9</v>
      </c>
      <c r="BJ6" s="7" t="s">
        <v>10</v>
      </c>
      <c r="BK6" s="6" t="s">
        <v>9</v>
      </c>
      <c r="BL6" s="7" t="s">
        <v>10</v>
      </c>
      <c r="BM6" s="6" t="s">
        <v>9</v>
      </c>
      <c r="BN6" s="7" t="s">
        <v>10</v>
      </c>
      <c r="BO6" s="6" t="s">
        <v>9</v>
      </c>
      <c r="BP6" s="7" t="s">
        <v>10</v>
      </c>
      <c r="BQ6" s="6" t="s">
        <v>9</v>
      </c>
      <c r="BR6" s="7" t="s">
        <v>10</v>
      </c>
      <c r="BS6" s="6" t="s">
        <v>9</v>
      </c>
      <c r="BT6" s="7" t="s">
        <v>10</v>
      </c>
      <c r="BU6" s="6" t="s">
        <v>9</v>
      </c>
      <c r="BV6" s="7" t="s">
        <v>10</v>
      </c>
      <c r="BW6" s="6" t="s">
        <v>9</v>
      </c>
      <c r="BX6" s="7" t="s">
        <v>10</v>
      </c>
      <c r="BY6" s="6" t="s">
        <v>9</v>
      </c>
      <c r="BZ6" s="7" t="s">
        <v>10</v>
      </c>
      <c r="CA6" s="6" t="s">
        <v>9</v>
      </c>
      <c r="CB6" s="7" t="s">
        <v>10</v>
      </c>
      <c r="CC6" s="6" t="s">
        <v>9</v>
      </c>
      <c r="CD6" s="7" t="s">
        <v>10</v>
      </c>
      <c r="CE6" s="6" t="s">
        <v>9</v>
      </c>
      <c r="CF6" s="7" t="s">
        <v>10</v>
      </c>
      <c r="CG6" s="6" t="s">
        <v>9</v>
      </c>
      <c r="CH6" s="56" t="s">
        <v>10</v>
      </c>
      <c r="CI6" s="6" t="s">
        <v>9</v>
      </c>
      <c r="CJ6" s="56" t="s">
        <v>10</v>
      </c>
      <c r="CK6" s="6" t="s">
        <v>9</v>
      </c>
      <c r="CL6" s="56" t="s">
        <v>10</v>
      </c>
      <c r="CM6" s="6" t="s">
        <v>9</v>
      </c>
      <c r="CN6" s="56" t="s">
        <v>10</v>
      </c>
    </row>
    <row r="7" spans="2:92" s="12" customFormat="1" ht="39.75" customHeight="1">
      <c r="B7" s="67" t="s">
        <v>11</v>
      </c>
      <c r="C7" s="9"/>
      <c r="D7" s="9"/>
      <c r="E7" s="10">
        <v>79538413</v>
      </c>
      <c r="F7" s="11">
        <v>55.9</v>
      </c>
      <c r="G7" s="10">
        <v>87244233</v>
      </c>
      <c r="H7" s="11">
        <v>52.2</v>
      </c>
      <c r="I7" s="10">
        <v>94323591</v>
      </c>
      <c r="J7" s="11">
        <v>50.2</v>
      </c>
      <c r="K7" s="10">
        <v>99301171</v>
      </c>
      <c r="L7" s="11">
        <v>48.9</v>
      </c>
      <c r="M7" s="10">
        <v>107172069</v>
      </c>
      <c r="N7" s="11">
        <v>48.1</v>
      </c>
      <c r="O7" s="10">
        <v>113934798</v>
      </c>
      <c r="P7" s="11">
        <v>47.4</v>
      </c>
      <c r="Q7" s="10">
        <v>117254997</v>
      </c>
      <c r="R7" s="11">
        <v>42.6</v>
      </c>
      <c r="S7" s="10">
        <v>119839543</v>
      </c>
      <c r="T7" s="11">
        <v>43.9</v>
      </c>
      <c r="U7" s="10">
        <v>126211546</v>
      </c>
      <c r="V7" s="11">
        <v>46.5</v>
      </c>
      <c r="W7" s="10">
        <v>133245672</v>
      </c>
      <c r="X7" s="11">
        <v>48.1</v>
      </c>
      <c r="Y7" s="10">
        <v>140740188</v>
      </c>
      <c r="Z7" s="11">
        <v>49.6</v>
      </c>
      <c r="AA7" s="10">
        <v>135833653</v>
      </c>
      <c r="AB7" s="11">
        <v>45.4</v>
      </c>
      <c r="AC7" s="10">
        <v>142842996</v>
      </c>
      <c r="AD7" s="11">
        <v>45</v>
      </c>
      <c r="AE7" s="10">
        <v>149255760</v>
      </c>
      <c r="AF7" s="11">
        <v>43.3</v>
      </c>
      <c r="AG7" s="10">
        <v>162765254</v>
      </c>
      <c r="AH7" s="11">
        <v>42.3</v>
      </c>
      <c r="AI7" s="10">
        <v>170899079</v>
      </c>
      <c r="AJ7" s="11">
        <v>41.3</v>
      </c>
      <c r="AK7" s="10">
        <v>174752724</v>
      </c>
      <c r="AL7" s="11">
        <v>39.9</v>
      </c>
      <c r="AM7" s="10">
        <v>173790041</v>
      </c>
      <c r="AN7" s="11">
        <v>35.9</v>
      </c>
      <c r="AO7" s="10">
        <v>178343431</v>
      </c>
      <c r="AP7" s="11">
        <v>36.5</v>
      </c>
      <c r="AQ7" s="10">
        <v>181824394</v>
      </c>
      <c r="AR7" s="11">
        <v>37.7</v>
      </c>
      <c r="AS7" s="10">
        <v>190692606</v>
      </c>
      <c r="AT7" s="11">
        <v>38.5</v>
      </c>
      <c r="AU7" s="10">
        <v>197278469</v>
      </c>
      <c r="AV7" s="11">
        <v>38.8</v>
      </c>
      <c r="AW7" s="10">
        <v>217514110</v>
      </c>
      <c r="AX7" s="11">
        <v>40.1</v>
      </c>
      <c r="AY7" s="10">
        <v>217039383</v>
      </c>
      <c r="AZ7" s="11">
        <v>41.7</v>
      </c>
      <c r="BA7" s="10">
        <v>224442505</v>
      </c>
      <c r="BB7" s="11">
        <v>43.4</v>
      </c>
      <c r="BC7" s="10">
        <v>229248899</v>
      </c>
      <c r="BD7" s="11">
        <v>44</v>
      </c>
      <c r="BE7" s="10">
        <v>224326079</v>
      </c>
      <c r="BF7" s="11">
        <v>44.5</v>
      </c>
      <c r="BG7" s="10">
        <v>222970744</v>
      </c>
      <c r="BH7" s="11">
        <v>45.3</v>
      </c>
      <c r="BI7" s="10">
        <v>219118146</v>
      </c>
      <c r="BJ7" s="11">
        <v>46.6</v>
      </c>
      <c r="BK7" s="10">
        <v>218636341</v>
      </c>
      <c r="BL7" s="11">
        <v>48.1</v>
      </c>
      <c r="BM7" s="10">
        <v>222048427</v>
      </c>
      <c r="BN7" s="11">
        <v>50.7</v>
      </c>
      <c r="BO7" s="10">
        <v>225933740</v>
      </c>
      <c r="BP7" s="11">
        <v>51.8</v>
      </c>
      <c r="BQ7" s="10">
        <v>225231485</v>
      </c>
      <c r="BR7" s="11">
        <v>50.7</v>
      </c>
      <c r="BS7" s="10">
        <v>225700456</v>
      </c>
      <c r="BT7" s="11">
        <v>47.1</v>
      </c>
      <c r="BU7" s="10">
        <v>224702402</v>
      </c>
      <c r="BV7" s="11">
        <v>47.2</v>
      </c>
      <c r="BW7" s="10">
        <v>228532245</v>
      </c>
      <c r="BX7" s="11">
        <v>47.6</v>
      </c>
      <c r="BY7" s="10">
        <v>226536870</v>
      </c>
      <c r="BZ7" s="11">
        <v>48.5</v>
      </c>
      <c r="CA7" s="10">
        <v>223331133</v>
      </c>
      <c r="CB7" s="11">
        <v>45.8</v>
      </c>
      <c r="CC7" s="10">
        <v>227890372</v>
      </c>
      <c r="CD7" s="11">
        <v>48</v>
      </c>
      <c r="CE7" s="10">
        <f aca="true" t="shared" si="0" ref="CE7:CJ7">SUM(CE8:CE12)</f>
        <v>242974377</v>
      </c>
      <c r="CF7" s="11">
        <f t="shared" si="0"/>
        <v>52</v>
      </c>
      <c r="CG7" s="10">
        <f t="shared" si="0"/>
        <v>245238957</v>
      </c>
      <c r="CH7" s="68">
        <f t="shared" si="0"/>
        <v>53.8</v>
      </c>
      <c r="CI7" s="10">
        <f t="shared" si="0"/>
        <v>238357845</v>
      </c>
      <c r="CJ7" s="68">
        <f t="shared" si="0"/>
        <v>52.8</v>
      </c>
      <c r="CK7" s="10">
        <f>SUM(CK8:CK12)</f>
        <v>233619729</v>
      </c>
      <c r="CL7" s="68">
        <f>SUM(CL8:CL12)</f>
        <v>51.9</v>
      </c>
      <c r="CM7" s="10">
        <f>SUM(CM8:CM12)</f>
        <v>233758655</v>
      </c>
      <c r="CN7" s="68">
        <f>SUM(CN8:CN12)</f>
        <v>51.1</v>
      </c>
    </row>
    <row r="8" spans="2:92" ht="30" customHeight="1">
      <c r="B8" s="69"/>
      <c r="C8" s="13" t="s">
        <v>12</v>
      </c>
      <c r="D8" s="14"/>
      <c r="E8" s="15">
        <v>59254720</v>
      </c>
      <c r="F8" s="16">
        <v>41.7</v>
      </c>
      <c r="G8" s="15">
        <v>64145700</v>
      </c>
      <c r="H8" s="16">
        <v>38.4</v>
      </c>
      <c r="I8" s="15">
        <v>68972287</v>
      </c>
      <c r="J8" s="16">
        <v>36.7</v>
      </c>
      <c r="K8" s="15">
        <v>72319241</v>
      </c>
      <c r="L8" s="16">
        <v>35.6</v>
      </c>
      <c r="M8" s="15">
        <v>77075852</v>
      </c>
      <c r="N8" s="16">
        <v>34.6</v>
      </c>
      <c r="O8" s="15">
        <v>82165174</v>
      </c>
      <c r="P8" s="16">
        <v>34.2</v>
      </c>
      <c r="Q8" s="15">
        <v>83559147</v>
      </c>
      <c r="R8" s="16">
        <v>30.4</v>
      </c>
      <c r="S8" s="15">
        <v>84114780</v>
      </c>
      <c r="T8" s="16">
        <v>30.8</v>
      </c>
      <c r="U8" s="15">
        <v>88054261</v>
      </c>
      <c r="V8" s="16">
        <v>32.4</v>
      </c>
      <c r="W8" s="15">
        <v>92374255</v>
      </c>
      <c r="X8" s="16">
        <v>33.3</v>
      </c>
      <c r="Y8" s="15">
        <v>95181982</v>
      </c>
      <c r="Z8" s="16">
        <v>33.6</v>
      </c>
      <c r="AA8" s="15">
        <v>94837616</v>
      </c>
      <c r="AB8" s="16">
        <v>31.7</v>
      </c>
      <c r="AC8" s="15">
        <v>98750692</v>
      </c>
      <c r="AD8" s="16">
        <v>31.1</v>
      </c>
      <c r="AE8" s="15">
        <v>99843953</v>
      </c>
      <c r="AF8" s="16">
        <v>29</v>
      </c>
      <c r="AG8" s="15">
        <v>105964466</v>
      </c>
      <c r="AH8" s="16">
        <v>27.6</v>
      </c>
      <c r="AI8" s="15">
        <v>110117274</v>
      </c>
      <c r="AJ8" s="16">
        <v>26.6</v>
      </c>
      <c r="AK8" s="15">
        <v>112018991</v>
      </c>
      <c r="AL8" s="16">
        <v>25.5</v>
      </c>
      <c r="AM8" s="15">
        <v>112468358</v>
      </c>
      <c r="AN8" s="16">
        <v>23.3</v>
      </c>
      <c r="AO8" s="15">
        <v>114160758</v>
      </c>
      <c r="AP8" s="16">
        <v>23.3</v>
      </c>
      <c r="AQ8" s="15">
        <v>115284468</v>
      </c>
      <c r="AR8" s="16">
        <v>23.9</v>
      </c>
      <c r="AS8" s="15">
        <v>121444970</v>
      </c>
      <c r="AT8" s="16">
        <v>24.5</v>
      </c>
      <c r="AU8" s="15">
        <v>124855831</v>
      </c>
      <c r="AV8" s="16">
        <v>24.6</v>
      </c>
      <c r="AW8" s="15">
        <v>127556673</v>
      </c>
      <c r="AX8" s="16">
        <v>23.6</v>
      </c>
      <c r="AY8" s="15">
        <v>127009739</v>
      </c>
      <c r="AZ8" s="16">
        <v>24.4</v>
      </c>
      <c r="BA8" s="15">
        <v>128537674</v>
      </c>
      <c r="BB8" s="16">
        <v>24.9</v>
      </c>
      <c r="BC8" s="15">
        <v>130722693</v>
      </c>
      <c r="BD8" s="16">
        <v>25.1</v>
      </c>
      <c r="BE8" s="15">
        <v>129941006</v>
      </c>
      <c r="BF8" s="16">
        <v>25.8</v>
      </c>
      <c r="BG8" s="15">
        <v>127958354</v>
      </c>
      <c r="BH8" s="16">
        <v>26</v>
      </c>
      <c r="BI8" s="15">
        <v>124926508</v>
      </c>
      <c r="BJ8" s="16">
        <v>26.5</v>
      </c>
      <c r="BK8" s="15">
        <v>124065203</v>
      </c>
      <c r="BL8" s="16">
        <v>27.3</v>
      </c>
      <c r="BM8" s="15">
        <v>126621200</v>
      </c>
      <c r="BN8" s="16">
        <v>28.9</v>
      </c>
      <c r="BO8" s="15">
        <v>127894847</v>
      </c>
      <c r="BP8" s="16">
        <v>29.4</v>
      </c>
      <c r="BQ8" s="15">
        <v>124928567</v>
      </c>
      <c r="BR8" s="16">
        <v>28.1</v>
      </c>
      <c r="BS8" s="15">
        <v>121003879</v>
      </c>
      <c r="BT8" s="16">
        <v>25.3</v>
      </c>
      <c r="BU8" s="15">
        <v>117686045</v>
      </c>
      <c r="BV8" s="16">
        <v>24.7</v>
      </c>
      <c r="BW8" s="15">
        <v>117690592</v>
      </c>
      <c r="BX8" s="16">
        <v>24.5</v>
      </c>
      <c r="BY8" s="15">
        <v>116410104</v>
      </c>
      <c r="BZ8" s="16">
        <v>24.9</v>
      </c>
      <c r="CA8" s="15">
        <v>112874267</v>
      </c>
      <c r="CB8" s="16">
        <v>23.1</v>
      </c>
      <c r="CC8" s="15">
        <v>114973455</v>
      </c>
      <c r="CD8" s="16">
        <v>24.2</v>
      </c>
      <c r="CE8" s="15">
        <v>116509593</v>
      </c>
      <c r="CF8" s="16">
        <v>24.9</v>
      </c>
      <c r="CG8" s="15">
        <v>114904301</v>
      </c>
      <c r="CH8" s="70">
        <v>25.2</v>
      </c>
      <c r="CI8" s="15">
        <v>113524492</v>
      </c>
      <c r="CJ8" s="70">
        <v>25.1</v>
      </c>
      <c r="CK8" s="15">
        <v>113432293</v>
      </c>
      <c r="CL8" s="70">
        <v>25.2</v>
      </c>
      <c r="CM8" s="15">
        <v>112293026</v>
      </c>
      <c r="CN8" s="70">
        <v>24.6</v>
      </c>
    </row>
    <row r="9" spans="2:92" ht="30" customHeight="1">
      <c r="B9" s="69"/>
      <c r="C9" s="13" t="s">
        <v>13</v>
      </c>
      <c r="D9" s="14"/>
      <c r="E9" s="15">
        <v>5575168</v>
      </c>
      <c r="F9" s="16">
        <v>3.9</v>
      </c>
      <c r="G9" s="15">
        <v>6209149</v>
      </c>
      <c r="H9" s="16">
        <v>3.7</v>
      </c>
      <c r="I9" s="15">
        <v>6251309</v>
      </c>
      <c r="J9" s="16">
        <v>3.3</v>
      </c>
      <c r="K9" s="15">
        <v>6449549</v>
      </c>
      <c r="L9" s="16">
        <v>3.2</v>
      </c>
      <c r="M9" s="15">
        <v>6911655</v>
      </c>
      <c r="N9" s="16">
        <v>3.1</v>
      </c>
      <c r="O9" s="15">
        <v>7264874</v>
      </c>
      <c r="P9" s="16">
        <v>3</v>
      </c>
      <c r="Q9" s="15">
        <v>7677102</v>
      </c>
      <c r="R9" s="16">
        <v>2.8</v>
      </c>
      <c r="S9" s="15">
        <v>7988734</v>
      </c>
      <c r="T9" s="16">
        <v>2.9</v>
      </c>
      <c r="U9" s="15">
        <v>8393688</v>
      </c>
      <c r="V9" s="16">
        <v>3.1</v>
      </c>
      <c r="W9" s="15">
        <v>9065052</v>
      </c>
      <c r="X9" s="16">
        <v>3.3</v>
      </c>
      <c r="Y9" s="15">
        <v>9857652</v>
      </c>
      <c r="Z9" s="16">
        <v>3.5</v>
      </c>
      <c r="AA9" s="15">
        <v>9341706</v>
      </c>
      <c r="AB9" s="16">
        <v>3.1</v>
      </c>
      <c r="AC9" s="15">
        <v>9772811</v>
      </c>
      <c r="AD9" s="16">
        <v>3.1</v>
      </c>
      <c r="AE9" s="15">
        <v>10836640</v>
      </c>
      <c r="AF9" s="16">
        <v>3.1</v>
      </c>
      <c r="AG9" s="15">
        <v>12092961</v>
      </c>
      <c r="AH9" s="16">
        <v>3.1</v>
      </c>
      <c r="AI9" s="15">
        <v>13168802</v>
      </c>
      <c r="AJ9" s="16">
        <v>3.2</v>
      </c>
      <c r="AK9" s="15">
        <v>13900517</v>
      </c>
      <c r="AL9" s="16">
        <v>3.2</v>
      </c>
      <c r="AM9" s="15">
        <v>14630431</v>
      </c>
      <c r="AN9" s="16">
        <v>3</v>
      </c>
      <c r="AO9" s="15">
        <v>14994232</v>
      </c>
      <c r="AP9" s="16">
        <v>3.1</v>
      </c>
      <c r="AQ9" s="15">
        <v>15250466</v>
      </c>
      <c r="AR9" s="16">
        <v>3.2</v>
      </c>
      <c r="AS9" s="15">
        <v>15485730</v>
      </c>
      <c r="AT9" s="16">
        <v>3.1</v>
      </c>
      <c r="AU9" s="15">
        <v>15534416</v>
      </c>
      <c r="AV9" s="16">
        <v>3.1</v>
      </c>
      <c r="AW9" s="15">
        <v>16475964</v>
      </c>
      <c r="AX9" s="16">
        <v>3</v>
      </c>
      <c r="AY9" s="15">
        <v>16919478</v>
      </c>
      <c r="AZ9" s="16">
        <v>3.2</v>
      </c>
      <c r="BA9" s="15">
        <v>17645257</v>
      </c>
      <c r="BB9" s="16">
        <v>3.4</v>
      </c>
      <c r="BC9" s="15">
        <v>17891607</v>
      </c>
      <c r="BD9" s="16">
        <v>3.4</v>
      </c>
      <c r="BE9" s="15">
        <v>18488267</v>
      </c>
      <c r="BF9" s="16">
        <v>3.7</v>
      </c>
      <c r="BG9" s="15">
        <v>18238904</v>
      </c>
      <c r="BH9" s="16">
        <v>3.7</v>
      </c>
      <c r="BI9" s="15">
        <v>18266679</v>
      </c>
      <c r="BJ9" s="16">
        <v>3.9</v>
      </c>
      <c r="BK9" s="15">
        <v>17388315</v>
      </c>
      <c r="BL9" s="16">
        <v>3.8</v>
      </c>
      <c r="BM9" s="15">
        <v>16546704</v>
      </c>
      <c r="BN9" s="16">
        <v>3.8</v>
      </c>
      <c r="BO9" s="15">
        <v>16720914</v>
      </c>
      <c r="BP9" s="16">
        <v>3.8</v>
      </c>
      <c r="BQ9" s="15">
        <v>16862063</v>
      </c>
      <c r="BR9" s="16">
        <v>3.8</v>
      </c>
      <c r="BS9" s="15">
        <v>18200103</v>
      </c>
      <c r="BT9" s="16">
        <v>3.8</v>
      </c>
      <c r="BU9" s="15">
        <v>19021063</v>
      </c>
      <c r="BV9" s="16">
        <v>4</v>
      </c>
      <c r="BW9" s="15">
        <v>20311708</v>
      </c>
      <c r="BX9" s="16">
        <v>4.2</v>
      </c>
      <c r="BY9" s="15">
        <v>18259907</v>
      </c>
      <c r="BZ9" s="16">
        <v>3.9</v>
      </c>
      <c r="CA9" s="15">
        <v>18409074</v>
      </c>
      <c r="CB9" s="16">
        <v>3.8</v>
      </c>
      <c r="CC9" s="15">
        <v>18346494</v>
      </c>
      <c r="CD9" s="16">
        <v>3.9</v>
      </c>
      <c r="CE9" s="15">
        <v>19483952</v>
      </c>
      <c r="CF9" s="16">
        <v>4.2</v>
      </c>
      <c r="CG9" s="15">
        <v>18107840</v>
      </c>
      <c r="CH9" s="70">
        <v>4</v>
      </c>
      <c r="CI9" s="15">
        <v>17923948</v>
      </c>
      <c r="CJ9" s="70">
        <v>4</v>
      </c>
      <c r="CK9" s="15">
        <v>18166789</v>
      </c>
      <c r="CL9" s="70">
        <v>4.1</v>
      </c>
      <c r="CM9" s="15">
        <v>20083385</v>
      </c>
      <c r="CN9" s="70">
        <v>4.4</v>
      </c>
    </row>
    <row r="10" spans="2:92" ht="30" customHeight="1">
      <c r="B10" s="69"/>
      <c r="C10" s="13" t="s">
        <v>14</v>
      </c>
      <c r="D10" s="14"/>
      <c r="E10" s="15">
        <v>1179348</v>
      </c>
      <c r="F10" s="16">
        <v>0.8</v>
      </c>
      <c r="G10" s="15">
        <v>1393419</v>
      </c>
      <c r="H10" s="16">
        <v>0.8</v>
      </c>
      <c r="I10" s="15">
        <v>1275459</v>
      </c>
      <c r="J10" s="16">
        <v>0.7</v>
      </c>
      <c r="K10" s="15">
        <v>1521036</v>
      </c>
      <c r="L10" s="16">
        <v>0.7</v>
      </c>
      <c r="M10" s="15">
        <v>1413996</v>
      </c>
      <c r="N10" s="16">
        <v>0.6</v>
      </c>
      <c r="O10" s="15">
        <v>2098754</v>
      </c>
      <c r="P10" s="16">
        <v>0.9</v>
      </c>
      <c r="Q10" s="15">
        <v>2010717</v>
      </c>
      <c r="R10" s="16">
        <v>0.7</v>
      </c>
      <c r="S10" s="15">
        <v>2243409</v>
      </c>
      <c r="T10" s="16">
        <v>0.8</v>
      </c>
      <c r="U10" s="15">
        <v>2903018</v>
      </c>
      <c r="V10" s="16">
        <v>1.1</v>
      </c>
      <c r="W10" s="15">
        <v>3048416</v>
      </c>
      <c r="X10" s="16">
        <v>1.1</v>
      </c>
      <c r="Y10" s="15">
        <v>3092708</v>
      </c>
      <c r="Z10" s="16">
        <v>1.1</v>
      </c>
      <c r="AA10" s="15">
        <v>2973672</v>
      </c>
      <c r="AB10" s="16">
        <v>1</v>
      </c>
      <c r="AC10" s="15">
        <v>3136409</v>
      </c>
      <c r="AD10" s="16">
        <v>1</v>
      </c>
      <c r="AE10" s="15">
        <v>3486605</v>
      </c>
      <c r="AF10" s="16">
        <v>1</v>
      </c>
      <c r="AG10" s="15">
        <v>3790463</v>
      </c>
      <c r="AH10" s="16">
        <v>1</v>
      </c>
      <c r="AI10" s="15">
        <v>3787376</v>
      </c>
      <c r="AJ10" s="16">
        <v>0.9</v>
      </c>
      <c r="AK10" s="15">
        <v>3447551</v>
      </c>
      <c r="AL10" s="16">
        <v>0.8</v>
      </c>
      <c r="AM10" s="15">
        <v>3099958</v>
      </c>
      <c r="AN10" s="16">
        <v>0.6</v>
      </c>
      <c r="AO10" s="15">
        <v>3228495</v>
      </c>
      <c r="AP10" s="16">
        <v>0.7</v>
      </c>
      <c r="AQ10" s="15">
        <v>3402827</v>
      </c>
      <c r="AR10" s="16">
        <v>0.7</v>
      </c>
      <c r="AS10" s="15">
        <v>3442441</v>
      </c>
      <c r="AT10" s="16">
        <v>0.7</v>
      </c>
      <c r="AU10" s="15">
        <v>3843285</v>
      </c>
      <c r="AV10" s="16">
        <v>0.7</v>
      </c>
      <c r="AW10" s="15">
        <v>3288687</v>
      </c>
      <c r="AX10" s="16">
        <v>0.6</v>
      </c>
      <c r="AY10" s="15">
        <v>2537423</v>
      </c>
      <c r="AZ10" s="16">
        <v>0.5</v>
      </c>
      <c r="BA10" s="15">
        <v>3168484</v>
      </c>
      <c r="BB10" s="16">
        <v>0.6</v>
      </c>
      <c r="BC10" s="15">
        <v>2374910</v>
      </c>
      <c r="BD10" s="16">
        <v>0.5</v>
      </c>
      <c r="BE10" s="15">
        <v>2230450</v>
      </c>
      <c r="BF10" s="16">
        <v>0.4</v>
      </c>
      <c r="BG10" s="15">
        <v>2650269</v>
      </c>
      <c r="BH10" s="16">
        <v>0.5</v>
      </c>
      <c r="BI10" s="15">
        <v>2609547</v>
      </c>
      <c r="BJ10" s="16">
        <v>0.6</v>
      </c>
      <c r="BK10" s="15">
        <v>2517767</v>
      </c>
      <c r="BL10" s="16">
        <v>0.6</v>
      </c>
      <c r="BM10" s="15">
        <v>2291123</v>
      </c>
      <c r="BN10" s="16">
        <v>0.5</v>
      </c>
      <c r="BO10" s="15">
        <v>2335759</v>
      </c>
      <c r="BP10" s="16">
        <v>0.5</v>
      </c>
      <c r="BQ10" s="15">
        <v>2347223</v>
      </c>
      <c r="BR10" s="16">
        <v>0.5</v>
      </c>
      <c r="BS10" s="15">
        <v>2361090</v>
      </c>
      <c r="BT10" s="16">
        <v>0.5</v>
      </c>
      <c r="BU10" s="15">
        <v>2517110</v>
      </c>
      <c r="BV10" s="16">
        <v>0.5</v>
      </c>
      <c r="BW10" s="15">
        <v>2420930</v>
      </c>
      <c r="BX10" s="16">
        <v>0.5</v>
      </c>
      <c r="BY10" s="15">
        <v>2607903</v>
      </c>
      <c r="BZ10" s="16">
        <v>0.6</v>
      </c>
      <c r="CA10" s="15">
        <v>4843865</v>
      </c>
      <c r="CB10" s="16">
        <v>1</v>
      </c>
      <c r="CC10" s="15">
        <v>2456829</v>
      </c>
      <c r="CD10" s="16">
        <v>0.5</v>
      </c>
      <c r="CE10" s="15">
        <v>2649006</v>
      </c>
      <c r="CF10" s="16">
        <v>0.6</v>
      </c>
      <c r="CG10" s="15">
        <v>2443664</v>
      </c>
      <c r="CH10" s="70">
        <v>0.5</v>
      </c>
      <c r="CI10" s="15">
        <v>3201254</v>
      </c>
      <c r="CJ10" s="70">
        <v>0.7</v>
      </c>
      <c r="CK10" s="15">
        <v>2851304</v>
      </c>
      <c r="CL10" s="70">
        <v>0.6</v>
      </c>
      <c r="CM10" s="15">
        <v>2993659</v>
      </c>
      <c r="CN10" s="70">
        <v>0.6</v>
      </c>
    </row>
    <row r="11" spans="2:92" ht="30" customHeight="1">
      <c r="B11" s="69"/>
      <c r="C11" s="13" t="s">
        <v>15</v>
      </c>
      <c r="D11" s="14"/>
      <c r="E11" s="15">
        <v>5387034</v>
      </c>
      <c r="F11" s="16">
        <v>3.8</v>
      </c>
      <c r="G11" s="15">
        <v>5939159</v>
      </c>
      <c r="H11" s="16">
        <v>3.6</v>
      </c>
      <c r="I11" s="15">
        <v>6834003</v>
      </c>
      <c r="J11" s="16">
        <v>3.6</v>
      </c>
      <c r="K11" s="15">
        <v>6679437</v>
      </c>
      <c r="L11" s="16">
        <v>3.3</v>
      </c>
      <c r="M11" s="15">
        <v>7458046</v>
      </c>
      <c r="N11" s="16">
        <v>3.4</v>
      </c>
      <c r="O11" s="15">
        <v>7358676</v>
      </c>
      <c r="P11" s="16">
        <v>3</v>
      </c>
      <c r="Q11" s="15">
        <v>7857269</v>
      </c>
      <c r="R11" s="16">
        <v>2.8</v>
      </c>
      <c r="S11" s="15">
        <v>8123837</v>
      </c>
      <c r="T11" s="16">
        <v>3</v>
      </c>
      <c r="U11" s="15">
        <v>8068730</v>
      </c>
      <c r="V11" s="16">
        <v>3</v>
      </c>
      <c r="W11" s="15">
        <v>8367992</v>
      </c>
      <c r="X11" s="16">
        <v>3</v>
      </c>
      <c r="Y11" s="15">
        <v>8363953</v>
      </c>
      <c r="Z11" s="16">
        <v>2.9</v>
      </c>
      <c r="AA11" s="15">
        <v>8439536</v>
      </c>
      <c r="AB11" s="16">
        <v>2.8</v>
      </c>
      <c r="AC11" s="15">
        <v>8196872</v>
      </c>
      <c r="AD11" s="16">
        <v>2.6</v>
      </c>
      <c r="AE11" s="15">
        <v>8341987</v>
      </c>
      <c r="AF11" s="16">
        <v>2.4</v>
      </c>
      <c r="AG11" s="15">
        <v>8869291</v>
      </c>
      <c r="AH11" s="16">
        <v>2.3</v>
      </c>
      <c r="AI11" s="15">
        <v>9345784</v>
      </c>
      <c r="AJ11" s="16">
        <v>2.3</v>
      </c>
      <c r="AK11" s="15">
        <v>9999207</v>
      </c>
      <c r="AL11" s="16">
        <v>2.3</v>
      </c>
      <c r="AM11" s="15">
        <v>7226168</v>
      </c>
      <c r="AN11" s="16">
        <v>1.5</v>
      </c>
      <c r="AO11" s="15">
        <v>7678479</v>
      </c>
      <c r="AP11" s="16">
        <v>1.6</v>
      </c>
      <c r="AQ11" s="15">
        <v>7992341</v>
      </c>
      <c r="AR11" s="16">
        <v>1.6</v>
      </c>
      <c r="AS11" s="15">
        <v>8401567</v>
      </c>
      <c r="AT11" s="16">
        <v>1.7</v>
      </c>
      <c r="AU11" s="15">
        <v>8915805</v>
      </c>
      <c r="AV11" s="16">
        <v>1.7</v>
      </c>
      <c r="AW11" s="15">
        <v>9405608</v>
      </c>
      <c r="AX11" s="16">
        <v>1.7</v>
      </c>
      <c r="AY11" s="15">
        <v>9689243</v>
      </c>
      <c r="AZ11" s="16">
        <v>1.9</v>
      </c>
      <c r="BA11" s="15">
        <v>9869645</v>
      </c>
      <c r="BB11" s="16">
        <v>1.9</v>
      </c>
      <c r="BC11" s="15">
        <v>10433099</v>
      </c>
      <c r="BD11" s="16">
        <v>2</v>
      </c>
      <c r="BE11" s="15">
        <v>10617106</v>
      </c>
      <c r="BF11" s="16">
        <v>2.1</v>
      </c>
      <c r="BG11" s="15">
        <v>6993770</v>
      </c>
      <c r="BH11" s="16">
        <v>1.4</v>
      </c>
      <c r="BI11" s="15">
        <v>6692147</v>
      </c>
      <c r="BJ11" s="16">
        <v>1.4</v>
      </c>
      <c r="BK11" s="15">
        <v>5256015</v>
      </c>
      <c r="BL11" s="16">
        <v>1.2</v>
      </c>
      <c r="BM11" s="15">
        <v>4903402</v>
      </c>
      <c r="BN11" s="16">
        <v>1.1</v>
      </c>
      <c r="BO11" s="15">
        <v>4954419</v>
      </c>
      <c r="BP11" s="16">
        <v>1.1</v>
      </c>
      <c r="BQ11" s="15">
        <v>5168546</v>
      </c>
      <c r="BR11" s="16">
        <v>1.2</v>
      </c>
      <c r="BS11" s="15">
        <v>5418652</v>
      </c>
      <c r="BT11" s="16">
        <v>1.1</v>
      </c>
      <c r="BU11" s="15">
        <v>6571856</v>
      </c>
      <c r="BV11" s="16">
        <v>1.4</v>
      </c>
      <c r="BW11" s="15">
        <v>6795145</v>
      </c>
      <c r="BX11" s="16">
        <v>1.4</v>
      </c>
      <c r="BY11" s="15">
        <v>6407451</v>
      </c>
      <c r="BZ11" s="16">
        <v>1.4</v>
      </c>
      <c r="CA11" s="15">
        <v>6401813</v>
      </c>
      <c r="CB11" s="16">
        <v>1.3</v>
      </c>
      <c r="CC11" s="15">
        <v>6687600</v>
      </c>
      <c r="CD11" s="16">
        <v>1.4</v>
      </c>
      <c r="CE11" s="15">
        <v>7021061</v>
      </c>
      <c r="CF11" s="16">
        <v>1.5</v>
      </c>
      <c r="CG11" s="15">
        <v>7106081</v>
      </c>
      <c r="CH11" s="70">
        <v>1.6</v>
      </c>
      <c r="CI11" s="15">
        <v>7239807</v>
      </c>
      <c r="CJ11" s="70">
        <v>1.6</v>
      </c>
      <c r="CK11" s="15">
        <v>7286593</v>
      </c>
      <c r="CL11" s="70">
        <v>1.6</v>
      </c>
      <c r="CM11" s="15">
        <v>7356384</v>
      </c>
      <c r="CN11" s="70">
        <v>1.6</v>
      </c>
    </row>
    <row r="12" spans="2:92" ht="30" customHeight="1" thickBot="1">
      <c r="B12" s="69"/>
      <c r="C12" s="17" t="s">
        <v>16</v>
      </c>
      <c r="D12" s="18"/>
      <c r="E12" s="19">
        <v>8142143</v>
      </c>
      <c r="F12" s="20">
        <v>5.7</v>
      </c>
      <c r="G12" s="19">
        <v>9556806</v>
      </c>
      <c r="H12" s="20">
        <v>5.7</v>
      </c>
      <c r="I12" s="19">
        <v>10990533</v>
      </c>
      <c r="J12" s="20">
        <v>5.9</v>
      </c>
      <c r="K12" s="19">
        <v>12331908</v>
      </c>
      <c r="L12" s="20">
        <v>6.1</v>
      </c>
      <c r="M12" s="19">
        <v>14312520</v>
      </c>
      <c r="N12" s="20">
        <v>6.4</v>
      </c>
      <c r="O12" s="19">
        <v>15047320</v>
      </c>
      <c r="P12" s="20">
        <v>6.3</v>
      </c>
      <c r="Q12" s="19">
        <v>16150762</v>
      </c>
      <c r="R12" s="20">
        <v>5.9</v>
      </c>
      <c r="S12" s="19">
        <v>17368783</v>
      </c>
      <c r="T12" s="20">
        <v>6.4</v>
      </c>
      <c r="U12" s="19">
        <v>18791849</v>
      </c>
      <c r="V12" s="20">
        <v>6.9</v>
      </c>
      <c r="W12" s="19">
        <v>20389957</v>
      </c>
      <c r="X12" s="20">
        <v>7.4</v>
      </c>
      <c r="Y12" s="19">
        <v>24243893</v>
      </c>
      <c r="Z12" s="20">
        <v>8.5</v>
      </c>
      <c r="AA12" s="19">
        <v>20241123</v>
      </c>
      <c r="AB12" s="20">
        <v>6.8</v>
      </c>
      <c r="AC12" s="19">
        <v>22986212</v>
      </c>
      <c r="AD12" s="20">
        <v>7.2</v>
      </c>
      <c r="AE12" s="19">
        <v>26746575</v>
      </c>
      <c r="AF12" s="20">
        <v>7.8</v>
      </c>
      <c r="AG12" s="19">
        <v>32048073</v>
      </c>
      <c r="AH12" s="20">
        <v>8.3</v>
      </c>
      <c r="AI12" s="19">
        <v>34479843</v>
      </c>
      <c r="AJ12" s="20">
        <v>8.3</v>
      </c>
      <c r="AK12" s="19">
        <v>35386458</v>
      </c>
      <c r="AL12" s="20">
        <v>8.1</v>
      </c>
      <c r="AM12" s="19">
        <v>36365126</v>
      </c>
      <c r="AN12" s="20">
        <v>7.5</v>
      </c>
      <c r="AO12" s="19">
        <v>38281467</v>
      </c>
      <c r="AP12" s="20">
        <v>7.8</v>
      </c>
      <c r="AQ12" s="19">
        <v>39894292</v>
      </c>
      <c r="AR12" s="20">
        <v>8.3</v>
      </c>
      <c r="AS12" s="19">
        <v>41917898</v>
      </c>
      <c r="AT12" s="20">
        <v>8.5</v>
      </c>
      <c r="AU12" s="19">
        <v>44129132</v>
      </c>
      <c r="AV12" s="20">
        <v>8.7</v>
      </c>
      <c r="AW12" s="19">
        <v>60787178</v>
      </c>
      <c r="AX12" s="20">
        <v>11.2</v>
      </c>
      <c r="AY12" s="19">
        <v>60883500</v>
      </c>
      <c r="AZ12" s="20">
        <v>11.7</v>
      </c>
      <c r="BA12" s="19">
        <v>65221445</v>
      </c>
      <c r="BB12" s="20">
        <v>12.6</v>
      </c>
      <c r="BC12" s="19">
        <v>67826590</v>
      </c>
      <c r="BD12" s="20">
        <v>13</v>
      </c>
      <c r="BE12" s="19">
        <v>63049250</v>
      </c>
      <c r="BF12" s="20">
        <v>12.5</v>
      </c>
      <c r="BG12" s="19">
        <v>67129447</v>
      </c>
      <c r="BH12" s="20">
        <v>13.7</v>
      </c>
      <c r="BI12" s="19">
        <v>66623265</v>
      </c>
      <c r="BJ12" s="20">
        <v>14.2</v>
      </c>
      <c r="BK12" s="19">
        <v>69409041</v>
      </c>
      <c r="BL12" s="20">
        <v>15.2</v>
      </c>
      <c r="BM12" s="19">
        <v>71685998</v>
      </c>
      <c r="BN12" s="20">
        <v>16.4</v>
      </c>
      <c r="BO12" s="19">
        <v>74027801</v>
      </c>
      <c r="BP12" s="20">
        <v>17</v>
      </c>
      <c r="BQ12" s="19">
        <v>75925086</v>
      </c>
      <c r="BR12" s="20">
        <v>17.1</v>
      </c>
      <c r="BS12" s="19">
        <v>78716732</v>
      </c>
      <c r="BT12" s="20">
        <v>16.4</v>
      </c>
      <c r="BU12" s="19">
        <v>78906328</v>
      </c>
      <c r="BV12" s="20">
        <v>16.6</v>
      </c>
      <c r="BW12" s="19">
        <v>81313870</v>
      </c>
      <c r="BX12" s="20">
        <v>17</v>
      </c>
      <c r="BY12" s="19">
        <v>82851505</v>
      </c>
      <c r="BZ12" s="20">
        <v>17.7</v>
      </c>
      <c r="CA12" s="19">
        <v>80802114</v>
      </c>
      <c r="CB12" s="20">
        <v>16.6</v>
      </c>
      <c r="CC12" s="19">
        <v>85425994</v>
      </c>
      <c r="CD12" s="20">
        <v>18</v>
      </c>
      <c r="CE12" s="19">
        <v>97310765</v>
      </c>
      <c r="CF12" s="20">
        <v>20.8</v>
      </c>
      <c r="CG12" s="19">
        <v>102677071</v>
      </c>
      <c r="CH12" s="71">
        <v>22.5</v>
      </c>
      <c r="CI12" s="19">
        <v>96468344</v>
      </c>
      <c r="CJ12" s="71">
        <v>21.4</v>
      </c>
      <c r="CK12" s="19">
        <v>91882750</v>
      </c>
      <c r="CL12" s="71">
        <v>20.4</v>
      </c>
      <c r="CM12" s="19">
        <v>91032201</v>
      </c>
      <c r="CN12" s="71">
        <v>19.9</v>
      </c>
    </row>
    <row r="13" spans="2:92" s="12" customFormat="1" ht="39.75" customHeight="1">
      <c r="B13" s="67" t="s">
        <v>17</v>
      </c>
      <c r="C13" s="9"/>
      <c r="D13" s="9"/>
      <c r="E13" s="10">
        <v>50104891</v>
      </c>
      <c r="F13" s="11">
        <v>35.3</v>
      </c>
      <c r="G13" s="10">
        <v>66351125</v>
      </c>
      <c r="H13" s="11">
        <v>39.7</v>
      </c>
      <c r="I13" s="10">
        <v>76842608</v>
      </c>
      <c r="J13" s="11">
        <v>40.9</v>
      </c>
      <c r="K13" s="10">
        <v>80673240</v>
      </c>
      <c r="L13" s="11">
        <v>39.7</v>
      </c>
      <c r="M13" s="10">
        <v>91753922</v>
      </c>
      <c r="N13" s="11">
        <v>41.2</v>
      </c>
      <c r="O13" s="10">
        <v>98154032</v>
      </c>
      <c r="P13" s="11">
        <v>40.9</v>
      </c>
      <c r="Q13" s="10">
        <v>126578683</v>
      </c>
      <c r="R13" s="11">
        <v>46</v>
      </c>
      <c r="S13" s="10">
        <v>121017579</v>
      </c>
      <c r="T13" s="11">
        <v>44.4</v>
      </c>
      <c r="U13" s="10">
        <v>108430208</v>
      </c>
      <c r="V13" s="11">
        <v>39.9</v>
      </c>
      <c r="W13" s="10">
        <v>104796066</v>
      </c>
      <c r="X13" s="11">
        <v>37.8</v>
      </c>
      <c r="Y13" s="10">
        <v>101431496</v>
      </c>
      <c r="Z13" s="11">
        <v>35.8</v>
      </c>
      <c r="AA13" s="10">
        <v>117867686</v>
      </c>
      <c r="AB13" s="11">
        <v>39.5</v>
      </c>
      <c r="AC13" s="10">
        <v>123235308</v>
      </c>
      <c r="AD13" s="11">
        <v>38.9</v>
      </c>
      <c r="AE13" s="10">
        <v>133428324</v>
      </c>
      <c r="AF13" s="11">
        <v>38.7</v>
      </c>
      <c r="AG13" s="10">
        <v>145314798</v>
      </c>
      <c r="AH13" s="11">
        <v>37.8</v>
      </c>
      <c r="AI13" s="10">
        <v>165169993</v>
      </c>
      <c r="AJ13" s="11">
        <v>39.9</v>
      </c>
      <c r="AK13" s="10">
        <v>194160796</v>
      </c>
      <c r="AL13" s="11">
        <v>44.3</v>
      </c>
      <c r="AM13" s="10">
        <v>213616099</v>
      </c>
      <c r="AN13" s="11">
        <v>44.2</v>
      </c>
      <c r="AO13" s="10">
        <v>217117123</v>
      </c>
      <c r="AP13" s="11">
        <v>44.4</v>
      </c>
      <c r="AQ13" s="10">
        <v>235518489</v>
      </c>
      <c r="AR13" s="11">
        <v>48.8</v>
      </c>
      <c r="AS13" s="10">
        <v>228430648</v>
      </c>
      <c r="AT13" s="11">
        <v>46</v>
      </c>
      <c r="AU13" s="10">
        <v>228245536</v>
      </c>
      <c r="AV13" s="11">
        <v>44.9</v>
      </c>
      <c r="AW13" s="10">
        <v>236469304</v>
      </c>
      <c r="AX13" s="11">
        <v>43.7</v>
      </c>
      <c r="AY13" s="10">
        <v>218459514</v>
      </c>
      <c r="AZ13" s="11">
        <v>41.9</v>
      </c>
      <c r="BA13" s="10">
        <v>196337729</v>
      </c>
      <c r="BB13" s="11">
        <v>38</v>
      </c>
      <c r="BC13" s="10">
        <v>194115864</v>
      </c>
      <c r="BD13" s="11">
        <v>37.2</v>
      </c>
      <c r="BE13" s="10">
        <v>185868199</v>
      </c>
      <c r="BF13" s="11">
        <v>36.8</v>
      </c>
      <c r="BG13" s="10">
        <v>172483801</v>
      </c>
      <c r="BH13" s="11">
        <v>35.1</v>
      </c>
      <c r="BI13" s="10">
        <v>153535259</v>
      </c>
      <c r="BJ13" s="11">
        <v>32.6</v>
      </c>
      <c r="BK13" s="10">
        <v>146169894</v>
      </c>
      <c r="BL13" s="11">
        <v>32</v>
      </c>
      <c r="BM13" s="10">
        <v>114133364</v>
      </c>
      <c r="BN13" s="11">
        <v>26.1</v>
      </c>
      <c r="BO13" s="10">
        <v>107435948</v>
      </c>
      <c r="BP13" s="11">
        <v>24.7</v>
      </c>
      <c r="BQ13" s="10">
        <v>105673808</v>
      </c>
      <c r="BR13" s="11">
        <v>23.8</v>
      </c>
      <c r="BS13" s="10">
        <v>106726890</v>
      </c>
      <c r="BT13" s="11">
        <v>22.3</v>
      </c>
      <c r="BU13" s="10">
        <v>107049624</v>
      </c>
      <c r="BV13" s="11">
        <v>22.5</v>
      </c>
      <c r="BW13" s="10">
        <v>101097730</v>
      </c>
      <c r="BX13" s="11">
        <v>21</v>
      </c>
      <c r="BY13" s="10">
        <v>101528429</v>
      </c>
      <c r="BZ13" s="11">
        <v>21.7</v>
      </c>
      <c r="CA13" s="10">
        <v>110015445</v>
      </c>
      <c r="CB13" s="11">
        <v>22.5</v>
      </c>
      <c r="CC13" s="10">
        <v>111859558</v>
      </c>
      <c r="CD13" s="11">
        <f aca="true" t="shared" si="1" ref="CD13:CJ13">SUM(CD14,CD19)</f>
        <v>23.500000000000004</v>
      </c>
      <c r="CE13" s="10">
        <f t="shared" si="1"/>
        <v>85999716</v>
      </c>
      <c r="CF13" s="11">
        <f t="shared" si="1"/>
        <v>18.4</v>
      </c>
      <c r="CG13" s="10">
        <f t="shared" si="1"/>
        <v>81462850</v>
      </c>
      <c r="CH13" s="68">
        <f t="shared" si="1"/>
        <v>17.9</v>
      </c>
      <c r="CI13" s="10">
        <f t="shared" si="1"/>
        <v>87678683</v>
      </c>
      <c r="CJ13" s="68">
        <f t="shared" si="1"/>
        <v>19.400000000000002</v>
      </c>
      <c r="CK13" s="10">
        <f>SUM(CK14,CK19)</f>
        <v>97897665</v>
      </c>
      <c r="CL13" s="68">
        <f>SUM(CL14,CL19)</f>
        <v>21.8</v>
      </c>
      <c r="CM13" s="10">
        <f>SUM(CM14,CM19)</f>
        <v>111814566</v>
      </c>
      <c r="CN13" s="68">
        <f>SUM(CN14,CN19)</f>
        <v>24.400000000000002</v>
      </c>
    </row>
    <row r="14" spans="2:92" ht="30" customHeight="1">
      <c r="B14" s="72"/>
      <c r="C14" s="21" t="s">
        <v>18</v>
      </c>
      <c r="D14" s="22"/>
      <c r="E14" s="23">
        <v>45745810</v>
      </c>
      <c r="F14" s="24">
        <v>32.2</v>
      </c>
      <c r="G14" s="23">
        <v>61948858</v>
      </c>
      <c r="H14" s="24">
        <v>37.1</v>
      </c>
      <c r="I14" s="23">
        <v>74009357</v>
      </c>
      <c r="J14" s="24">
        <v>39.4</v>
      </c>
      <c r="K14" s="23">
        <v>77624473</v>
      </c>
      <c r="L14" s="24">
        <v>38.2</v>
      </c>
      <c r="M14" s="23">
        <v>88327191</v>
      </c>
      <c r="N14" s="24">
        <v>39.7</v>
      </c>
      <c r="O14" s="23">
        <v>93733442</v>
      </c>
      <c r="P14" s="24">
        <v>39</v>
      </c>
      <c r="Q14" s="23">
        <v>102876607</v>
      </c>
      <c r="R14" s="24">
        <v>37.4</v>
      </c>
      <c r="S14" s="23">
        <v>95001886</v>
      </c>
      <c r="T14" s="24">
        <v>34.9</v>
      </c>
      <c r="U14" s="23">
        <v>97138313</v>
      </c>
      <c r="V14" s="24">
        <v>35.8</v>
      </c>
      <c r="W14" s="23">
        <v>97302395</v>
      </c>
      <c r="X14" s="24">
        <v>35.1</v>
      </c>
      <c r="Y14" s="23">
        <v>94423726</v>
      </c>
      <c r="Z14" s="24">
        <v>33.3</v>
      </c>
      <c r="AA14" s="23">
        <v>113440302</v>
      </c>
      <c r="AB14" s="24">
        <v>38</v>
      </c>
      <c r="AC14" s="23">
        <v>118138320</v>
      </c>
      <c r="AD14" s="24">
        <v>37.3</v>
      </c>
      <c r="AE14" s="23">
        <v>126755256</v>
      </c>
      <c r="AF14" s="24">
        <v>36.8</v>
      </c>
      <c r="AG14" s="23">
        <v>137910104</v>
      </c>
      <c r="AH14" s="24">
        <v>35.9</v>
      </c>
      <c r="AI14" s="23">
        <v>152254720</v>
      </c>
      <c r="AJ14" s="24">
        <v>36.8</v>
      </c>
      <c r="AK14" s="23">
        <v>186425193</v>
      </c>
      <c r="AL14" s="24">
        <v>42.5</v>
      </c>
      <c r="AM14" s="23">
        <v>208811284</v>
      </c>
      <c r="AN14" s="24">
        <v>43.2</v>
      </c>
      <c r="AO14" s="23">
        <v>213426272</v>
      </c>
      <c r="AP14" s="24">
        <v>43.6</v>
      </c>
      <c r="AQ14" s="23">
        <v>232634974</v>
      </c>
      <c r="AR14" s="24">
        <v>48.2</v>
      </c>
      <c r="AS14" s="23">
        <v>226319040</v>
      </c>
      <c r="AT14" s="24">
        <v>45.6</v>
      </c>
      <c r="AU14" s="23">
        <v>226511469</v>
      </c>
      <c r="AV14" s="24">
        <v>44.6</v>
      </c>
      <c r="AW14" s="23">
        <v>233423128</v>
      </c>
      <c r="AX14" s="24">
        <v>43.1</v>
      </c>
      <c r="AY14" s="23">
        <v>215683534</v>
      </c>
      <c r="AZ14" s="24">
        <v>41.4</v>
      </c>
      <c r="BA14" s="23">
        <v>193509734</v>
      </c>
      <c r="BB14" s="24">
        <v>37.5</v>
      </c>
      <c r="BC14" s="23">
        <v>190381758</v>
      </c>
      <c r="BD14" s="24">
        <v>36.5</v>
      </c>
      <c r="BE14" s="23">
        <v>183087227</v>
      </c>
      <c r="BF14" s="24">
        <v>36.3</v>
      </c>
      <c r="BG14" s="23">
        <v>171320432</v>
      </c>
      <c r="BH14" s="24">
        <v>34.9</v>
      </c>
      <c r="BI14" s="23">
        <v>152077970</v>
      </c>
      <c r="BJ14" s="24">
        <v>32.3</v>
      </c>
      <c r="BK14" s="23">
        <v>144777025</v>
      </c>
      <c r="BL14" s="24">
        <v>31.7</v>
      </c>
      <c r="BM14" s="23">
        <v>113792454</v>
      </c>
      <c r="BN14" s="24">
        <v>26</v>
      </c>
      <c r="BO14" s="23">
        <v>106390439</v>
      </c>
      <c r="BP14" s="24">
        <v>24.5</v>
      </c>
      <c r="BQ14" s="23">
        <v>104860404</v>
      </c>
      <c r="BR14" s="24">
        <v>23.6</v>
      </c>
      <c r="BS14" s="23">
        <v>106622758</v>
      </c>
      <c r="BT14" s="24">
        <v>22.3</v>
      </c>
      <c r="BU14" s="23">
        <v>106973182</v>
      </c>
      <c r="BV14" s="24">
        <v>22.5</v>
      </c>
      <c r="BW14" s="23">
        <v>98528609</v>
      </c>
      <c r="BX14" s="24">
        <v>20.5</v>
      </c>
      <c r="BY14" s="23">
        <v>97573380</v>
      </c>
      <c r="BZ14" s="24">
        <v>20.9</v>
      </c>
      <c r="CA14" s="23">
        <v>109296804</v>
      </c>
      <c r="CB14" s="24">
        <v>22.4</v>
      </c>
      <c r="CC14" s="23">
        <v>111060878</v>
      </c>
      <c r="CD14" s="24">
        <f aca="true" t="shared" si="2" ref="CD14:CN14">SUM(CD15:CD18)</f>
        <v>23.400000000000002</v>
      </c>
      <c r="CE14" s="23">
        <f t="shared" si="2"/>
        <v>85062950</v>
      </c>
      <c r="CF14" s="24">
        <f t="shared" si="2"/>
        <v>18.2</v>
      </c>
      <c r="CG14" s="23">
        <f t="shared" si="2"/>
        <v>80442884</v>
      </c>
      <c r="CH14" s="73">
        <f t="shared" si="2"/>
        <v>17.7</v>
      </c>
      <c r="CI14" s="23">
        <f t="shared" si="2"/>
        <v>86632848</v>
      </c>
      <c r="CJ14" s="73">
        <f t="shared" si="2"/>
        <v>19.200000000000003</v>
      </c>
      <c r="CK14" s="23">
        <f t="shared" si="2"/>
        <v>95455448</v>
      </c>
      <c r="CL14" s="73">
        <f t="shared" si="2"/>
        <v>21.2</v>
      </c>
      <c r="CM14" s="23">
        <f t="shared" si="2"/>
        <v>106754412</v>
      </c>
      <c r="CN14" s="73">
        <f t="shared" si="2"/>
        <v>23.3</v>
      </c>
    </row>
    <row r="15" spans="2:92" ht="19.5" customHeight="1">
      <c r="B15" s="69"/>
      <c r="C15" s="25"/>
      <c r="D15" s="26" t="s">
        <v>19</v>
      </c>
      <c r="E15" s="27">
        <v>33810075</v>
      </c>
      <c r="F15" s="28">
        <v>23.8</v>
      </c>
      <c r="G15" s="27">
        <v>45468209</v>
      </c>
      <c r="H15" s="28">
        <v>27.2</v>
      </c>
      <c r="I15" s="27">
        <v>54368058</v>
      </c>
      <c r="J15" s="28">
        <v>28.9</v>
      </c>
      <c r="K15" s="27">
        <v>56612711</v>
      </c>
      <c r="L15" s="28">
        <v>27.9</v>
      </c>
      <c r="M15" s="27">
        <v>64433938</v>
      </c>
      <c r="N15" s="28">
        <v>28.9</v>
      </c>
      <c r="O15" s="27">
        <v>65212744</v>
      </c>
      <c r="P15" s="28">
        <v>27.1</v>
      </c>
      <c r="Q15" s="27">
        <v>68816066</v>
      </c>
      <c r="R15" s="28">
        <v>25</v>
      </c>
      <c r="S15" s="27">
        <v>67330125</v>
      </c>
      <c r="T15" s="28">
        <v>24.7</v>
      </c>
      <c r="U15" s="27">
        <v>68225405</v>
      </c>
      <c r="V15" s="28">
        <v>25.1</v>
      </c>
      <c r="W15" s="27">
        <v>67979646</v>
      </c>
      <c r="X15" s="28">
        <v>24.5</v>
      </c>
      <c r="Y15" s="27">
        <v>66389955</v>
      </c>
      <c r="Z15" s="28">
        <v>23.4</v>
      </c>
      <c r="AA15" s="27">
        <v>81526711</v>
      </c>
      <c r="AB15" s="28">
        <v>27.3</v>
      </c>
      <c r="AC15" s="27">
        <v>81682426</v>
      </c>
      <c r="AD15" s="28">
        <v>25.8</v>
      </c>
      <c r="AE15" s="27">
        <v>85480883</v>
      </c>
      <c r="AF15" s="28">
        <v>24.8</v>
      </c>
      <c r="AG15" s="27">
        <v>85195212</v>
      </c>
      <c r="AH15" s="28">
        <v>22.2</v>
      </c>
      <c r="AI15" s="27">
        <v>94957086</v>
      </c>
      <c r="AJ15" s="28">
        <v>23</v>
      </c>
      <c r="AK15" s="27">
        <v>115018035</v>
      </c>
      <c r="AL15" s="28">
        <v>26.2</v>
      </c>
      <c r="AM15" s="27">
        <v>120231060</v>
      </c>
      <c r="AN15" s="28">
        <v>24.9</v>
      </c>
      <c r="AO15" s="27">
        <v>118558524</v>
      </c>
      <c r="AP15" s="28">
        <v>24.2</v>
      </c>
      <c r="AQ15" s="27">
        <v>128841561</v>
      </c>
      <c r="AR15" s="28">
        <v>26.7</v>
      </c>
      <c r="AS15" s="27">
        <v>116744931</v>
      </c>
      <c r="AT15" s="28">
        <v>23.5</v>
      </c>
      <c r="AU15" s="27">
        <v>117121689</v>
      </c>
      <c r="AV15" s="28">
        <v>23.1</v>
      </c>
      <c r="AW15" s="27">
        <v>136383183</v>
      </c>
      <c r="AX15" s="28">
        <v>25.2</v>
      </c>
      <c r="AY15" s="27">
        <v>127189469</v>
      </c>
      <c r="AZ15" s="28">
        <v>24.4</v>
      </c>
      <c r="BA15" s="27">
        <v>115539752</v>
      </c>
      <c r="BB15" s="28">
        <v>22.4</v>
      </c>
      <c r="BC15" s="27">
        <v>103370035</v>
      </c>
      <c r="BD15" s="28">
        <v>19.8</v>
      </c>
      <c r="BE15" s="27">
        <v>100866839</v>
      </c>
      <c r="BF15" s="28">
        <v>20</v>
      </c>
      <c r="BG15" s="27">
        <v>88878064</v>
      </c>
      <c r="BH15" s="28">
        <v>18.1</v>
      </c>
      <c r="BI15" s="27">
        <v>73946458</v>
      </c>
      <c r="BJ15" s="28">
        <v>15.7</v>
      </c>
      <c r="BK15" s="27">
        <v>63243045</v>
      </c>
      <c r="BL15" s="28">
        <v>13.9</v>
      </c>
      <c r="BM15" s="27">
        <v>54823720</v>
      </c>
      <c r="BN15" s="28">
        <v>12.5</v>
      </c>
      <c r="BO15" s="27">
        <v>56427419</v>
      </c>
      <c r="BP15" s="28">
        <v>13</v>
      </c>
      <c r="BQ15" s="27">
        <v>57866160</v>
      </c>
      <c r="BR15" s="28">
        <v>13</v>
      </c>
      <c r="BS15" s="27">
        <v>56726010</v>
      </c>
      <c r="BT15" s="28">
        <v>11.8</v>
      </c>
      <c r="BU15" s="27">
        <v>53082288</v>
      </c>
      <c r="BV15" s="28">
        <v>11.2</v>
      </c>
      <c r="BW15" s="27">
        <v>63241907</v>
      </c>
      <c r="BX15" s="28">
        <v>13.2</v>
      </c>
      <c r="BY15" s="27">
        <v>68922516</v>
      </c>
      <c r="BZ15" s="28">
        <v>14.7</v>
      </c>
      <c r="CA15" s="27">
        <v>82687738</v>
      </c>
      <c r="CB15" s="28">
        <v>17</v>
      </c>
      <c r="CC15" s="27">
        <v>74900176</v>
      </c>
      <c r="CD15" s="28">
        <v>15.8</v>
      </c>
      <c r="CE15" s="27">
        <v>55281499</v>
      </c>
      <c r="CF15" s="28">
        <v>11.8</v>
      </c>
      <c r="CG15" s="27">
        <v>53462157</v>
      </c>
      <c r="CH15" s="74">
        <v>11.7</v>
      </c>
      <c r="CI15" s="27">
        <v>53314816</v>
      </c>
      <c r="CJ15" s="74">
        <v>11.8</v>
      </c>
      <c r="CK15" s="27">
        <v>63175007</v>
      </c>
      <c r="CL15" s="74">
        <v>14</v>
      </c>
      <c r="CM15" s="27">
        <v>68228786</v>
      </c>
      <c r="CN15" s="74">
        <v>14.9</v>
      </c>
    </row>
    <row r="16" spans="2:92" ht="19.5" customHeight="1">
      <c r="B16" s="69"/>
      <c r="C16" s="25"/>
      <c r="D16" s="26" t="s">
        <v>20</v>
      </c>
      <c r="E16" s="27">
        <v>9503979</v>
      </c>
      <c r="F16" s="28">
        <v>6.7</v>
      </c>
      <c r="G16" s="27">
        <v>13160000</v>
      </c>
      <c r="H16" s="28">
        <v>7.9</v>
      </c>
      <c r="I16" s="27">
        <v>15682878</v>
      </c>
      <c r="J16" s="28">
        <v>8.4</v>
      </c>
      <c r="K16" s="27">
        <v>17188601</v>
      </c>
      <c r="L16" s="28">
        <v>8.5</v>
      </c>
      <c r="M16" s="27">
        <v>19871017</v>
      </c>
      <c r="N16" s="28">
        <v>8.9</v>
      </c>
      <c r="O16" s="27">
        <v>24409001</v>
      </c>
      <c r="P16" s="28">
        <v>10.2</v>
      </c>
      <c r="Q16" s="27">
        <v>29774595</v>
      </c>
      <c r="R16" s="28">
        <v>10.8</v>
      </c>
      <c r="S16" s="27">
        <v>23315186</v>
      </c>
      <c r="T16" s="28">
        <v>8.6</v>
      </c>
      <c r="U16" s="27">
        <v>24574947</v>
      </c>
      <c r="V16" s="28">
        <v>9.1</v>
      </c>
      <c r="W16" s="27">
        <v>23953860</v>
      </c>
      <c r="X16" s="28">
        <v>8.6</v>
      </c>
      <c r="Y16" s="27">
        <v>21933975</v>
      </c>
      <c r="Z16" s="28">
        <v>7.7</v>
      </c>
      <c r="AA16" s="27">
        <v>23331821</v>
      </c>
      <c r="AB16" s="28">
        <v>7.8</v>
      </c>
      <c r="AC16" s="27">
        <v>27439894</v>
      </c>
      <c r="AD16" s="28">
        <v>8.7</v>
      </c>
      <c r="AE16" s="27">
        <v>31258958</v>
      </c>
      <c r="AF16" s="28">
        <v>9.1</v>
      </c>
      <c r="AG16" s="27">
        <v>41675679</v>
      </c>
      <c r="AH16" s="28">
        <v>10.8</v>
      </c>
      <c r="AI16" s="27">
        <v>46654864</v>
      </c>
      <c r="AJ16" s="28">
        <v>11.3</v>
      </c>
      <c r="AK16" s="27">
        <v>56566676</v>
      </c>
      <c r="AL16" s="28">
        <v>12.9</v>
      </c>
      <c r="AM16" s="27">
        <v>72003997</v>
      </c>
      <c r="AN16" s="28">
        <v>14.9</v>
      </c>
      <c r="AO16" s="27">
        <v>81581534</v>
      </c>
      <c r="AP16" s="28">
        <v>16.7</v>
      </c>
      <c r="AQ16" s="27">
        <v>89102203</v>
      </c>
      <c r="AR16" s="28">
        <v>18.5</v>
      </c>
      <c r="AS16" s="27">
        <v>97911014</v>
      </c>
      <c r="AT16" s="28">
        <v>19.7</v>
      </c>
      <c r="AU16" s="27">
        <v>98725539</v>
      </c>
      <c r="AV16" s="28">
        <v>19.4</v>
      </c>
      <c r="AW16" s="27">
        <v>83445519</v>
      </c>
      <c r="AX16" s="28">
        <v>15.4</v>
      </c>
      <c r="AY16" s="27">
        <v>75258167</v>
      </c>
      <c r="AZ16" s="28">
        <v>14.5</v>
      </c>
      <c r="BA16" s="27">
        <v>65496258</v>
      </c>
      <c r="BB16" s="28">
        <v>12.7</v>
      </c>
      <c r="BC16" s="27">
        <v>72962652</v>
      </c>
      <c r="BD16" s="28">
        <v>14</v>
      </c>
      <c r="BE16" s="27">
        <v>69665603</v>
      </c>
      <c r="BF16" s="28">
        <v>13.8</v>
      </c>
      <c r="BG16" s="27">
        <v>72081971</v>
      </c>
      <c r="BH16" s="28">
        <v>14.7</v>
      </c>
      <c r="BI16" s="27">
        <v>68273049</v>
      </c>
      <c r="BJ16" s="28">
        <v>14.5</v>
      </c>
      <c r="BK16" s="27">
        <v>72997753</v>
      </c>
      <c r="BL16" s="28">
        <v>16</v>
      </c>
      <c r="BM16" s="27">
        <v>50200223</v>
      </c>
      <c r="BN16" s="28">
        <v>11.5</v>
      </c>
      <c r="BO16" s="27">
        <v>41228890</v>
      </c>
      <c r="BP16" s="28">
        <v>9.5</v>
      </c>
      <c r="BQ16" s="27">
        <v>38133155</v>
      </c>
      <c r="BR16" s="28">
        <v>8.6</v>
      </c>
      <c r="BS16" s="27">
        <v>39244748</v>
      </c>
      <c r="BT16" s="28">
        <v>8.2</v>
      </c>
      <c r="BU16" s="27">
        <v>47304038</v>
      </c>
      <c r="BV16" s="28">
        <v>9.9</v>
      </c>
      <c r="BW16" s="27">
        <v>30665231</v>
      </c>
      <c r="BX16" s="28">
        <v>6.4</v>
      </c>
      <c r="BY16" s="27">
        <v>21342542</v>
      </c>
      <c r="BZ16" s="28">
        <v>4.6</v>
      </c>
      <c r="CA16" s="27">
        <v>18048893</v>
      </c>
      <c r="CB16" s="28">
        <v>3.7</v>
      </c>
      <c r="CC16" s="27">
        <v>25825487</v>
      </c>
      <c r="CD16" s="28">
        <v>5.4</v>
      </c>
      <c r="CE16" s="27">
        <v>19723813</v>
      </c>
      <c r="CF16" s="28">
        <v>4.2</v>
      </c>
      <c r="CG16" s="27">
        <v>16758996</v>
      </c>
      <c r="CH16" s="74">
        <v>3.7</v>
      </c>
      <c r="CI16" s="27">
        <v>22194575</v>
      </c>
      <c r="CJ16" s="74">
        <v>4.9</v>
      </c>
      <c r="CK16" s="27">
        <v>20697434</v>
      </c>
      <c r="CL16" s="74">
        <v>4.6</v>
      </c>
      <c r="CM16" s="27">
        <v>24752142</v>
      </c>
      <c r="CN16" s="74">
        <v>5.4</v>
      </c>
    </row>
    <row r="17" spans="2:92" ht="19.5" customHeight="1">
      <c r="B17" s="69"/>
      <c r="C17" s="25"/>
      <c r="D17" s="26" t="s">
        <v>33</v>
      </c>
      <c r="E17" s="27">
        <v>2128216</v>
      </c>
      <c r="F17" s="28">
        <v>1.5</v>
      </c>
      <c r="G17" s="27">
        <v>2757957</v>
      </c>
      <c r="H17" s="28">
        <v>1.7</v>
      </c>
      <c r="I17" s="27">
        <v>3414680</v>
      </c>
      <c r="J17" s="28">
        <v>1.8</v>
      </c>
      <c r="K17" s="27">
        <v>3319424</v>
      </c>
      <c r="L17" s="28">
        <v>1.6</v>
      </c>
      <c r="M17" s="27">
        <v>3464718</v>
      </c>
      <c r="N17" s="28">
        <v>1.6</v>
      </c>
      <c r="O17" s="27">
        <v>3692999</v>
      </c>
      <c r="P17" s="28">
        <v>1.5</v>
      </c>
      <c r="Q17" s="27">
        <v>3984679</v>
      </c>
      <c r="R17" s="28">
        <v>1.5</v>
      </c>
      <c r="S17" s="27">
        <v>4032219</v>
      </c>
      <c r="T17" s="28">
        <v>1.5</v>
      </c>
      <c r="U17" s="27">
        <v>3991564</v>
      </c>
      <c r="V17" s="28">
        <v>1.5</v>
      </c>
      <c r="W17" s="27">
        <v>5170726</v>
      </c>
      <c r="X17" s="28">
        <v>1.9</v>
      </c>
      <c r="Y17" s="27">
        <v>5910659</v>
      </c>
      <c r="Z17" s="28">
        <v>2.1</v>
      </c>
      <c r="AA17" s="27">
        <v>8386447</v>
      </c>
      <c r="AB17" s="28">
        <v>2.8</v>
      </c>
      <c r="AC17" s="27">
        <v>8707660</v>
      </c>
      <c r="AD17" s="28">
        <v>2.7</v>
      </c>
      <c r="AE17" s="27">
        <v>9632799</v>
      </c>
      <c r="AF17" s="28">
        <v>2.8</v>
      </c>
      <c r="AG17" s="27">
        <v>10540368</v>
      </c>
      <c r="AH17" s="28">
        <v>2.8</v>
      </c>
      <c r="AI17" s="27">
        <v>9225242</v>
      </c>
      <c r="AJ17" s="28">
        <v>2.2</v>
      </c>
      <c r="AK17" s="27">
        <v>12613056</v>
      </c>
      <c r="AL17" s="28">
        <v>2.9</v>
      </c>
      <c r="AM17" s="27">
        <v>11736001</v>
      </c>
      <c r="AN17" s="28">
        <v>2.4</v>
      </c>
      <c r="AO17" s="27">
        <v>9690984</v>
      </c>
      <c r="AP17" s="28">
        <v>2</v>
      </c>
      <c r="AQ17" s="27">
        <v>11564527</v>
      </c>
      <c r="AR17" s="28">
        <v>2.4</v>
      </c>
      <c r="AS17" s="27">
        <v>10401673</v>
      </c>
      <c r="AT17" s="28">
        <v>2.1</v>
      </c>
      <c r="AU17" s="27">
        <v>9995203</v>
      </c>
      <c r="AV17" s="28">
        <v>2</v>
      </c>
      <c r="AW17" s="27">
        <v>13215017</v>
      </c>
      <c r="AX17" s="28">
        <v>2.4</v>
      </c>
      <c r="AY17" s="27">
        <v>12132128</v>
      </c>
      <c r="AZ17" s="28">
        <v>2.3</v>
      </c>
      <c r="BA17" s="27">
        <v>11490949</v>
      </c>
      <c r="BB17" s="28">
        <v>2.2</v>
      </c>
      <c r="BC17" s="27">
        <v>13126559</v>
      </c>
      <c r="BD17" s="28">
        <v>2.5</v>
      </c>
      <c r="BE17" s="27">
        <v>11626795</v>
      </c>
      <c r="BF17" s="28">
        <v>2.3</v>
      </c>
      <c r="BG17" s="27">
        <v>9425654</v>
      </c>
      <c r="BH17" s="28">
        <v>1.9</v>
      </c>
      <c r="BI17" s="27">
        <v>8876472</v>
      </c>
      <c r="BJ17" s="28">
        <v>1.9</v>
      </c>
      <c r="BK17" s="27">
        <v>7865035</v>
      </c>
      <c r="BL17" s="28">
        <v>1.7</v>
      </c>
      <c r="BM17" s="27">
        <v>8280839</v>
      </c>
      <c r="BN17" s="28">
        <v>1.9</v>
      </c>
      <c r="BO17" s="27">
        <v>8407013</v>
      </c>
      <c r="BP17" s="28">
        <v>1.9</v>
      </c>
      <c r="BQ17" s="27">
        <v>8508985</v>
      </c>
      <c r="BR17" s="28">
        <v>1.9</v>
      </c>
      <c r="BS17" s="27">
        <v>10364165</v>
      </c>
      <c r="BT17" s="28">
        <v>2.2</v>
      </c>
      <c r="BU17" s="27">
        <v>6415299</v>
      </c>
      <c r="BV17" s="28">
        <v>1.4</v>
      </c>
      <c r="BW17" s="27">
        <v>4417893</v>
      </c>
      <c r="BX17" s="28">
        <v>0.9</v>
      </c>
      <c r="BY17" s="27">
        <v>6347073</v>
      </c>
      <c r="BZ17" s="28">
        <v>1.4</v>
      </c>
      <c r="CA17" s="27">
        <v>7415887</v>
      </c>
      <c r="CB17" s="28">
        <v>1.5</v>
      </c>
      <c r="CC17" s="27">
        <v>8482010</v>
      </c>
      <c r="CD17" s="28">
        <v>1.8</v>
      </c>
      <c r="CE17" s="27">
        <v>8098282</v>
      </c>
      <c r="CF17" s="28">
        <v>1.8</v>
      </c>
      <c r="CG17" s="27">
        <v>9508314</v>
      </c>
      <c r="CH17" s="74">
        <v>2.1</v>
      </c>
      <c r="CI17" s="27">
        <v>10448017</v>
      </c>
      <c r="CJ17" s="74">
        <v>2.3</v>
      </c>
      <c r="CK17" s="27">
        <v>10908102</v>
      </c>
      <c r="CL17" s="74">
        <v>2.4</v>
      </c>
      <c r="CM17" s="27">
        <v>13015737</v>
      </c>
      <c r="CN17" s="74">
        <v>2.8</v>
      </c>
    </row>
    <row r="18" spans="2:92" ht="19.5" customHeight="1">
      <c r="B18" s="69"/>
      <c r="C18" s="29"/>
      <c r="D18" s="30" t="s">
        <v>21</v>
      </c>
      <c r="E18" s="31">
        <v>303540</v>
      </c>
      <c r="F18" s="32">
        <v>0.2</v>
      </c>
      <c r="G18" s="31">
        <v>562692</v>
      </c>
      <c r="H18" s="32">
        <v>0.3</v>
      </c>
      <c r="I18" s="31">
        <v>543741</v>
      </c>
      <c r="J18" s="32">
        <v>0.3</v>
      </c>
      <c r="K18" s="31">
        <v>503737</v>
      </c>
      <c r="L18" s="32">
        <v>0.2</v>
      </c>
      <c r="M18" s="31">
        <v>557518</v>
      </c>
      <c r="N18" s="32">
        <v>0.3</v>
      </c>
      <c r="O18" s="31">
        <v>418698</v>
      </c>
      <c r="P18" s="32">
        <v>0.2</v>
      </c>
      <c r="Q18" s="31">
        <v>301267</v>
      </c>
      <c r="R18" s="32">
        <v>0.1</v>
      </c>
      <c r="S18" s="31">
        <v>324356</v>
      </c>
      <c r="T18" s="32">
        <v>0.1</v>
      </c>
      <c r="U18" s="31">
        <v>346397</v>
      </c>
      <c r="V18" s="32">
        <v>0.1</v>
      </c>
      <c r="W18" s="31">
        <v>198163</v>
      </c>
      <c r="X18" s="32">
        <v>0.1</v>
      </c>
      <c r="Y18" s="31">
        <v>189137</v>
      </c>
      <c r="Z18" s="32">
        <v>0.1</v>
      </c>
      <c r="AA18" s="31">
        <v>195323</v>
      </c>
      <c r="AB18" s="32">
        <v>0.1</v>
      </c>
      <c r="AC18" s="31">
        <v>308340</v>
      </c>
      <c r="AD18" s="32">
        <v>0.1</v>
      </c>
      <c r="AE18" s="31">
        <v>382616</v>
      </c>
      <c r="AF18" s="32">
        <v>0.1</v>
      </c>
      <c r="AG18" s="31">
        <v>498845</v>
      </c>
      <c r="AH18" s="32">
        <v>0.1</v>
      </c>
      <c r="AI18" s="31">
        <v>1417528</v>
      </c>
      <c r="AJ18" s="32">
        <v>0.3</v>
      </c>
      <c r="AK18" s="31">
        <v>2227426</v>
      </c>
      <c r="AL18" s="32">
        <v>0.5</v>
      </c>
      <c r="AM18" s="31">
        <v>4840226</v>
      </c>
      <c r="AN18" s="32">
        <v>1</v>
      </c>
      <c r="AO18" s="31">
        <v>3595230</v>
      </c>
      <c r="AP18" s="32">
        <v>0.7</v>
      </c>
      <c r="AQ18" s="31">
        <v>3126683</v>
      </c>
      <c r="AR18" s="32">
        <v>0.6</v>
      </c>
      <c r="AS18" s="31">
        <v>1261422</v>
      </c>
      <c r="AT18" s="32">
        <v>0.3</v>
      </c>
      <c r="AU18" s="31">
        <v>669038</v>
      </c>
      <c r="AV18" s="32">
        <v>0.1</v>
      </c>
      <c r="AW18" s="31">
        <v>379409</v>
      </c>
      <c r="AX18" s="32">
        <v>0.1</v>
      </c>
      <c r="AY18" s="31">
        <v>1103770</v>
      </c>
      <c r="AZ18" s="32">
        <v>0.2</v>
      </c>
      <c r="BA18" s="31">
        <v>982775</v>
      </c>
      <c r="BB18" s="32">
        <v>0.2</v>
      </c>
      <c r="BC18" s="31">
        <v>922512</v>
      </c>
      <c r="BD18" s="32">
        <v>0.2</v>
      </c>
      <c r="BE18" s="31">
        <v>927990</v>
      </c>
      <c r="BF18" s="32">
        <v>0.2</v>
      </c>
      <c r="BG18" s="31">
        <v>934743</v>
      </c>
      <c r="BH18" s="32">
        <v>0.2</v>
      </c>
      <c r="BI18" s="31">
        <v>981991</v>
      </c>
      <c r="BJ18" s="32">
        <v>0.2</v>
      </c>
      <c r="BK18" s="31">
        <v>671192</v>
      </c>
      <c r="BL18" s="32">
        <v>0.1</v>
      </c>
      <c r="BM18" s="31">
        <v>487672</v>
      </c>
      <c r="BN18" s="32">
        <v>0.1</v>
      </c>
      <c r="BO18" s="31">
        <v>327117</v>
      </c>
      <c r="BP18" s="32">
        <v>0.1</v>
      </c>
      <c r="BQ18" s="31">
        <v>352104</v>
      </c>
      <c r="BR18" s="32">
        <v>0.1</v>
      </c>
      <c r="BS18" s="31">
        <v>287835</v>
      </c>
      <c r="BT18" s="32">
        <v>0.1</v>
      </c>
      <c r="BU18" s="31">
        <v>171557</v>
      </c>
      <c r="BV18" s="32">
        <v>0</v>
      </c>
      <c r="BW18" s="31">
        <v>203578</v>
      </c>
      <c r="BX18" s="32">
        <v>0</v>
      </c>
      <c r="BY18" s="31">
        <v>961249</v>
      </c>
      <c r="BZ18" s="32">
        <v>0.2</v>
      </c>
      <c r="CA18" s="31">
        <v>1144286</v>
      </c>
      <c r="CB18" s="32">
        <v>0.2</v>
      </c>
      <c r="CC18" s="31">
        <v>1853205</v>
      </c>
      <c r="CD18" s="32">
        <v>0.4</v>
      </c>
      <c r="CE18" s="31">
        <v>1959356</v>
      </c>
      <c r="CF18" s="32">
        <v>0.4</v>
      </c>
      <c r="CG18" s="31">
        <v>713417</v>
      </c>
      <c r="CH18" s="75">
        <v>0.2</v>
      </c>
      <c r="CI18" s="31">
        <v>675440</v>
      </c>
      <c r="CJ18" s="75">
        <v>0.2</v>
      </c>
      <c r="CK18" s="31">
        <v>674905</v>
      </c>
      <c r="CL18" s="75">
        <v>0.2</v>
      </c>
      <c r="CM18" s="31">
        <v>757747</v>
      </c>
      <c r="CN18" s="75">
        <v>0.2</v>
      </c>
    </row>
    <row r="19" spans="2:92" ht="30" customHeight="1" thickBot="1">
      <c r="B19" s="76"/>
      <c r="C19" s="33" t="s">
        <v>22</v>
      </c>
      <c r="D19" s="34"/>
      <c r="E19" s="35">
        <v>4359081</v>
      </c>
      <c r="F19" s="36">
        <v>3.1</v>
      </c>
      <c r="G19" s="35">
        <v>4402267</v>
      </c>
      <c r="H19" s="36">
        <v>2.6</v>
      </c>
      <c r="I19" s="35">
        <v>2833251</v>
      </c>
      <c r="J19" s="36">
        <v>1.5</v>
      </c>
      <c r="K19" s="35">
        <v>3048767</v>
      </c>
      <c r="L19" s="36">
        <v>1.5</v>
      </c>
      <c r="M19" s="35">
        <v>3426731</v>
      </c>
      <c r="N19" s="36">
        <v>1.5</v>
      </c>
      <c r="O19" s="35">
        <v>4420590</v>
      </c>
      <c r="P19" s="36">
        <v>1.9</v>
      </c>
      <c r="Q19" s="35">
        <v>23702076</v>
      </c>
      <c r="R19" s="36">
        <v>8.6</v>
      </c>
      <c r="S19" s="35">
        <v>26015693</v>
      </c>
      <c r="T19" s="36">
        <v>9.5</v>
      </c>
      <c r="U19" s="35">
        <v>11291895</v>
      </c>
      <c r="V19" s="36">
        <v>4.1</v>
      </c>
      <c r="W19" s="35">
        <v>7493671</v>
      </c>
      <c r="X19" s="36">
        <v>2.7</v>
      </c>
      <c r="Y19" s="35">
        <v>7007770</v>
      </c>
      <c r="Z19" s="36">
        <v>2.5</v>
      </c>
      <c r="AA19" s="35">
        <v>4427384</v>
      </c>
      <c r="AB19" s="36">
        <v>1.5</v>
      </c>
      <c r="AC19" s="35">
        <v>5096988</v>
      </c>
      <c r="AD19" s="36">
        <v>1.6</v>
      </c>
      <c r="AE19" s="35">
        <v>6673068</v>
      </c>
      <c r="AF19" s="36">
        <v>1.9</v>
      </c>
      <c r="AG19" s="35">
        <v>7404694</v>
      </c>
      <c r="AH19" s="36">
        <v>1.9</v>
      </c>
      <c r="AI19" s="35">
        <v>12915273</v>
      </c>
      <c r="AJ19" s="36">
        <v>3.1</v>
      </c>
      <c r="AK19" s="35">
        <v>7735603</v>
      </c>
      <c r="AL19" s="36">
        <v>1.8</v>
      </c>
      <c r="AM19" s="35">
        <v>4804815</v>
      </c>
      <c r="AN19" s="36">
        <v>1</v>
      </c>
      <c r="AO19" s="35">
        <v>3690851</v>
      </c>
      <c r="AP19" s="36">
        <v>0.8</v>
      </c>
      <c r="AQ19" s="35">
        <v>2883515</v>
      </c>
      <c r="AR19" s="36">
        <v>0.6</v>
      </c>
      <c r="AS19" s="35">
        <v>2111608</v>
      </c>
      <c r="AT19" s="36">
        <v>0.4</v>
      </c>
      <c r="AU19" s="35">
        <v>1734067</v>
      </c>
      <c r="AV19" s="36">
        <v>0.3</v>
      </c>
      <c r="AW19" s="35">
        <v>3046176</v>
      </c>
      <c r="AX19" s="36">
        <v>0.6</v>
      </c>
      <c r="AY19" s="35">
        <v>2775980</v>
      </c>
      <c r="AZ19" s="36">
        <v>0.5</v>
      </c>
      <c r="BA19" s="35">
        <v>2827995</v>
      </c>
      <c r="BB19" s="36">
        <v>0.5</v>
      </c>
      <c r="BC19" s="35">
        <v>3734106</v>
      </c>
      <c r="BD19" s="36">
        <v>0.7</v>
      </c>
      <c r="BE19" s="35">
        <v>2780972</v>
      </c>
      <c r="BF19" s="36">
        <v>0.5</v>
      </c>
      <c r="BG19" s="35">
        <v>1163369</v>
      </c>
      <c r="BH19" s="36">
        <v>0.2</v>
      </c>
      <c r="BI19" s="35">
        <v>1457289</v>
      </c>
      <c r="BJ19" s="36">
        <v>0.3</v>
      </c>
      <c r="BK19" s="35">
        <v>1392869</v>
      </c>
      <c r="BL19" s="36">
        <v>0.3</v>
      </c>
      <c r="BM19" s="35">
        <v>340910</v>
      </c>
      <c r="BN19" s="36">
        <v>0.1</v>
      </c>
      <c r="BO19" s="35">
        <v>1045509</v>
      </c>
      <c r="BP19" s="36">
        <v>0.2</v>
      </c>
      <c r="BQ19" s="35">
        <v>813404</v>
      </c>
      <c r="BR19" s="36">
        <v>0.2</v>
      </c>
      <c r="BS19" s="35">
        <v>104132</v>
      </c>
      <c r="BT19" s="36">
        <v>0</v>
      </c>
      <c r="BU19" s="35">
        <v>76442</v>
      </c>
      <c r="BV19" s="36">
        <v>0</v>
      </c>
      <c r="BW19" s="35">
        <v>2569121</v>
      </c>
      <c r="BX19" s="36">
        <v>0.5</v>
      </c>
      <c r="BY19" s="35">
        <v>3955049</v>
      </c>
      <c r="BZ19" s="36">
        <v>0.8</v>
      </c>
      <c r="CA19" s="35">
        <v>718641</v>
      </c>
      <c r="CB19" s="36">
        <v>0.1</v>
      </c>
      <c r="CC19" s="35">
        <v>798680</v>
      </c>
      <c r="CD19" s="36">
        <v>0.1</v>
      </c>
      <c r="CE19" s="35">
        <v>936766</v>
      </c>
      <c r="CF19" s="36">
        <v>0.2</v>
      </c>
      <c r="CG19" s="35">
        <v>1019966</v>
      </c>
      <c r="CH19" s="77">
        <v>0.2</v>
      </c>
      <c r="CI19" s="35">
        <v>1045835</v>
      </c>
      <c r="CJ19" s="77">
        <v>0.2</v>
      </c>
      <c r="CK19" s="35">
        <v>2442217</v>
      </c>
      <c r="CL19" s="77">
        <v>0.6</v>
      </c>
      <c r="CM19" s="35">
        <v>5060154</v>
      </c>
      <c r="CN19" s="77">
        <v>1.1</v>
      </c>
    </row>
    <row r="20" spans="2:92" s="12" customFormat="1" ht="39.75" customHeight="1" thickBot="1">
      <c r="B20" s="78" t="s">
        <v>23</v>
      </c>
      <c r="C20" s="37"/>
      <c r="D20" s="37"/>
      <c r="E20" s="38">
        <v>4091995</v>
      </c>
      <c r="F20" s="39">
        <v>2.9</v>
      </c>
      <c r="G20" s="38">
        <v>5705710</v>
      </c>
      <c r="H20" s="39">
        <v>3.4</v>
      </c>
      <c r="I20" s="38">
        <v>8980780</v>
      </c>
      <c r="J20" s="39">
        <v>4.8</v>
      </c>
      <c r="K20" s="38">
        <v>10803206</v>
      </c>
      <c r="L20" s="39">
        <v>5.3</v>
      </c>
      <c r="M20" s="38">
        <v>12466952</v>
      </c>
      <c r="N20" s="39">
        <v>5.6</v>
      </c>
      <c r="O20" s="38">
        <v>14735149</v>
      </c>
      <c r="P20" s="39">
        <v>6.1</v>
      </c>
      <c r="Q20" s="38">
        <v>17445206</v>
      </c>
      <c r="R20" s="39">
        <v>6.3</v>
      </c>
      <c r="S20" s="38">
        <v>20479431</v>
      </c>
      <c r="T20" s="39">
        <v>7.5</v>
      </c>
      <c r="U20" s="38">
        <v>23279511</v>
      </c>
      <c r="V20" s="39">
        <v>8.6</v>
      </c>
      <c r="W20" s="38">
        <v>25657721</v>
      </c>
      <c r="X20" s="39">
        <v>9.3</v>
      </c>
      <c r="Y20" s="38">
        <v>27938546</v>
      </c>
      <c r="Z20" s="39">
        <v>9.8</v>
      </c>
      <c r="AA20" s="38">
        <v>30847914</v>
      </c>
      <c r="AB20" s="39">
        <v>10.3</v>
      </c>
      <c r="AC20" s="38">
        <v>32043627</v>
      </c>
      <c r="AD20" s="39">
        <v>10.1</v>
      </c>
      <c r="AE20" s="38">
        <v>30961806</v>
      </c>
      <c r="AF20" s="39">
        <v>9</v>
      </c>
      <c r="AG20" s="38">
        <v>31895464</v>
      </c>
      <c r="AH20" s="39">
        <v>8.3</v>
      </c>
      <c r="AI20" s="38">
        <v>33009233</v>
      </c>
      <c r="AJ20" s="39">
        <v>8</v>
      </c>
      <c r="AK20" s="38">
        <v>33960509</v>
      </c>
      <c r="AL20" s="39">
        <v>7.7</v>
      </c>
      <c r="AM20" s="38">
        <v>71715725</v>
      </c>
      <c r="AN20" s="39">
        <v>14.8</v>
      </c>
      <c r="AO20" s="38">
        <v>70212426</v>
      </c>
      <c r="AP20" s="39">
        <v>14.4</v>
      </c>
      <c r="AQ20" s="38">
        <v>41859483</v>
      </c>
      <c r="AR20" s="39">
        <v>8.7</v>
      </c>
      <c r="AS20" s="38">
        <v>49610731</v>
      </c>
      <c r="AT20" s="39">
        <v>10</v>
      </c>
      <c r="AU20" s="38">
        <v>55224734</v>
      </c>
      <c r="AV20" s="39">
        <v>10.9</v>
      </c>
      <c r="AW20" s="38">
        <v>59629389</v>
      </c>
      <c r="AX20" s="39">
        <v>11</v>
      </c>
      <c r="AY20" s="38">
        <v>66800409</v>
      </c>
      <c r="AZ20" s="39">
        <v>12.8</v>
      </c>
      <c r="BA20" s="38">
        <v>70067422</v>
      </c>
      <c r="BB20" s="39">
        <v>13.6</v>
      </c>
      <c r="BC20" s="38">
        <v>72714064</v>
      </c>
      <c r="BD20" s="39">
        <v>14</v>
      </c>
      <c r="BE20" s="38">
        <v>75061767</v>
      </c>
      <c r="BF20" s="39">
        <v>14.9</v>
      </c>
      <c r="BG20" s="38">
        <v>75125946</v>
      </c>
      <c r="BH20" s="39">
        <v>15.3</v>
      </c>
      <c r="BI20" s="38">
        <v>81150681</v>
      </c>
      <c r="BJ20" s="39">
        <v>17.2</v>
      </c>
      <c r="BK20" s="38">
        <v>75756019</v>
      </c>
      <c r="BL20" s="39">
        <v>16.6</v>
      </c>
      <c r="BM20" s="38">
        <v>77706121</v>
      </c>
      <c r="BN20" s="39">
        <v>17.7</v>
      </c>
      <c r="BO20" s="38">
        <v>71274750</v>
      </c>
      <c r="BP20" s="39">
        <v>16.4</v>
      </c>
      <c r="BQ20" s="38">
        <v>74362302</v>
      </c>
      <c r="BR20" s="39">
        <v>16.7</v>
      </c>
      <c r="BS20" s="38">
        <v>77268598</v>
      </c>
      <c r="BT20" s="39">
        <v>16.1</v>
      </c>
      <c r="BU20" s="38">
        <v>86839507</v>
      </c>
      <c r="BV20" s="39">
        <v>18.2</v>
      </c>
      <c r="BW20" s="38">
        <v>82871891</v>
      </c>
      <c r="BX20" s="39">
        <v>17.3</v>
      </c>
      <c r="BY20" s="38">
        <v>83341204</v>
      </c>
      <c r="BZ20" s="39">
        <v>17.9</v>
      </c>
      <c r="CA20" s="38">
        <v>84135706</v>
      </c>
      <c r="CB20" s="39">
        <v>17.2</v>
      </c>
      <c r="CC20" s="38">
        <v>85382653</v>
      </c>
      <c r="CD20" s="39">
        <v>18</v>
      </c>
      <c r="CE20" s="38">
        <v>86310731</v>
      </c>
      <c r="CF20" s="39">
        <v>18.4</v>
      </c>
      <c r="CG20" s="38">
        <v>85557079</v>
      </c>
      <c r="CH20" s="79">
        <v>18.8</v>
      </c>
      <c r="CI20" s="38">
        <v>84177213</v>
      </c>
      <c r="CJ20" s="79">
        <v>18.6</v>
      </c>
      <c r="CK20" s="38">
        <v>80762105</v>
      </c>
      <c r="CL20" s="79">
        <v>17.9</v>
      </c>
      <c r="CM20" s="38">
        <v>76018522</v>
      </c>
      <c r="CN20" s="79">
        <v>16.6</v>
      </c>
    </row>
    <row r="21" spans="2:92" s="12" customFormat="1" ht="39.75" customHeight="1" thickBot="1">
      <c r="B21" s="80" t="s">
        <v>24</v>
      </c>
      <c r="C21" s="40"/>
      <c r="D21" s="40"/>
      <c r="E21" s="41">
        <v>60512</v>
      </c>
      <c r="F21" s="42">
        <v>0</v>
      </c>
      <c r="G21" s="41">
        <v>164620</v>
      </c>
      <c r="H21" s="42">
        <v>0.1</v>
      </c>
      <c r="I21" s="41">
        <v>78151</v>
      </c>
      <c r="J21" s="42">
        <v>0</v>
      </c>
      <c r="K21" s="41">
        <v>4090786</v>
      </c>
      <c r="L21" s="42">
        <v>2</v>
      </c>
      <c r="M21" s="41">
        <v>1980603</v>
      </c>
      <c r="N21" s="42">
        <v>0.9</v>
      </c>
      <c r="O21" s="41">
        <v>3431247</v>
      </c>
      <c r="P21" s="42">
        <v>1.4</v>
      </c>
      <c r="Q21" s="41">
        <v>2667532</v>
      </c>
      <c r="R21" s="42">
        <v>1</v>
      </c>
      <c r="S21" s="41">
        <v>762997</v>
      </c>
      <c r="T21" s="42">
        <v>0.3</v>
      </c>
      <c r="U21" s="41">
        <v>690097</v>
      </c>
      <c r="V21" s="42">
        <v>0.2</v>
      </c>
      <c r="W21" s="41">
        <v>1123530</v>
      </c>
      <c r="X21" s="42">
        <v>0.4</v>
      </c>
      <c r="Y21" s="41">
        <v>416918</v>
      </c>
      <c r="Z21" s="42">
        <v>0.1</v>
      </c>
      <c r="AA21" s="41">
        <v>517610</v>
      </c>
      <c r="AB21" s="42">
        <v>0.2</v>
      </c>
      <c r="AC21" s="41">
        <v>5277990</v>
      </c>
      <c r="AD21" s="42">
        <v>1.7</v>
      </c>
      <c r="AE21" s="41">
        <v>15426502</v>
      </c>
      <c r="AF21" s="42">
        <v>4.5</v>
      </c>
      <c r="AG21" s="41">
        <v>26294229</v>
      </c>
      <c r="AH21" s="42">
        <v>6.8</v>
      </c>
      <c r="AI21" s="41">
        <v>23955861</v>
      </c>
      <c r="AJ21" s="42">
        <v>5.8</v>
      </c>
      <c r="AK21" s="41">
        <v>13472794</v>
      </c>
      <c r="AL21" s="42">
        <v>3.1</v>
      </c>
      <c r="AM21" s="41">
        <v>4175712</v>
      </c>
      <c r="AN21" s="42">
        <v>0.9</v>
      </c>
      <c r="AO21" s="41">
        <v>1844311</v>
      </c>
      <c r="AP21" s="42">
        <v>0.4</v>
      </c>
      <c r="AQ21" s="41">
        <v>987688</v>
      </c>
      <c r="AR21" s="42">
        <v>0.2</v>
      </c>
      <c r="AS21" s="41">
        <v>2657201</v>
      </c>
      <c r="AT21" s="42">
        <v>0.5</v>
      </c>
      <c r="AU21" s="41">
        <v>3180382</v>
      </c>
      <c r="AV21" s="42">
        <v>0.6</v>
      </c>
      <c r="AW21" s="41">
        <v>418480</v>
      </c>
      <c r="AX21" s="42">
        <v>0.1</v>
      </c>
      <c r="AY21" s="41">
        <v>1395327</v>
      </c>
      <c r="AZ21" s="42">
        <v>0.3</v>
      </c>
      <c r="BA21" s="41">
        <v>9688985</v>
      </c>
      <c r="BB21" s="42">
        <v>1.9</v>
      </c>
      <c r="BC21" s="41">
        <v>7451372</v>
      </c>
      <c r="BD21" s="42">
        <v>1.4</v>
      </c>
      <c r="BE21" s="41">
        <v>1815200</v>
      </c>
      <c r="BF21" s="42">
        <v>0.4</v>
      </c>
      <c r="BG21" s="41">
        <v>3432841</v>
      </c>
      <c r="BH21" s="42">
        <v>0.7</v>
      </c>
      <c r="BI21" s="41">
        <v>612665</v>
      </c>
      <c r="BJ21" s="42">
        <v>0.1</v>
      </c>
      <c r="BK21" s="41">
        <v>486446</v>
      </c>
      <c r="BL21" s="42">
        <v>0.1</v>
      </c>
      <c r="BM21" s="41">
        <v>1764715</v>
      </c>
      <c r="BN21" s="42">
        <v>0.4</v>
      </c>
      <c r="BO21" s="41">
        <v>4077624</v>
      </c>
      <c r="BP21" s="42">
        <v>0.9</v>
      </c>
      <c r="BQ21" s="41">
        <v>12640798</v>
      </c>
      <c r="BR21" s="42">
        <v>2.8</v>
      </c>
      <c r="BS21" s="41">
        <v>32717660</v>
      </c>
      <c r="BT21" s="42">
        <v>6.8</v>
      </c>
      <c r="BU21" s="41">
        <v>14716770</v>
      </c>
      <c r="BV21" s="42">
        <v>3.1</v>
      </c>
      <c r="BW21" s="41">
        <v>18248439</v>
      </c>
      <c r="BX21" s="42">
        <v>3.8</v>
      </c>
      <c r="BY21" s="41">
        <v>8850032</v>
      </c>
      <c r="BZ21" s="42">
        <v>1.9</v>
      </c>
      <c r="CA21" s="41">
        <v>23168239</v>
      </c>
      <c r="CB21" s="42">
        <v>4.7</v>
      </c>
      <c r="CC21" s="41">
        <v>3098905</v>
      </c>
      <c r="CD21" s="42">
        <v>0.6</v>
      </c>
      <c r="CE21" s="41">
        <v>10410123</v>
      </c>
      <c r="CF21" s="42">
        <v>2.2</v>
      </c>
      <c r="CG21" s="41">
        <v>5274337</v>
      </c>
      <c r="CH21" s="81">
        <v>1.1</v>
      </c>
      <c r="CI21" s="41">
        <v>6844836</v>
      </c>
      <c r="CJ21" s="81">
        <v>1.5</v>
      </c>
      <c r="CK21" s="41">
        <v>1419481</v>
      </c>
      <c r="CL21" s="81">
        <v>0.3</v>
      </c>
      <c r="CM21" s="41">
        <v>1720078</v>
      </c>
      <c r="CN21" s="81">
        <v>0.4</v>
      </c>
    </row>
    <row r="22" spans="2:92" s="12" customFormat="1" ht="39.75" customHeight="1" thickBot="1">
      <c r="B22" s="80" t="s">
        <v>25</v>
      </c>
      <c r="C22" s="40"/>
      <c r="D22" s="40"/>
      <c r="E22" s="41">
        <v>465063</v>
      </c>
      <c r="F22" s="42">
        <v>0.3</v>
      </c>
      <c r="G22" s="41">
        <v>114758</v>
      </c>
      <c r="H22" s="42">
        <v>0.1</v>
      </c>
      <c r="I22" s="41">
        <v>211414</v>
      </c>
      <c r="J22" s="42">
        <v>0.1</v>
      </c>
      <c r="K22" s="41">
        <v>242548</v>
      </c>
      <c r="L22" s="42">
        <v>0.1</v>
      </c>
      <c r="M22" s="41">
        <v>317684</v>
      </c>
      <c r="N22" s="42">
        <v>0.1</v>
      </c>
      <c r="O22" s="41">
        <v>307455</v>
      </c>
      <c r="P22" s="42">
        <v>0.1</v>
      </c>
      <c r="Q22" s="41">
        <v>224236</v>
      </c>
      <c r="R22" s="42">
        <v>0.1</v>
      </c>
      <c r="S22" s="41">
        <v>178350</v>
      </c>
      <c r="T22" s="42">
        <v>0.1</v>
      </c>
      <c r="U22" s="41">
        <v>457438</v>
      </c>
      <c r="V22" s="42">
        <v>0.2</v>
      </c>
      <c r="W22" s="41">
        <v>340495</v>
      </c>
      <c r="X22" s="42">
        <v>0.1</v>
      </c>
      <c r="Y22" s="41">
        <v>423509</v>
      </c>
      <c r="Z22" s="42">
        <v>0.2</v>
      </c>
      <c r="AA22" s="41">
        <v>1032805</v>
      </c>
      <c r="AB22" s="42">
        <v>0.3</v>
      </c>
      <c r="AC22" s="41">
        <v>663595</v>
      </c>
      <c r="AD22" s="42">
        <v>0.2</v>
      </c>
      <c r="AE22" s="41">
        <v>1621329</v>
      </c>
      <c r="AF22" s="42">
        <v>0.5</v>
      </c>
      <c r="AG22" s="41">
        <v>800572</v>
      </c>
      <c r="AH22" s="42">
        <v>0.2</v>
      </c>
      <c r="AI22" s="41">
        <v>768388</v>
      </c>
      <c r="AJ22" s="42">
        <v>0.2</v>
      </c>
      <c r="AK22" s="41">
        <v>399119</v>
      </c>
      <c r="AL22" s="42">
        <v>0.1</v>
      </c>
      <c r="AM22" s="41">
        <v>225676</v>
      </c>
      <c r="AN22" s="42">
        <v>0</v>
      </c>
      <c r="AO22" s="41">
        <v>733845</v>
      </c>
      <c r="AP22" s="42">
        <v>0.1</v>
      </c>
      <c r="AQ22" s="41">
        <v>1189310</v>
      </c>
      <c r="AR22" s="42">
        <v>0.2</v>
      </c>
      <c r="AS22" s="41">
        <v>1270795</v>
      </c>
      <c r="AT22" s="42">
        <v>0.3</v>
      </c>
      <c r="AU22" s="41">
        <v>1213431</v>
      </c>
      <c r="AV22" s="42">
        <v>0.3</v>
      </c>
      <c r="AW22" s="41">
        <v>2128446</v>
      </c>
      <c r="AX22" s="42">
        <v>0.4</v>
      </c>
      <c r="AY22" s="41">
        <v>1268510</v>
      </c>
      <c r="AZ22" s="42">
        <v>0.2</v>
      </c>
      <c r="BA22" s="41">
        <v>247267</v>
      </c>
      <c r="BB22" s="42">
        <v>0.1</v>
      </c>
      <c r="BC22" s="41">
        <v>370321</v>
      </c>
      <c r="BD22" s="42">
        <v>0.1</v>
      </c>
      <c r="BE22" s="41">
        <v>94269</v>
      </c>
      <c r="BF22" s="42">
        <v>0</v>
      </c>
      <c r="BG22" s="41">
        <v>101331</v>
      </c>
      <c r="BH22" s="42">
        <v>0</v>
      </c>
      <c r="BI22" s="41">
        <v>712104</v>
      </c>
      <c r="BJ22" s="42">
        <v>0.2</v>
      </c>
      <c r="BK22" s="41">
        <v>18222</v>
      </c>
      <c r="BL22" s="42">
        <v>0</v>
      </c>
      <c r="BM22" s="41">
        <v>31000</v>
      </c>
      <c r="BN22" s="42">
        <v>0</v>
      </c>
      <c r="BO22" s="41"/>
      <c r="BP22" s="42">
        <v>0</v>
      </c>
      <c r="BQ22" s="41">
        <v>143751</v>
      </c>
      <c r="BR22" s="42">
        <v>0</v>
      </c>
      <c r="BS22" s="41">
        <v>3319875</v>
      </c>
      <c r="BT22" s="42">
        <v>0.7</v>
      </c>
      <c r="BU22" s="41">
        <v>0</v>
      </c>
      <c r="BV22" s="42">
        <v>0</v>
      </c>
      <c r="BW22" s="41">
        <v>818460</v>
      </c>
      <c r="BX22" s="42">
        <v>0.2</v>
      </c>
      <c r="BY22" s="41">
        <v>0</v>
      </c>
      <c r="BZ22" s="42">
        <v>0</v>
      </c>
      <c r="CA22" s="41">
        <v>0</v>
      </c>
      <c r="CB22" s="42">
        <v>0</v>
      </c>
      <c r="CC22" s="41">
        <v>180000</v>
      </c>
      <c r="CD22" s="42">
        <v>0</v>
      </c>
      <c r="CE22" s="41">
        <v>0</v>
      </c>
      <c r="CF22" s="42">
        <v>0</v>
      </c>
      <c r="CG22" s="41">
        <v>0</v>
      </c>
      <c r="CH22" s="81">
        <v>0</v>
      </c>
      <c r="CI22" s="41">
        <v>0</v>
      </c>
      <c r="CJ22" s="81">
        <v>0</v>
      </c>
      <c r="CK22" s="41">
        <v>0</v>
      </c>
      <c r="CL22" s="81">
        <v>0</v>
      </c>
      <c r="CM22" s="41">
        <v>368370</v>
      </c>
      <c r="CN22" s="81">
        <v>0.1</v>
      </c>
    </row>
    <row r="23" spans="2:92" s="12" customFormat="1" ht="39.75" customHeight="1" thickBot="1">
      <c r="B23" s="80" t="s">
        <v>26</v>
      </c>
      <c r="C23" s="40"/>
      <c r="D23" s="40"/>
      <c r="E23" s="41">
        <v>6551262</v>
      </c>
      <c r="F23" s="42">
        <v>4.6</v>
      </c>
      <c r="G23" s="41">
        <v>5998104</v>
      </c>
      <c r="H23" s="42">
        <v>3.6</v>
      </c>
      <c r="I23" s="41">
        <v>6683942</v>
      </c>
      <c r="J23" s="42">
        <v>3.5</v>
      </c>
      <c r="K23" s="41">
        <v>7587941</v>
      </c>
      <c r="L23" s="42">
        <v>3.7</v>
      </c>
      <c r="M23" s="41">
        <v>8238713</v>
      </c>
      <c r="N23" s="42">
        <v>3.7</v>
      </c>
      <c r="O23" s="41">
        <v>8314985</v>
      </c>
      <c r="P23" s="42">
        <v>3.5</v>
      </c>
      <c r="Q23" s="41">
        <v>10080577</v>
      </c>
      <c r="R23" s="42">
        <v>3.7</v>
      </c>
      <c r="S23" s="41">
        <v>9578811</v>
      </c>
      <c r="T23" s="42">
        <v>3.5</v>
      </c>
      <c r="U23" s="41">
        <v>10591632</v>
      </c>
      <c r="V23" s="42">
        <v>3.9</v>
      </c>
      <c r="W23" s="41">
        <v>11045727</v>
      </c>
      <c r="X23" s="42">
        <v>4</v>
      </c>
      <c r="Y23" s="41">
        <v>11110069</v>
      </c>
      <c r="Z23" s="42">
        <v>3.9</v>
      </c>
      <c r="AA23" s="41">
        <v>10973536</v>
      </c>
      <c r="AB23" s="42">
        <v>3.7</v>
      </c>
      <c r="AC23" s="41">
        <v>12358961</v>
      </c>
      <c r="AD23" s="42">
        <v>3.9</v>
      </c>
      <c r="AE23" s="41">
        <v>12395035</v>
      </c>
      <c r="AF23" s="42">
        <v>3.6</v>
      </c>
      <c r="AG23" s="41">
        <v>14225312</v>
      </c>
      <c r="AH23" s="42">
        <v>3.7</v>
      </c>
      <c r="AI23" s="41">
        <v>16803331</v>
      </c>
      <c r="AJ23" s="42">
        <v>4</v>
      </c>
      <c r="AK23" s="41">
        <v>16916352</v>
      </c>
      <c r="AL23" s="42">
        <v>3.9</v>
      </c>
      <c r="AM23" s="41">
        <v>18831662</v>
      </c>
      <c r="AN23" s="42">
        <v>3.9</v>
      </c>
      <c r="AO23" s="41">
        <v>19270537</v>
      </c>
      <c r="AP23" s="42">
        <v>3.9</v>
      </c>
      <c r="AQ23" s="41">
        <v>19060114</v>
      </c>
      <c r="AR23" s="42">
        <v>4</v>
      </c>
      <c r="AS23" s="41">
        <v>21348838</v>
      </c>
      <c r="AT23" s="42">
        <v>4.3</v>
      </c>
      <c r="AU23" s="41">
        <v>19813450</v>
      </c>
      <c r="AV23" s="42">
        <v>3.9</v>
      </c>
      <c r="AW23" s="41">
        <v>21740420</v>
      </c>
      <c r="AX23" s="42">
        <v>4</v>
      </c>
      <c r="AY23" s="41">
        <v>14107173</v>
      </c>
      <c r="AZ23" s="42">
        <v>2.7</v>
      </c>
      <c r="BA23" s="41">
        <v>11840881</v>
      </c>
      <c r="BB23" s="42">
        <v>2.3</v>
      </c>
      <c r="BC23" s="41">
        <v>14839320</v>
      </c>
      <c r="BD23" s="42">
        <v>2.9</v>
      </c>
      <c r="BE23" s="41">
        <v>14710885</v>
      </c>
      <c r="BF23" s="42">
        <v>2.9</v>
      </c>
      <c r="BG23" s="41">
        <v>14203345</v>
      </c>
      <c r="BH23" s="42">
        <v>2.9</v>
      </c>
      <c r="BI23" s="41">
        <v>12779528</v>
      </c>
      <c r="BJ23" s="42">
        <v>2.7</v>
      </c>
      <c r="BK23" s="41">
        <v>11346132</v>
      </c>
      <c r="BL23" s="42">
        <v>2.5</v>
      </c>
      <c r="BM23" s="41">
        <v>19484607</v>
      </c>
      <c r="BN23" s="42">
        <v>4.4</v>
      </c>
      <c r="BO23" s="41">
        <v>22901834</v>
      </c>
      <c r="BP23" s="42">
        <v>5.3</v>
      </c>
      <c r="BQ23" s="41">
        <v>16961275</v>
      </c>
      <c r="BR23" s="42">
        <v>3.8</v>
      </c>
      <c r="BS23" s="41">
        <v>16114197</v>
      </c>
      <c r="BT23" s="42">
        <v>3.4</v>
      </c>
      <c r="BU23" s="41">
        <v>16808967</v>
      </c>
      <c r="BV23" s="42">
        <v>3.5</v>
      </c>
      <c r="BW23" s="41">
        <v>17625988</v>
      </c>
      <c r="BX23" s="42">
        <v>3.7</v>
      </c>
      <c r="BY23" s="41">
        <v>17347339</v>
      </c>
      <c r="BZ23" s="42">
        <v>3.7</v>
      </c>
      <c r="CA23" s="41">
        <v>19397401</v>
      </c>
      <c r="CB23" s="42">
        <v>4</v>
      </c>
      <c r="CC23" s="41">
        <v>21257067</v>
      </c>
      <c r="CD23" s="42">
        <v>4.5</v>
      </c>
      <c r="CE23" s="41">
        <v>19555172</v>
      </c>
      <c r="CF23" s="42">
        <v>4.2</v>
      </c>
      <c r="CG23" s="41">
        <v>18619197</v>
      </c>
      <c r="CH23" s="81">
        <v>4.1</v>
      </c>
      <c r="CI23" s="41">
        <v>17918610</v>
      </c>
      <c r="CJ23" s="81">
        <v>4</v>
      </c>
      <c r="CK23" s="41">
        <v>17270027</v>
      </c>
      <c r="CL23" s="81">
        <v>3.8</v>
      </c>
      <c r="CM23" s="41">
        <v>17278008</v>
      </c>
      <c r="CN23" s="81">
        <v>3.8</v>
      </c>
    </row>
    <row r="24" spans="2:92" s="12" customFormat="1" ht="39.75" customHeight="1" thickBot="1">
      <c r="B24" s="78" t="s">
        <v>27</v>
      </c>
      <c r="C24" s="37"/>
      <c r="D24" s="37"/>
      <c r="E24" s="38">
        <v>1385623</v>
      </c>
      <c r="F24" s="39">
        <v>1</v>
      </c>
      <c r="G24" s="38">
        <v>1446119</v>
      </c>
      <c r="H24" s="39">
        <v>0.9</v>
      </c>
      <c r="I24" s="38">
        <v>868711</v>
      </c>
      <c r="J24" s="39">
        <v>0.5</v>
      </c>
      <c r="K24" s="38">
        <v>499576</v>
      </c>
      <c r="L24" s="39">
        <v>0.3</v>
      </c>
      <c r="M24" s="38">
        <v>801846</v>
      </c>
      <c r="N24" s="39">
        <v>0.4</v>
      </c>
      <c r="O24" s="38">
        <v>1314906</v>
      </c>
      <c r="P24" s="39">
        <v>0.6</v>
      </c>
      <c r="Q24" s="38">
        <v>973602</v>
      </c>
      <c r="R24" s="39">
        <v>0.3</v>
      </c>
      <c r="S24" s="38">
        <v>821363</v>
      </c>
      <c r="T24" s="39">
        <v>0.3</v>
      </c>
      <c r="U24" s="38">
        <v>1903465</v>
      </c>
      <c r="V24" s="39">
        <v>0.7</v>
      </c>
      <c r="W24" s="38">
        <v>932136</v>
      </c>
      <c r="X24" s="39">
        <v>0.3</v>
      </c>
      <c r="Y24" s="38">
        <v>1619669</v>
      </c>
      <c r="Z24" s="39">
        <v>0.6</v>
      </c>
      <c r="AA24" s="38">
        <v>1697258</v>
      </c>
      <c r="AB24" s="39">
        <v>0.6</v>
      </c>
      <c r="AC24" s="38">
        <v>784188</v>
      </c>
      <c r="AD24" s="39">
        <v>0.2</v>
      </c>
      <c r="AE24" s="38">
        <v>1600583</v>
      </c>
      <c r="AF24" s="39">
        <v>0.4</v>
      </c>
      <c r="AG24" s="38">
        <v>3234865</v>
      </c>
      <c r="AH24" s="39">
        <v>0.9</v>
      </c>
      <c r="AI24" s="38">
        <v>3154798</v>
      </c>
      <c r="AJ24" s="39">
        <v>0.8</v>
      </c>
      <c r="AK24" s="38">
        <v>4369441</v>
      </c>
      <c r="AL24" s="39">
        <v>1</v>
      </c>
      <c r="AM24" s="38">
        <v>1482331</v>
      </c>
      <c r="AN24" s="39">
        <v>0.3</v>
      </c>
      <c r="AO24" s="38">
        <v>1504520</v>
      </c>
      <c r="AP24" s="39">
        <v>0.3</v>
      </c>
      <c r="AQ24" s="38">
        <v>1812755</v>
      </c>
      <c r="AR24" s="39">
        <v>0.4</v>
      </c>
      <c r="AS24" s="38">
        <v>2101024</v>
      </c>
      <c r="AT24" s="39">
        <v>0.4</v>
      </c>
      <c r="AU24" s="38">
        <v>2978869</v>
      </c>
      <c r="AV24" s="39">
        <v>0.6</v>
      </c>
      <c r="AW24" s="38">
        <v>3760491</v>
      </c>
      <c r="AX24" s="39">
        <v>0.7</v>
      </c>
      <c r="AY24" s="38">
        <v>2117336</v>
      </c>
      <c r="AZ24" s="39">
        <v>0.4</v>
      </c>
      <c r="BA24" s="38">
        <v>3411311</v>
      </c>
      <c r="BB24" s="39">
        <v>0.7</v>
      </c>
      <c r="BC24" s="38">
        <v>2305167</v>
      </c>
      <c r="BD24" s="39">
        <v>0.4</v>
      </c>
      <c r="BE24" s="38">
        <v>2663188</v>
      </c>
      <c r="BF24" s="39">
        <v>0.5</v>
      </c>
      <c r="BG24" s="38">
        <v>3328904</v>
      </c>
      <c r="BH24" s="39">
        <v>0.7</v>
      </c>
      <c r="BI24" s="38">
        <v>2779205</v>
      </c>
      <c r="BJ24" s="39">
        <v>0.6</v>
      </c>
      <c r="BK24" s="38">
        <v>3057767</v>
      </c>
      <c r="BL24" s="39">
        <v>0.7</v>
      </c>
      <c r="BM24" s="38">
        <v>2885574</v>
      </c>
      <c r="BN24" s="39">
        <v>0.7</v>
      </c>
      <c r="BO24" s="38">
        <v>3857359</v>
      </c>
      <c r="BP24" s="39">
        <v>0.9</v>
      </c>
      <c r="BQ24" s="38">
        <v>9722569</v>
      </c>
      <c r="BR24" s="39">
        <v>2.2</v>
      </c>
      <c r="BS24" s="38">
        <v>17026017</v>
      </c>
      <c r="BT24" s="39">
        <v>3.6</v>
      </c>
      <c r="BU24" s="38">
        <v>26186452</v>
      </c>
      <c r="BV24" s="39">
        <v>5.5</v>
      </c>
      <c r="BW24" s="38">
        <v>30593685</v>
      </c>
      <c r="BX24" s="39">
        <v>6.4</v>
      </c>
      <c r="BY24" s="38">
        <v>29554977</v>
      </c>
      <c r="BZ24" s="39">
        <v>6.3</v>
      </c>
      <c r="CA24" s="38">
        <v>28142014</v>
      </c>
      <c r="CB24" s="39">
        <v>5.8</v>
      </c>
      <c r="CC24" s="38">
        <v>25435518</v>
      </c>
      <c r="CD24" s="39">
        <v>5.4</v>
      </c>
      <c r="CE24" s="38">
        <v>22775986</v>
      </c>
      <c r="CF24" s="39">
        <v>4.8</v>
      </c>
      <c r="CG24" s="38">
        <v>19836075</v>
      </c>
      <c r="CH24" s="79">
        <v>4.3</v>
      </c>
      <c r="CI24" s="38">
        <v>16542804</v>
      </c>
      <c r="CJ24" s="79">
        <v>3.7</v>
      </c>
      <c r="CK24" s="38">
        <v>19128636</v>
      </c>
      <c r="CL24" s="79">
        <v>4.3</v>
      </c>
      <c r="CM24" s="38">
        <v>16309515</v>
      </c>
      <c r="CN24" s="79">
        <v>3.6</v>
      </c>
    </row>
    <row r="25" spans="2:92" s="12" customFormat="1" ht="49.5" customHeight="1" thickBot="1">
      <c r="B25" s="92" t="s">
        <v>32</v>
      </c>
      <c r="C25" s="93"/>
      <c r="D25" s="94"/>
      <c r="E25" s="82">
        <v>142197759</v>
      </c>
      <c r="F25" s="83">
        <v>100</v>
      </c>
      <c r="G25" s="82">
        <v>167024669</v>
      </c>
      <c r="H25" s="83">
        <v>100</v>
      </c>
      <c r="I25" s="82">
        <v>187989197</v>
      </c>
      <c r="J25" s="83">
        <v>100</v>
      </c>
      <c r="K25" s="82">
        <v>203198468</v>
      </c>
      <c r="L25" s="83">
        <v>100</v>
      </c>
      <c r="M25" s="82">
        <v>222731789</v>
      </c>
      <c r="N25" s="83">
        <v>100</v>
      </c>
      <c r="O25" s="82">
        <v>240192572</v>
      </c>
      <c r="P25" s="83">
        <v>100</v>
      </c>
      <c r="Q25" s="82">
        <v>275224833</v>
      </c>
      <c r="R25" s="83">
        <v>100</v>
      </c>
      <c r="S25" s="82">
        <v>272678074</v>
      </c>
      <c r="T25" s="83">
        <v>100</v>
      </c>
      <c r="U25" s="82">
        <v>271563897</v>
      </c>
      <c r="V25" s="83">
        <v>100</v>
      </c>
      <c r="W25" s="82">
        <v>277141347</v>
      </c>
      <c r="X25" s="83">
        <v>100</v>
      </c>
      <c r="Y25" s="82">
        <v>283680395</v>
      </c>
      <c r="Z25" s="83">
        <v>100</v>
      </c>
      <c r="AA25" s="82">
        <v>298770462</v>
      </c>
      <c r="AB25" s="83">
        <v>100</v>
      </c>
      <c r="AC25" s="82">
        <v>317206665</v>
      </c>
      <c r="AD25" s="83">
        <v>100</v>
      </c>
      <c r="AE25" s="82">
        <v>344689339</v>
      </c>
      <c r="AF25" s="83">
        <v>100</v>
      </c>
      <c r="AG25" s="82">
        <v>384530494</v>
      </c>
      <c r="AH25" s="83">
        <v>100</v>
      </c>
      <c r="AI25" s="82">
        <v>413760683</v>
      </c>
      <c r="AJ25" s="83">
        <v>100</v>
      </c>
      <c r="AK25" s="82">
        <v>438031735</v>
      </c>
      <c r="AL25" s="83">
        <v>100</v>
      </c>
      <c r="AM25" s="82">
        <v>483837246</v>
      </c>
      <c r="AN25" s="83">
        <v>100</v>
      </c>
      <c r="AO25" s="82">
        <v>489026193</v>
      </c>
      <c r="AP25" s="83">
        <v>100</v>
      </c>
      <c r="AQ25" s="82">
        <v>482252233</v>
      </c>
      <c r="AR25" s="83">
        <v>100</v>
      </c>
      <c r="AS25" s="82">
        <v>496111843</v>
      </c>
      <c r="AT25" s="83">
        <v>100</v>
      </c>
      <c r="AU25" s="82">
        <v>507934871</v>
      </c>
      <c r="AV25" s="83">
        <v>100</v>
      </c>
      <c r="AW25" s="82">
        <v>541660640</v>
      </c>
      <c r="AX25" s="83">
        <v>100</v>
      </c>
      <c r="AY25" s="82">
        <v>521187652</v>
      </c>
      <c r="AZ25" s="83">
        <v>100</v>
      </c>
      <c r="BA25" s="82">
        <v>516036100</v>
      </c>
      <c r="BB25" s="83">
        <v>100</v>
      </c>
      <c r="BC25" s="82">
        <v>521045007</v>
      </c>
      <c r="BD25" s="83">
        <v>100</v>
      </c>
      <c r="BE25" s="82">
        <v>504539587</v>
      </c>
      <c r="BF25" s="83">
        <v>100</v>
      </c>
      <c r="BG25" s="82">
        <v>491646912</v>
      </c>
      <c r="BH25" s="83">
        <v>100</v>
      </c>
      <c r="BI25" s="82">
        <v>470687588</v>
      </c>
      <c r="BJ25" s="83">
        <v>100</v>
      </c>
      <c r="BK25" s="82">
        <v>455470821</v>
      </c>
      <c r="BL25" s="83">
        <v>100</v>
      </c>
      <c r="BM25" s="82">
        <v>438053808</v>
      </c>
      <c r="BN25" s="83">
        <v>100</v>
      </c>
      <c r="BO25" s="82">
        <v>435481255</v>
      </c>
      <c r="BP25" s="83">
        <v>100</v>
      </c>
      <c r="BQ25" s="82">
        <v>444735988</v>
      </c>
      <c r="BR25" s="83">
        <v>100</v>
      </c>
      <c r="BS25" s="82">
        <v>478873693</v>
      </c>
      <c r="BT25" s="83">
        <v>100</v>
      </c>
      <c r="BU25" s="82">
        <v>476303722</v>
      </c>
      <c r="BV25" s="83">
        <v>100</v>
      </c>
      <c r="BW25" s="82">
        <v>479788438</v>
      </c>
      <c r="BX25" s="83">
        <v>100</v>
      </c>
      <c r="BY25" s="82">
        <v>467158851</v>
      </c>
      <c r="BZ25" s="83">
        <v>100</v>
      </c>
      <c r="CA25" s="82">
        <v>488189938</v>
      </c>
      <c r="CB25" s="83">
        <v>100</v>
      </c>
      <c r="CC25" s="82">
        <v>475104073</v>
      </c>
      <c r="CD25" s="83">
        <v>100</v>
      </c>
      <c r="CE25" s="82">
        <f aca="true" t="shared" si="3" ref="CE25:CJ25">SUM(CE7,CE13,CE20,CE21,CE22,CE23,CE24)</f>
        <v>468026105</v>
      </c>
      <c r="CF25" s="83">
        <f t="shared" si="3"/>
        <v>100.00000000000001</v>
      </c>
      <c r="CG25" s="82">
        <f t="shared" si="3"/>
        <v>455988495</v>
      </c>
      <c r="CH25" s="84">
        <f t="shared" si="3"/>
        <v>99.99999999999997</v>
      </c>
      <c r="CI25" s="82">
        <f t="shared" si="3"/>
        <v>451519991</v>
      </c>
      <c r="CJ25" s="84">
        <f t="shared" si="3"/>
        <v>100.00000000000001</v>
      </c>
      <c r="CK25" s="82">
        <f>SUM(CK7,CK13,CK20,CK21,CK22,CK23,CK24)</f>
        <v>450097643</v>
      </c>
      <c r="CL25" s="84">
        <f>SUM(CL7,CL13,CL20,CL21,CL22,CL23,CL24)</f>
        <v>99.99999999999999</v>
      </c>
      <c r="CM25" s="82">
        <f>SUM(CM7,CM13,CM20,CM21,CM22,CM23,CM24)</f>
        <v>457267714</v>
      </c>
      <c r="CN25" s="84">
        <f>SUM(CN7,CN13,CN20,CN21,CN22,CN23,CN24)</f>
        <v>99.99999999999999</v>
      </c>
    </row>
    <row r="26" spans="2:66" s="12" customFormat="1" ht="49.5" customHeight="1">
      <c r="B26" s="43"/>
      <c r="C26" s="43"/>
      <c r="D26" s="43"/>
      <c r="E26" s="44"/>
      <c r="F26" s="45"/>
      <c r="G26" s="44"/>
      <c r="H26" s="45"/>
      <c r="I26" s="44"/>
      <c r="J26" s="45"/>
      <c r="K26" s="44"/>
      <c r="L26" s="45"/>
      <c r="M26" s="44"/>
      <c r="N26" s="45"/>
      <c r="O26" s="44"/>
      <c r="P26" s="45"/>
      <c r="Q26" s="44"/>
      <c r="R26" s="45"/>
      <c r="S26" s="44"/>
      <c r="T26" s="45"/>
      <c r="U26" s="44"/>
      <c r="V26" s="45"/>
      <c r="W26" s="44"/>
      <c r="X26" s="45"/>
      <c r="Y26" s="44"/>
      <c r="Z26" s="45"/>
      <c r="AA26" s="44"/>
      <c r="AB26" s="45"/>
      <c r="AC26" s="44"/>
      <c r="AD26" s="45"/>
      <c r="AE26" s="44"/>
      <c r="AF26" s="45"/>
      <c r="AG26" s="44"/>
      <c r="AH26" s="45"/>
      <c r="AI26" s="44"/>
      <c r="AJ26" s="45"/>
      <c r="AK26" s="44"/>
      <c r="AL26" s="45"/>
      <c r="AM26" s="44"/>
      <c r="AN26" s="45"/>
      <c r="AO26" s="44"/>
      <c r="AP26" s="45"/>
      <c r="AQ26" s="44"/>
      <c r="AR26" s="45"/>
      <c r="AS26" s="44"/>
      <c r="AT26" s="45"/>
      <c r="AU26" s="44"/>
      <c r="AV26" s="45"/>
      <c r="AW26" s="44"/>
      <c r="AX26" s="45"/>
      <c r="AY26" s="44"/>
      <c r="AZ26" s="45"/>
      <c r="BA26" s="44"/>
      <c r="BB26" s="45"/>
      <c r="BC26" s="44"/>
      <c r="BD26" s="45"/>
      <c r="BE26" s="44"/>
      <c r="BF26" s="45"/>
      <c r="BG26" s="44"/>
      <c r="BH26" s="45"/>
      <c r="BI26" s="44"/>
      <c r="BJ26" s="45"/>
      <c r="BK26" s="44"/>
      <c r="BL26" s="45"/>
      <c r="BM26" s="44"/>
      <c r="BN26" s="45"/>
    </row>
    <row r="28" ht="14.25">
      <c r="B28" s="8" t="s">
        <v>34</v>
      </c>
    </row>
    <row r="29" ht="15" thickBot="1"/>
    <row r="30" spans="2:92" s="1" customFormat="1" ht="30" customHeight="1">
      <c r="B30" s="48"/>
      <c r="C30" s="49"/>
      <c r="D30" s="50"/>
      <c r="E30" s="95" t="s">
        <v>57</v>
      </c>
      <c r="F30" s="96"/>
      <c r="G30" s="95" t="s">
        <v>51</v>
      </c>
      <c r="H30" s="96"/>
      <c r="I30" s="95" t="s">
        <v>52</v>
      </c>
      <c r="J30" s="96"/>
      <c r="K30" s="95" t="s">
        <v>53</v>
      </c>
      <c r="L30" s="96"/>
      <c r="M30" s="95" t="s">
        <v>54</v>
      </c>
      <c r="N30" s="96"/>
      <c r="O30" s="95" t="s">
        <v>55</v>
      </c>
      <c r="P30" s="96"/>
      <c r="Q30" s="95" t="s">
        <v>56</v>
      </c>
      <c r="R30" s="96"/>
      <c r="S30" s="95" t="s">
        <v>47</v>
      </c>
      <c r="T30" s="96"/>
      <c r="U30" s="95" t="s">
        <v>48</v>
      </c>
      <c r="V30" s="96"/>
      <c r="W30" s="95" t="s">
        <v>49</v>
      </c>
      <c r="X30" s="96"/>
      <c r="Y30" s="95" t="s">
        <v>50</v>
      </c>
      <c r="Z30" s="96"/>
      <c r="AA30" s="95" t="s">
        <v>46</v>
      </c>
      <c r="AB30" s="96"/>
      <c r="AC30" s="95" t="s">
        <v>45</v>
      </c>
      <c r="AD30" s="96"/>
      <c r="AE30" s="89" t="s">
        <v>44</v>
      </c>
      <c r="AF30" s="87"/>
      <c r="AG30" s="89" t="s">
        <v>38</v>
      </c>
      <c r="AH30" s="87"/>
      <c r="AI30" s="89" t="s">
        <v>37</v>
      </c>
      <c r="AJ30" s="87"/>
      <c r="AK30" s="89" t="s">
        <v>36</v>
      </c>
      <c r="AL30" s="87"/>
      <c r="AM30" s="89" t="s">
        <v>39</v>
      </c>
      <c r="AN30" s="87"/>
      <c r="AO30" s="89" t="s">
        <v>40</v>
      </c>
      <c r="AP30" s="87"/>
      <c r="AQ30" s="89" t="s">
        <v>41</v>
      </c>
      <c r="AR30" s="87"/>
      <c r="AS30" s="89" t="s">
        <v>42</v>
      </c>
      <c r="AT30" s="87"/>
      <c r="AU30" s="89" t="s">
        <v>43</v>
      </c>
      <c r="AV30" s="87"/>
      <c r="AW30" s="89" t="s">
        <v>0</v>
      </c>
      <c r="AX30" s="87"/>
      <c r="AY30" s="89" t="s">
        <v>1</v>
      </c>
      <c r="AZ30" s="87"/>
      <c r="BA30" s="89" t="s">
        <v>2</v>
      </c>
      <c r="BB30" s="87"/>
      <c r="BC30" s="88" t="s">
        <v>3</v>
      </c>
      <c r="BD30" s="88"/>
      <c r="BE30" s="89" t="s">
        <v>4</v>
      </c>
      <c r="BF30" s="87"/>
      <c r="BG30" s="88" t="s">
        <v>5</v>
      </c>
      <c r="BH30" s="88"/>
      <c r="BI30" s="89" t="s">
        <v>6</v>
      </c>
      <c r="BJ30" s="87"/>
      <c r="BK30" s="89" t="s">
        <v>7</v>
      </c>
      <c r="BL30" s="87"/>
      <c r="BM30" s="88" t="s">
        <v>8</v>
      </c>
      <c r="BN30" s="87"/>
      <c r="BO30" s="88" t="s">
        <v>59</v>
      </c>
      <c r="BP30" s="87"/>
      <c r="BQ30" s="88" t="s">
        <v>60</v>
      </c>
      <c r="BR30" s="87"/>
      <c r="BS30" s="88" t="s">
        <v>61</v>
      </c>
      <c r="BT30" s="87"/>
      <c r="BU30" s="88" t="s">
        <v>62</v>
      </c>
      <c r="BV30" s="87"/>
      <c r="BW30" s="88" t="s">
        <v>63</v>
      </c>
      <c r="BX30" s="87"/>
      <c r="BY30" s="88" t="s">
        <v>64</v>
      </c>
      <c r="BZ30" s="87"/>
      <c r="CA30" s="88" t="s">
        <v>65</v>
      </c>
      <c r="CB30" s="87"/>
      <c r="CC30" s="88" t="s">
        <v>66</v>
      </c>
      <c r="CD30" s="87"/>
      <c r="CE30" s="88" t="s">
        <v>68</v>
      </c>
      <c r="CF30" s="87"/>
      <c r="CG30" s="88" t="s">
        <v>69</v>
      </c>
      <c r="CH30" s="87"/>
      <c r="CI30" s="88" t="s">
        <v>70</v>
      </c>
      <c r="CJ30" s="87"/>
      <c r="CK30" s="88" t="s">
        <v>71</v>
      </c>
      <c r="CL30" s="87"/>
      <c r="CM30" s="88" t="s">
        <v>72</v>
      </c>
      <c r="CN30" s="87"/>
    </row>
    <row r="31" spans="2:92" ht="30" customHeight="1" thickBot="1">
      <c r="B31" s="51"/>
      <c r="C31" s="52"/>
      <c r="D31" s="5"/>
      <c r="E31" s="55" t="s">
        <v>9</v>
      </c>
      <c r="F31" s="56" t="s">
        <v>10</v>
      </c>
      <c r="G31" s="55" t="s">
        <v>9</v>
      </c>
      <c r="H31" s="56" t="s">
        <v>10</v>
      </c>
      <c r="I31" s="53" t="s">
        <v>9</v>
      </c>
      <c r="J31" s="54" t="s">
        <v>10</v>
      </c>
      <c r="K31" s="55" t="s">
        <v>9</v>
      </c>
      <c r="L31" s="56" t="s">
        <v>10</v>
      </c>
      <c r="M31" s="53" t="s">
        <v>9</v>
      </c>
      <c r="N31" s="54" t="s">
        <v>10</v>
      </c>
      <c r="O31" s="55" t="s">
        <v>9</v>
      </c>
      <c r="P31" s="56" t="s">
        <v>10</v>
      </c>
      <c r="Q31" s="57" t="s">
        <v>9</v>
      </c>
      <c r="R31" s="56" t="s">
        <v>10</v>
      </c>
      <c r="S31" s="53" t="s">
        <v>9</v>
      </c>
      <c r="T31" s="54" t="s">
        <v>10</v>
      </c>
      <c r="U31" s="55" t="s">
        <v>9</v>
      </c>
      <c r="V31" s="56" t="s">
        <v>10</v>
      </c>
      <c r="W31" s="53" t="s">
        <v>9</v>
      </c>
      <c r="X31" s="54" t="s">
        <v>10</v>
      </c>
      <c r="Y31" s="55" t="s">
        <v>9</v>
      </c>
      <c r="Z31" s="56" t="s">
        <v>10</v>
      </c>
      <c r="AA31" s="53" t="s">
        <v>9</v>
      </c>
      <c r="AB31" s="56" t="s">
        <v>10</v>
      </c>
      <c r="AC31" s="55" t="s">
        <v>9</v>
      </c>
      <c r="AD31" s="56" t="s">
        <v>10</v>
      </c>
      <c r="AE31" s="55" t="s">
        <v>9</v>
      </c>
      <c r="AF31" s="56" t="s">
        <v>10</v>
      </c>
      <c r="AG31" s="57" t="s">
        <v>9</v>
      </c>
      <c r="AH31" s="56" t="s">
        <v>10</v>
      </c>
      <c r="AI31" s="53" t="s">
        <v>9</v>
      </c>
      <c r="AJ31" s="54" t="s">
        <v>10</v>
      </c>
      <c r="AK31" s="55" t="s">
        <v>9</v>
      </c>
      <c r="AL31" s="56" t="s">
        <v>10</v>
      </c>
      <c r="AM31" s="53" t="s">
        <v>9</v>
      </c>
      <c r="AN31" s="56" t="s">
        <v>10</v>
      </c>
      <c r="AO31" s="55" t="s">
        <v>9</v>
      </c>
      <c r="AP31" s="56" t="s">
        <v>10</v>
      </c>
      <c r="AQ31" s="53" t="s">
        <v>9</v>
      </c>
      <c r="AR31" s="54" t="s">
        <v>10</v>
      </c>
      <c r="AS31" s="55" t="s">
        <v>9</v>
      </c>
      <c r="AT31" s="56" t="s">
        <v>10</v>
      </c>
      <c r="AU31" s="55" t="s">
        <v>9</v>
      </c>
      <c r="AV31" s="56" t="s">
        <v>10</v>
      </c>
      <c r="AW31" s="57" t="s">
        <v>9</v>
      </c>
      <c r="AX31" s="56" t="s">
        <v>10</v>
      </c>
      <c r="AY31" s="57" t="s">
        <v>9</v>
      </c>
      <c r="AZ31" s="56" t="s">
        <v>10</v>
      </c>
      <c r="BA31" s="55" t="s">
        <v>9</v>
      </c>
      <c r="BB31" s="56" t="s">
        <v>10</v>
      </c>
      <c r="BC31" s="53" t="s">
        <v>9</v>
      </c>
      <c r="BD31" s="54" t="s">
        <v>10</v>
      </c>
      <c r="BE31" s="55" t="s">
        <v>9</v>
      </c>
      <c r="BF31" s="56" t="s">
        <v>10</v>
      </c>
      <c r="BG31" s="53" t="s">
        <v>9</v>
      </c>
      <c r="BH31" s="54" t="s">
        <v>10</v>
      </c>
      <c r="BI31" s="55" t="s">
        <v>9</v>
      </c>
      <c r="BJ31" s="56" t="s">
        <v>10</v>
      </c>
      <c r="BK31" s="55" t="s">
        <v>9</v>
      </c>
      <c r="BL31" s="56" t="s">
        <v>10</v>
      </c>
      <c r="BM31" s="53" t="s">
        <v>9</v>
      </c>
      <c r="BN31" s="56" t="s">
        <v>10</v>
      </c>
      <c r="BO31" s="53" t="s">
        <v>9</v>
      </c>
      <c r="BP31" s="56" t="s">
        <v>10</v>
      </c>
      <c r="BQ31" s="53" t="s">
        <v>9</v>
      </c>
      <c r="BR31" s="56" t="s">
        <v>10</v>
      </c>
      <c r="BS31" s="53" t="s">
        <v>9</v>
      </c>
      <c r="BT31" s="56" t="s">
        <v>10</v>
      </c>
      <c r="BU31" s="53" t="s">
        <v>9</v>
      </c>
      <c r="BV31" s="56" t="s">
        <v>10</v>
      </c>
      <c r="BW31" s="53" t="s">
        <v>9</v>
      </c>
      <c r="BX31" s="56" t="s">
        <v>10</v>
      </c>
      <c r="BY31" s="53" t="s">
        <v>9</v>
      </c>
      <c r="BZ31" s="56" t="s">
        <v>10</v>
      </c>
      <c r="CA31" s="53" t="s">
        <v>9</v>
      </c>
      <c r="CB31" s="56" t="s">
        <v>10</v>
      </c>
      <c r="CC31" s="53" t="s">
        <v>9</v>
      </c>
      <c r="CD31" s="56" t="s">
        <v>10</v>
      </c>
      <c r="CE31" s="53" t="s">
        <v>9</v>
      </c>
      <c r="CF31" s="56" t="s">
        <v>10</v>
      </c>
      <c r="CG31" s="53" t="s">
        <v>9</v>
      </c>
      <c r="CH31" s="56" t="s">
        <v>10</v>
      </c>
      <c r="CI31" s="53" t="s">
        <v>9</v>
      </c>
      <c r="CJ31" s="56" t="s">
        <v>10</v>
      </c>
      <c r="CK31" s="53" t="s">
        <v>9</v>
      </c>
      <c r="CL31" s="56" t="s">
        <v>10</v>
      </c>
      <c r="CM31" s="53" t="s">
        <v>9</v>
      </c>
      <c r="CN31" s="56" t="s">
        <v>10</v>
      </c>
    </row>
    <row r="32" spans="3:92" s="12" customFormat="1" ht="39.75" customHeight="1">
      <c r="C32" s="90" t="s">
        <v>28</v>
      </c>
      <c r="D32" s="91"/>
      <c r="E32" s="58">
        <v>68733749</v>
      </c>
      <c r="F32" s="59">
        <v>48.4</v>
      </c>
      <c r="G32" s="58">
        <v>75790569</v>
      </c>
      <c r="H32" s="59">
        <v>45.4</v>
      </c>
      <c r="I32" s="58">
        <v>84787070</v>
      </c>
      <c r="J32" s="59">
        <v>45.1</v>
      </c>
      <c r="K32" s="58">
        <v>89801884</v>
      </c>
      <c r="L32" s="59">
        <v>44.2</v>
      </c>
      <c r="M32" s="58">
        <v>97000850</v>
      </c>
      <c r="N32" s="59">
        <v>43.6</v>
      </c>
      <c r="O32" s="58">
        <v>104258999</v>
      </c>
      <c r="P32" s="59">
        <v>43.3</v>
      </c>
      <c r="Q32" s="58">
        <v>108861622</v>
      </c>
      <c r="R32" s="59">
        <v>39.5</v>
      </c>
      <c r="S32" s="58">
        <v>112718048</v>
      </c>
      <c r="T32" s="59">
        <v>41.3</v>
      </c>
      <c r="U32" s="58">
        <v>119402502</v>
      </c>
      <c r="V32" s="59">
        <v>44</v>
      </c>
      <c r="W32" s="58">
        <v>126399968</v>
      </c>
      <c r="X32" s="59">
        <v>45.6</v>
      </c>
      <c r="Y32" s="58">
        <v>131484481</v>
      </c>
      <c r="Z32" s="59">
        <v>46.3</v>
      </c>
      <c r="AA32" s="58">
        <v>134125066</v>
      </c>
      <c r="AB32" s="59">
        <v>44.8</v>
      </c>
      <c r="AC32" s="58">
        <v>138991191</v>
      </c>
      <c r="AD32" s="59">
        <v>43.8</v>
      </c>
      <c r="AE32" s="58">
        <v>139147746</v>
      </c>
      <c r="AF32" s="59">
        <v>40.4</v>
      </c>
      <c r="AG32" s="58">
        <v>146729221</v>
      </c>
      <c r="AH32" s="59">
        <v>38.2</v>
      </c>
      <c r="AI32" s="58">
        <v>152472291</v>
      </c>
      <c r="AJ32" s="59">
        <v>36.9</v>
      </c>
      <c r="AK32" s="58">
        <v>155978707</v>
      </c>
      <c r="AL32" s="59">
        <v>35.5</v>
      </c>
      <c r="AM32" s="58">
        <v>191410251</v>
      </c>
      <c r="AN32" s="59">
        <v>39.6</v>
      </c>
      <c r="AO32" s="58">
        <v>192051663</v>
      </c>
      <c r="AP32" s="59">
        <v>39.3</v>
      </c>
      <c r="AQ32" s="58">
        <v>165136292</v>
      </c>
      <c r="AR32" s="59">
        <v>34.2</v>
      </c>
      <c r="AS32" s="58">
        <v>179457268</v>
      </c>
      <c r="AT32" s="59">
        <v>36.2</v>
      </c>
      <c r="AU32" s="58">
        <v>188996370</v>
      </c>
      <c r="AV32" s="59">
        <v>37.2</v>
      </c>
      <c r="AW32" s="58">
        <v>196591670</v>
      </c>
      <c r="AX32" s="59">
        <v>36.3</v>
      </c>
      <c r="AY32" s="58">
        <v>203499391</v>
      </c>
      <c r="AZ32" s="59">
        <v>39.1</v>
      </c>
      <c r="BA32" s="58">
        <v>208474741</v>
      </c>
      <c r="BB32" s="59">
        <v>40.4</v>
      </c>
      <c r="BC32" s="58">
        <v>213869856</v>
      </c>
      <c r="BD32" s="59">
        <v>41.1</v>
      </c>
      <c r="BE32" s="58">
        <v>215619879</v>
      </c>
      <c r="BF32" s="59">
        <v>42.8</v>
      </c>
      <c r="BG32" s="58">
        <v>210078070</v>
      </c>
      <c r="BH32" s="59">
        <v>42.7</v>
      </c>
      <c r="BI32" s="58">
        <v>212769336</v>
      </c>
      <c r="BJ32" s="59">
        <v>45.1</v>
      </c>
      <c r="BK32" s="58">
        <v>205077237</v>
      </c>
      <c r="BL32" s="59">
        <v>45.1</v>
      </c>
      <c r="BM32" s="58">
        <v>209230723</v>
      </c>
      <c r="BN32" s="59">
        <v>47.7</v>
      </c>
      <c r="BO32" s="58">
        <v>204124016</v>
      </c>
      <c r="BP32" s="59">
        <v>46.9</v>
      </c>
      <c r="BQ32" s="58">
        <v>204459415</v>
      </c>
      <c r="BR32" s="59">
        <v>46</v>
      </c>
      <c r="BS32" s="58">
        <v>203691129</v>
      </c>
      <c r="BT32" s="59">
        <v>42.5</v>
      </c>
      <c r="BU32" s="58">
        <v>211097408</v>
      </c>
      <c r="BV32" s="59">
        <v>44.3</v>
      </c>
      <c r="BW32" s="58">
        <v>207357628</v>
      </c>
      <c r="BX32" s="59">
        <v>43.2</v>
      </c>
      <c r="BY32" s="58">
        <v>206158759</v>
      </c>
      <c r="BZ32" s="59">
        <v>44.2</v>
      </c>
      <c r="CA32" s="58">
        <v>203411786</v>
      </c>
      <c r="CB32" s="59">
        <v>41.6</v>
      </c>
      <c r="CC32" s="58">
        <v>207043708</v>
      </c>
      <c r="CD32" s="59">
        <v>43.6</v>
      </c>
      <c r="CE32" s="58">
        <f aca="true" t="shared" si="4" ref="CE32:CJ32">SUM(CE33:CE35)</f>
        <v>209841385</v>
      </c>
      <c r="CF32" s="59">
        <f t="shared" si="4"/>
        <v>44.8</v>
      </c>
      <c r="CG32" s="58">
        <f t="shared" si="4"/>
        <v>207567461</v>
      </c>
      <c r="CH32" s="59">
        <f t="shared" si="4"/>
        <v>45.6</v>
      </c>
      <c r="CI32" s="58">
        <f t="shared" si="4"/>
        <v>204941512</v>
      </c>
      <c r="CJ32" s="59">
        <f t="shared" si="4"/>
        <v>45.300000000000004</v>
      </c>
      <c r="CK32" s="58">
        <f>SUM(CK33:CK35)</f>
        <v>201480991</v>
      </c>
      <c r="CL32" s="59">
        <f>SUM(CL33:CL35)</f>
        <v>44.7</v>
      </c>
      <c r="CM32" s="58">
        <f>SUM(CM33:CM35)</f>
        <v>195667932</v>
      </c>
      <c r="CN32" s="59">
        <f>SUM(CN33:CN35)</f>
        <v>42.800000000000004</v>
      </c>
    </row>
    <row r="33" spans="3:92" ht="30" customHeight="1">
      <c r="C33" s="60"/>
      <c r="D33" s="61" t="s">
        <v>29</v>
      </c>
      <c r="E33" s="62">
        <v>59254720</v>
      </c>
      <c r="F33" s="63">
        <v>41.7</v>
      </c>
      <c r="G33" s="62">
        <v>64145700</v>
      </c>
      <c r="H33" s="63">
        <v>38.4</v>
      </c>
      <c r="I33" s="62">
        <v>68972287</v>
      </c>
      <c r="J33" s="63">
        <v>36.7</v>
      </c>
      <c r="K33" s="62">
        <v>72319241</v>
      </c>
      <c r="L33" s="63">
        <v>35.6</v>
      </c>
      <c r="M33" s="62">
        <v>77075852</v>
      </c>
      <c r="N33" s="63">
        <v>34.6</v>
      </c>
      <c r="O33" s="62">
        <v>82165174</v>
      </c>
      <c r="P33" s="63">
        <v>34.2</v>
      </c>
      <c r="Q33" s="62">
        <v>83559147</v>
      </c>
      <c r="R33" s="63">
        <v>30.4</v>
      </c>
      <c r="S33" s="62">
        <v>84114780</v>
      </c>
      <c r="T33" s="63">
        <v>30.8</v>
      </c>
      <c r="U33" s="62">
        <v>88054261</v>
      </c>
      <c r="V33" s="63">
        <v>32.4</v>
      </c>
      <c r="W33" s="62">
        <v>92374255</v>
      </c>
      <c r="X33" s="63">
        <v>33.3</v>
      </c>
      <c r="Y33" s="62">
        <v>95181982</v>
      </c>
      <c r="Z33" s="63">
        <v>33.6</v>
      </c>
      <c r="AA33" s="62">
        <v>94837616</v>
      </c>
      <c r="AB33" s="63">
        <v>31.7</v>
      </c>
      <c r="AC33" s="62">
        <v>98750692</v>
      </c>
      <c r="AD33" s="63">
        <v>31.1</v>
      </c>
      <c r="AE33" s="62">
        <v>99843953</v>
      </c>
      <c r="AF33" s="63">
        <v>29</v>
      </c>
      <c r="AG33" s="62">
        <v>105964466</v>
      </c>
      <c r="AH33" s="63">
        <v>27.6</v>
      </c>
      <c r="AI33" s="62">
        <v>110117274</v>
      </c>
      <c r="AJ33" s="63">
        <v>26.6</v>
      </c>
      <c r="AK33" s="62">
        <v>112018991</v>
      </c>
      <c r="AL33" s="63">
        <v>25.5</v>
      </c>
      <c r="AM33" s="62">
        <v>112468358</v>
      </c>
      <c r="AN33" s="63">
        <v>23.3</v>
      </c>
      <c r="AO33" s="62">
        <v>114160758</v>
      </c>
      <c r="AP33" s="63">
        <v>23.3</v>
      </c>
      <c r="AQ33" s="62">
        <v>115284468</v>
      </c>
      <c r="AR33" s="63">
        <v>23.9</v>
      </c>
      <c r="AS33" s="62">
        <v>121444970</v>
      </c>
      <c r="AT33" s="63">
        <v>24.5</v>
      </c>
      <c r="AU33" s="62">
        <v>124855831</v>
      </c>
      <c r="AV33" s="63">
        <v>24.6</v>
      </c>
      <c r="AW33" s="62">
        <v>127556673</v>
      </c>
      <c r="AX33" s="63">
        <v>23.6</v>
      </c>
      <c r="AY33" s="62">
        <v>127009739</v>
      </c>
      <c r="AZ33" s="63">
        <v>24.4</v>
      </c>
      <c r="BA33" s="62">
        <v>128537674</v>
      </c>
      <c r="BB33" s="63">
        <v>24.9</v>
      </c>
      <c r="BC33" s="62">
        <v>130722693</v>
      </c>
      <c r="BD33" s="63">
        <v>25.1</v>
      </c>
      <c r="BE33" s="62">
        <v>129941006</v>
      </c>
      <c r="BF33" s="63">
        <v>25.8</v>
      </c>
      <c r="BG33" s="62">
        <v>127958354</v>
      </c>
      <c r="BH33" s="63">
        <v>26</v>
      </c>
      <c r="BI33" s="62">
        <v>124926508</v>
      </c>
      <c r="BJ33" s="63">
        <v>26.5</v>
      </c>
      <c r="BK33" s="62">
        <v>124065203</v>
      </c>
      <c r="BL33" s="63">
        <v>27.3</v>
      </c>
      <c r="BM33" s="62">
        <v>126621200</v>
      </c>
      <c r="BN33" s="63">
        <v>28.9</v>
      </c>
      <c r="BO33" s="62">
        <v>127894847</v>
      </c>
      <c r="BP33" s="63">
        <v>29.4</v>
      </c>
      <c r="BQ33" s="62">
        <v>124928567</v>
      </c>
      <c r="BR33" s="63">
        <v>28.1</v>
      </c>
      <c r="BS33" s="62">
        <v>121003879</v>
      </c>
      <c r="BT33" s="63">
        <v>25.3</v>
      </c>
      <c r="BU33" s="62">
        <v>117686045</v>
      </c>
      <c r="BV33" s="63">
        <v>24.7</v>
      </c>
      <c r="BW33" s="62">
        <v>117690592</v>
      </c>
      <c r="BX33" s="63">
        <v>24.5</v>
      </c>
      <c r="BY33" s="62">
        <v>116410104</v>
      </c>
      <c r="BZ33" s="63">
        <v>24.9</v>
      </c>
      <c r="CA33" s="62">
        <v>112874267</v>
      </c>
      <c r="CB33" s="63">
        <v>23.1</v>
      </c>
      <c r="CC33" s="62">
        <v>114973455</v>
      </c>
      <c r="CD33" s="63">
        <v>24.2</v>
      </c>
      <c r="CE33" s="62">
        <f aca="true" t="shared" si="5" ref="CE33:CJ33">CE8</f>
        <v>116509593</v>
      </c>
      <c r="CF33" s="63">
        <f t="shared" si="5"/>
        <v>24.9</v>
      </c>
      <c r="CG33" s="62">
        <f t="shared" si="5"/>
        <v>114904301</v>
      </c>
      <c r="CH33" s="63">
        <f t="shared" si="5"/>
        <v>25.2</v>
      </c>
      <c r="CI33" s="62">
        <f t="shared" si="5"/>
        <v>113524492</v>
      </c>
      <c r="CJ33" s="63">
        <f t="shared" si="5"/>
        <v>25.1</v>
      </c>
      <c r="CK33" s="62">
        <f>CK8</f>
        <v>113432293</v>
      </c>
      <c r="CL33" s="63">
        <f>CL8</f>
        <v>25.2</v>
      </c>
      <c r="CM33" s="62">
        <f>CM8</f>
        <v>112293026</v>
      </c>
      <c r="CN33" s="63">
        <f>CN8</f>
        <v>24.6</v>
      </c>
    </row>
    <row r="34" spans="3:92" ht="30" customHeight="1">
      <c r="C34" s="60"/>
      <c r="D34" s="61" t="s">
        <v>30</v>
      </c>
      <c r="E34" s="62">
        <v>5387034</v>
      </c>
      <c r="F34" s="63">
        <v>3.8</v>
      </c>
      <c r="G34" s="62">
        <v>5939159</v>
      </c>
      <c r="H34" s="63">
        <v>3.6</v>
      </c>
      <c r="I34" s="62">
        <v>6834003</v>
      </c>
      <c r="J34" s="63">
        <v>3.6</v>
      </c>
      <c r="K34" s="62">
        <v>6679437</v>
      </c>
      <c r="L34" s="63">
        <v>3.3</v>
      </c>
      <c r="M34" s="62">
        <v>7458046</v>
      </c>
      <c r="N34" s="63">
        <v>3.4</v>
      </c>
      <c r="O34" s="62">
        <v>7358676</v>
      </c>
      <c r="P34" s="63">
        <v>3</v>
      </c>
      <c r="Q34" s="62">
        <v>7857269</v>
      </c>
      <c r="R34" s="63">
        <v>2.8</v>
      </c>
      <c r="S34" s="62">
        <v>8123837</v>
      </c>
      <c r="T34" s="63">
        <v>3</v>
      </c>
      <c r="U34" s="62">
        <v>8068730</v>
      </c>
      <c r="V34" s="63">
        <v>3</v>
      </c>
      <c r="W34" s="62">
        <v>8367992</v>
      </c>
      <c r="X34" s="63">
        <v>3</v>
      </c>
      <c r="Y34" s="62">
        <v>8363953</v>
      </c>
      <c r="Z34" s="63">
        <v>2.9</v>
      </c>
      <c r="AA34" s="62">
        <v>8439536</v>
      </c>
      <c r="AB34" s="63">
        <v>2.8</v>
      </c>
      <c r="AC34" s="62">
        <v>8196872</v>
      </c>
      <c r="AD34" s="63">
        <v>2.6</v>
      </c>
      <c r="AE34" s="62">
        <v>8341987</v>
      </c>
      <c r="AF34" s="63">
        <v>2.4</v>
      </c>
      <c r="AG34" s="62">
        <v>8869291</v>
      </c>
      <c r="AH34" s="63">
        <v>2.3</v>
      </c>
      <c r="AI34" s="62">
        <v>9345784</v>
      </c>
      <c r="AJ34" s="63">
        <v>2.3</v>
      </c>
      <c r="AK34" s="62">
        <v>9999207</v>
      </c>
      <c r="AL34" s="63">
        <v>2.3</v>
      </c>
      <c r="AM34" s="62">
        <v>7226168</v>
      </c>
      <c r="AN34" s="63">
        <v>1.5</v>
      </c>
      <c r="AO34" s="62">
        <v>7678479</v>
      </c>
      <c r="AP34" s="63">
        <v>1.6</v>
      </c>
      <c r="AQ34" s="62">
        <v>7992341</v>
      </c>
      <c r="AR34" s="63">
        <v>1.6</v>
      </c>
      <c r="AS34" s="62">
        <v>8401567</v>
      </c>
      <c r="AT34" s="63">
        <v>1.7</v>
      </c>
      <c r="AU34" s="62">
        <v>8915805</v>
      </c>
      <c r="AV34" s="63">
        <v>1.7</v>
      </c>
      <c r="AW34" s="62">
        <v>9405608</v>
      </c>
      <c r="AX34" s="63">
        <v>1.7</v>
      </c>
      <c r="AY34" s="62">
        <v>9689243</v>
      </c>
      <c r="AZ34" s="63">
        <v>1.9</v>
      </c>
      <c r="BA34" s="62">
        <v>9869645</v>
      </c>
      <c r="BB34" s="63">
        <v>1.9</v>
      </c>
      <c r="BC34" s="62">
        <v>10433099</v>
      </c>
      <c r="BD34" s="63">
        <v>2</v>
      </c>
      <c r="BE34" s="62">
        <v>10617106</v>
      </c>
      <c r="BF34" s="63">
        <v>2.1</v>
      </c>
      <c r="BG34" s="62">
        <v>6993770</v>
      </c>
      <c r="BH34" s="63">
        <v>1.4</v>
      </c>
      <c r="BI34" s="62">
        <v>6692147</v>
      </c>
      <c r="BJ34" s="63">
        <v>1.4</v>
      </c>
      <c r="BK34" s="62">
        <v>5256015</v>
      </c>
      <c r="BL34" s="63">
        <v>1.2</v>
      </c>
      <c r="BM34" s="62">
        <v>4903402</v>
      </c>
      <c r="BN34" s="63">
        <v>1.1</v>
      </c>
      <c r="BO34" s="62">
        <v>4954419</v>
      </c>
      <c r="BP34" s="63">
        <v>1.1</v>
      </c>
      <c r="BQ34" s="62">
        <v>5168546</v>
      </c>
      <c r="BR34" s="63">
        <v>1.2</v>
      </c>
      <c r="BS34" s="62">
        <v>5418652</v>
      </c>
      <c r="BT34" s="63">
        <v>1.1</v>
      </c>
      <c r="BU34" s="62">
        <v>6571856</v>
      </c>
      <c r="BV34" s="63">
        <v>1.4</v>
      </c>
      <c r="BW34" s="62">
        <v>6795145</v>
      </c>
      <c r="BX34" s="63">
        <v>1.4</v>
      </c>
      <c r="BY34" s="62">
        <v>6407451</v>
      </c>
      <c r="BZ34" s="63">
        <v>1.4</v>
      </c>
      <c r="CA34" s="62">
        <v>6401813</v>
      </c>
      <c r="CB34" s="63">
        <v>1.3</v>
      </c>
      <c r="CC34" s="62">
        <v>6687600</v>
      </c>
      <c r="CD34" s="63">
        <v>1.4</v>
      </c>
      <c r="CE34" s="62">
        <f aca="true" t="shared" si="6" ref="CE34:CJ34">CE11</f>
        <v>7021061</v>
      </c>
      <c r="CF34" s="63">
        <f t="shared" si="6"/>
        <v>1.5</v>
      </c>
      <c r="CG34" s="62">
        <f t="shared" si="6"/>
        <v>7106081</v>
      </c>
      <c r="CH34" s="63">
        <f t="shared" si="6"/>
        <v>1.6</v>
      </c>
      <c r="CI34" s="62">
        <f t="shared" si="6"/>
        <v>7239807</v>
      </c>
      <c r="CJ34" s="63">
        <f t="shared" si="6"/>
        <v>1.6</v>
      </c>
      <c r="CK34" s="62">
        <f>CK11</f>
        <v>7286593</v>
      </c>
      <c r="CL34" s="63">
        <f>CL11</f>
        <v>1.6</v>
      </c>
      <c r="CM34" s="62">
        <f>CM11</f>
        <v>7356384</v>
      </c>
      <c r="CN34" s="63">
        <f>CN11</f>
        <v>1.6</v>
      </c>
    </row>
    <row r="35" spans="3:92" ht="30" customHeight="1" thickBot="1">
      <c r="C35" s="52"/>
      <c r="D35" s="64" t="s">
        <v>31</v>
      </c>
      <c r="E35" s="65">
        <v>4091995</v>
      </c>
      <c r="F35" s="66">
        <v>2.9</v>
      </c>
      <c r="G35" s="65">
        <v>5705710</v>
      </c>
      <c r="H35" s="66">
        <v>3.4</v>
      </c>
      <c r="I35" s="65">
        <v>8980780</v>
      </c>
      <c r="J35" s="66">
        <v>4.8</v>
      </c>
      <c r="K35" s="65">
        <v>10803206</v>
      </c>
      <c r="L35" s="66">
        <v>5.3</v>
      </c>
      <c r="M35" s="65">
        <v>12466952</v>
      </c>
      <c r="N35" s="66">
        <v>5.6</v>
      </c>
      <c r="O35" s="65">
        <v>14735149</v>
      </c>
      <c r="P35" s="66">
        <v>6.1</v>
      </c>
      <c r="Q35" s="65">
        <v>17445206</v>
      </c>
      <c r="R35" s="66">
        <v>6.3</v>
      </c>
      <c r="S35" s="65">
        <v>20479431</v>
      </c>
      <c r="T35" s="66">
        <v>7.5</v>
      </c>
      <c r="U35" s="65">
        <v>23279511</v>
      </c>
      <c r="V35" s="66">
        <v>8.6</v>
      </c>
      <c r="W35" s="65">
        <v>25657721</v>
      </c>
      <c r="X35" s="66">
        <v>9.3</v>
      </c>
      <c r="Y35" s="65">
        <v>27938546</v>
      </c>
      <c r="Z35" s="66">
        <v>9.8</v>
      </c>
      <c r="AA35" s="65">
        <v>30847914</v>
      </c>
      <c r="AB35" s="66">
        <v>10.3</v>
      </c>
      <c r="AC35" s="65">
        <v>32043627</v>
      </c>
      <c r="AD35" s="66">
        <v>10.1</v>
      </c>
      <c r="AE35" s="65">
        <v>30961806</v>
      </c>
      <c r="AF35" s="66">
        <v>9</v>
      </c>
      <c r="AG35" s="65">
        <v>31895464</v>
      </c>
      <c r="AH35" s="66">
        <v>8.3</v>
      </c>
      <c r="AI35" s="65">
        <v>33009233</v>
      </c>
      <c r="AJ35" s="66">
        <v>8</v>
      </c>
      <c r="AK35" s="65">
        <v>33960509</v>
      </c>
      <c r="AL35" s="66">
        <v>7.7</v>
      </c>
      <c r="AM35" s="65">
        <v>71715725</v>
      </c>
      <c r="AN35" s="66">
        <v>14.8</v>
      </c>
      <c r="AO35" s="65">
        <v>70212426</v>
      </c>
      <c r="AP35" s="66">
        <v>14.4</v>
      </c>
      <c r="AQ35" s="65">
        <v>41859483</v>
      </c>
      <c r="AR35" s="66">
        <v>8.7</v>
      </c>
      <c r="AS35" s="65">
        <v>49610731</v>
      </c>
      <c r="AT35" s="66">
        <v>10</v>
      </c>
      <c r="AU35" s="65">
        <v>55224734</v>
      </c>
      <c r="AV35" s="66">
        <v>10.9</v>
      </c>
      <c r="AW35" s="65">
        <v>59629389</v>
      </c>
      <c r="AX35" s="66">
        <v>11</v>
      </c>
      <c r="AY35" s="65">
        <v>66800409</v>
      </c>
      <c r="AZ35" s="66">
        <v>12.8</v>
      </c>
      <c r="BA35" s="65">
        <v>70067422</v>
      </c>
      <c r="BB35" s="66">
        <v>13.6</v>
      </c>
      <c r="BC35" s="65">
        <v>72714064</v>
      </c>
      <c r="BD35" s="66">
        <v>14</v>
      </c>
      <c r="BE35" s="65">
        <v>75061767</v>
      </c>
      <c r="BF35" s="66">
        <v>14.9</v>
      </c>
      <c r="BG35" s="65">
        <v>75125946</v>
      </c>
      <c r="BH35" s="66">
        <v>15.3</v>
      </c>
      <c r="BI35" s="65">
        <v>81150681</v>
      </c>
      <c r="BJ35" s="66">
        <v>17.2</v>
      </c>
      <c r="BK35" s="65">
        <v>75756019</v>
      </c>
      <c r="BL35" s="66">
        <v>16.6</v>
      </c>
      <c r="BM35" s="65">
        <v>77706121</v>
      </c>
      <c r="BN35" s="66">
        <v>17.7</v>
      </c>
      <c r="BO35" s="65">
        <v>71274750</v>
      </c>
      <c r="BP35" s="66">
        <v>16.4</v>
      </c>
      <c r="BQ35" s="65">
        <v>74362302</v>
      </c>
      <c r="BR35" s="66">
        <v>16.7</v>
      </c>
      <c r="BS35" s="65">
        <v>77268598</v>
      </c>
      <c r="BT35" s="66">
        <v>16.1</v>
      </c>
      <c r="BU35" s="65">
        <v>86839507</v>
      </c>
      <c r="BV35" s="66">
        <v>18.2</v>
      </c>
      <c r="BW35" s="65">
        <v>82871891</v>
      </c>
      <c r="BX35" s="66">
        <v>17.3</v>
      </c>
      <c r="BY35" s="65">
        <v>83341204</v>
      </c>
      <c r="BZ35" s="66">
        <v>17.9</v>
      </c>
      <c r="CA35" s="65">
        <v>84135706</v>
      </c>
      <c r="CB35" s="66">
        <v>17.2</v>
      </c>
      <c r="CC35" s="65">
        <v>85382653</v>
      </c>
      <c r="CD35" s="66">
        <v>18</v>
      </c>
      <c r="CE35" s="65">
        <f aca="true" t="shared" si="7" ref="CE35:CJ35">CE20</f>
        <v>86310731</v>
      </c>
      <c r="CF35" s="66">
        <f t="shared" si="7"/>
        <v>18.4</v>
      </c>
      <c r="CG35" s="65">
        <f t="shared" si="7"/>
        <v>85557079</v>
      </c>
      <c r="CH35" s="66">
        <f t="shared" si="7"/>
        <v>18.8</v>
      </c>
      <c r="CI35" s="65">
        <f t="shared" si="7"/>
        <v>84177213</v>
      </c>
      <c r="CJ35" s="66">
        <f t="shared" si="7"/>
        <v>18.6</v>
      </c>
      <c r="CK35" s="65">
        <f>CK20</f>
        <v>80762105</v>
      </c>
      <c r="CL35" s="66">
        <f>CL20</f>
        <v>17.9</v>
      </c>
      <c r="CM35" s="65">
        <f>CM20</f>
        <v>76018522</v>
      </c>
      <c r="CN35" s="66">
        <f>CN20</f>
        <v>16.6</v>
      </c>
    </row>
  </sheetData>
  <sheetProtection/>
  <mergeCells count="92">
    <mergeCell ref="I5:J5"/>
    <mergeCell ref="AE5:AF5"/>
    <mergeCell ref="K5:L5"/>
    <mergeCell ref="K30:L30"/>
    <mergeCell ref="AS30:AT30"/>
    <mergeCell ref="CK5:CL5"/>
    <mergeCell ref="CK30:CL30"/>
    <mergeCell ref="S30:T30"/>
    <mergeCell ref="AG5:AH5"/>
    <mergeCell ref="AI5:AJ5"/>
    <mergeCell ref="B3:G3"/>
    <mergeCell ref="CE5:CF5"/>
    <mergeCell ref="O5:P5"/>
    <mergeCell ref="Q5:R5"/>
    <mergeCell ref="S5:T5"/>
    <mergeCell ref="U30:V30"/>
    <mergeCell ref="M30:N30"/>
    <mergeCell ref="O30:P30"/>
    <mergeCell ref="AE30:AF30"/>
    <mergeCell ref="Q30:R30"/>
    <mergeCell ref="A1:F1"/>
    <mergeCell ref="E5:F5"/>
    <mergeCell ref="G5:H5"/>
    <mergeCell ref="E30:F30"/>
    <mergeCell ref="G30:H30"/>
    <mergeCell ref="Y5:Z5"/>
    <mergeCell ref="U5:V5"/>
    <mergeCell ref="W5:X5"/>
    <mergeCell ref="M5:N5"/>
    <mergeCell ref="I30:J30"/>
    <mergeCell ref="BI5:BJ5"/>
    <mergeCell ref="AQ30:AR30"/>
    <mergeCell ref="AO5:AP5"/>
    <mergeCell ref="AQ5:AR5"/>
    <mergeCell ref="AS5:AT5"/>
    <mergeCell ref="AY5:AZ5"/>
    <mergeCell ref="BM30:BN30"/>
    <mergeCell ref="BM5:BN5"/>
    <mergeCell ref="AU5:AV5"/>
    <mergeCell ref="BK30:BL30"/>
    <mergeCell ref="AU30:AV30"/>
    <mergeCell ref="BC30:BD30"/>
    <mergeCell ref="BE30:BF30"/>
    <mergeCell ref="BK5:BL5"/>
    <mergeCell ref="BA5:BB5"/>
    <mergeCell ref="BC5:BD5"/>
    <mergeCell ref="B25:D25"/>
    <mergeCell ref="AA30:AB30"/>
    <mergeCell ref="AC30:AD30"/>
    <mergeCell ref="W30:X30"/>
    <mergeCell ref="Y30:Z30"/>
    <mergeCell ref="AW5:AX5"/>
    <mergeCell ref="AK5:AL5"/>
    <mergeCell ref="AA5:AB5"/>
    <mergeCell ref="AC5:AD5"/>
    <mergeCell ref="AM5:AN5"/>
    <mergeCell ref="BO5:BP5"/>
    <mergeCell ref="BG30:BH30"/>
    <mergeCell ref="BI30:BJ30"/>
    <mergeCell ref="BE5:BF5"/>
    <mergeCell ref="BG5:BH5"/>
    <mergeCell ref="C32:D32"/>
    <mergeCell ref="AW30:AX30"/>
    <mergeCell ref="AY30:AZ30"/>
    <mergeCell ref="BA30:BB30"/>
    <mergeCell ref="AG30:AH30"/>
    <mergeCell ref="BO30:BP30"/>
    <mergeCell ref="AI30:AJ30"/>
    <mergeCell ref="AK30:AL30"/>
    <mergeCell ref="AM30:AN30"/>
    <mergeCell ref="AO30:AP30"/>
    <mergeCell ref="CI5:CJ5"/>
    <mergeCell ref="CI30:CJ30"/>
    <mergeCell ref="CG5:CH5"/>
    <mergeCell ref="CG30:CH30"/>
    <mergeCell ref="CA30:CB30"/>
    <mergeCell ref="BS30:BT30"/>
    <mergeCell ref="BU30:BV30"/>
    <mergeCell ref="BW30:BX30"/>
    <mergeCell ref="BY30:BZ30"/>
    <mergeCell ref="CA5:CB5"/>
    <mergeCell ref="BY5:BZ5"/>
    <mergeCell ref="BQ5:BR5"/>
    <mergeCell ref="BS5:BT5"/>
    <mergeCell ref="BU5:BV5"/>
    <mergeCell ref="BW5:BX5"/>
    <mergeCell ref="CM5:CN5"/>
    <mergeCell ref="CM30:CN30"/>
    <mergeCell ref="CC30:CD30"/>
    <mergeCell ref="CE30:CF30"/>
    <mergeCell ref="CC5:CD5"/>
    <mergeCell ref="BQ30:BR30"/>
  </mergeCells>
  <hyperlinks>
    <hyperlink ref="A1:F1" r:id="rId1" display="山梨県普通会計歳出決算（性質別）の推移ページ&lt;&lt;"/>
  </hyperlinks>
  <printOptions/>
  <pageMargins left="0.5511811023622047" right="0.2755905511811024" top="0.7874015748031497" bottom="0.8267716535433072" header="0.5118110236220472" footer="0.5118110236220472"/>
  <pageSetup fitToWidth="0" fitToHeight="1" horizontalDpi="600" verticalDpi="600" orientation="landscape" paperSize="9" scale="49" r:id="rId2"/>
  <headerFooter alignWithMargins="0">
    <oddHeader>&amp;C&amp;F</oddHeader>
  </headerFooter>
  <colBreaks count="7" manualBreakCount="7">
    <brk id="16" max="34" man="1"/>
    <brk id="28" max="34" man="1"/>
    <brk id="40" max="34" man="1"/>
    <brk id="52" max="34" man="1"/>
    <brk id="64" max="34" man="1"/>
    <brk id="76" max="34" man="1"/>
    <brk id="88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u11526n130162</dc:creator>
  <cp:keywords/>
  <dc:description/>
  <cp:lastModifiedBy>山梨県</cp:lastModifiedBy>
  <cp:lastPrinted>2021-01-02T07:28:06Z</cp:lastPrinted>
  <dcterms:created xsi:type="dcterms:W3CDTF">1997-08-28T06:11:18Z</dcterms:created>
  <dcterms:modified xsi:type="dcterms:W3CDTF">2021-01-02T07:32:20Z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