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H20" sheetId="1" r:id="rId1"/>
  </sheets>
  <definedNames>
    <definedName name="_xlnm.Print_Area" localSheetId="0">'H20'!$A$2:$F$61</definedName>
  </definedNames>
  <calcPr fullCalcOnLoad="1"/>
</workbook>
</file>

<file path=xl/sharedStrings.xml><?xml version="1.0" encoding="utf-8"?>
<sst xmlns="http://schemas.openxmlformats.org/spreadsheetml/2006/main" count="67" uniqueCount="67">
  <si>
    <t>山梨県歳入決算状況</t>
  </si>
  <si>
    <t>予算現額</t>
  </si>
  <si>
    <t>調定額</t>
  </si>
  <si>
    <t>収入済額</t>
  </si>
  <si>
    <t>不納欠損額</t>
  </si>
  <si>
    <t>収入未済額</t>
  </si>
  <si>
    <t>歳　入　合　計</t>
  </si>
  <si>
    <t>　県　民　税</t>
  </si>
  <si>
    <t>　事　業　税</t>
  </si>
  <si>
    <t>　不動産取得税</t>
  </si>
  <si>
    <t>　県たばこ税</t>
  </si>
  <si>
    <t>　ゴルフ場利用税</t>
  </si>
  <si>
    <t>　自　動　車　税</t>
  </si>
  <si>
    <t>　鉱　区　税</t>
  </si>
  <si>
    <t>　自動車取得税</t>
  </si>
  <si>
    <t>　軽油引取税</t>
  </si>
  <si>
    <t>　旧法による税</t>
  </si>
  <si>
    <t>地方譲与税</t>
  </si>
  <si>
    <t>　地方道路譲与税</t>
  </si>
  <si>
    <t>　石油ガス譲与税</t>
  </si>
  <si>
    <t>地方交付税</t>
  </si>
  <si>
    <t>　地方交付税</t>
  </si>
  <si>
    <t>分担金及び負担金</t>
  </si>
  <si>
    <t>　負　担　金</t>
  </si>
  <si>
    <t>使用料及び手数料</t>
  </si>
  <si>
    <t>　使　用　料</t>
  </si>
  <si>
    <t>　手　数　料</t>
  </si>
  <si>
    <t>国庫支出金</t>
  </si>
  <si>
    <t>　国庫負担金</t>
  </si>
  <si>
    <t>　国庫補助金</t>
  </si>
  <si>
    <t>　国庫委託金</t>
  </si>
  <si>
    <t>財　産　収　入</t>
  </si>
  <si>
    <t>　財産運用収入</t>
  </si>
  <si>
    <t>　財産売払収入</t>
  </si>
  <si>
    <t>繰　入　金</t>
  </si>
  <si>
    <t>　特別会計繰入金</t>
  </si>
  <si>
    <t>　基金繰入金</t>
  </si>
  <si>
    <t>繰　越　金</t>
  </si>
  <si>
    <t>　繰　越　金</t>
  </si>
  <si>
    <t>諸　収　入</t>
  </si>
  <si>
    <t>　貸付金等償還金</t>
  </si>
  <si>
    <t>　受託事業収入</t>
  </si>
  <si>
    <t>　収益事業収入</t>
  </si>
  <si>
    <t>　利子割精算金収入</t>
  </si>
  <si>
    <t>　雑　　　入</t>
  </si>
  <si>
    <t>県　　　債</t>
  </si>
  <si>
    <t>　県　　　債</t>
  </si>
  <si>
    <t>山梨県歳入決算状況ページ &lt;&lt;</t>
  </si>
  <si>
    <t>地方消費税清算金</t>
  </si>
  <si>
    <t>　地方消費税清算金</t>
  </si>
  <si>
    <t>地方特例交付金</t>
  </si>
  <si>
    <t>　地方特例交付金</t>
  </si>
  <si>
    <t>交通安全対策特別交付金</t>
  </si>
  <si>
    <t>　交通安全対策特別交付金</t>
  </si>
  <si>
    <t>　県預金及び貸付金等利子収入</t>
  </si>
  <si>
    <t>　狩　猟　税</t>
  </si>
  <si>
    <t>　特別交付金</t>
  </si>
  <si>
    <t>寄　附　金</t>
  </si>
  <si>
    <t>　寄　附　金</t>
  </si>
  <si>
    <t>　延滞金、加算金及び過料等</t>
  </si>
  <si>
    <t>款項</t>
  </si>
  <si>
    <t>平成20年度</t>
  </si>
  <si>
    <t>（円）</t>
  </si>
  <si>
    <t>県税</t>
  </si>
  <si>
    <t>　地方消費税</t>
  </si>
  <si>
    <t>　固定資産税</t>
  </si>
  <si>
    <t>　地方税等減収補てん臨時交付金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</si>
</sst>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8" fontId="4" fillId="0" borderId="0" xfId="17" applyFont="1" applyAlignment="1">
      <alignment/>
    </xf>
    <xf numFmtId="38" fontId="5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8" xfId="17" applyFont="1" applyBorder="1" applyAlignment="1">
      <alignment/>
    </xf>
    <xf numFmtId="38" fontId="4" fillId="0" borderId="9" xfId="17" applyFont="1" applyBorder="1" applyAlignment="1">
      <alignment/>
    </xf>
    <xf numFmtId="38" fontId="4" fillId="0" borderId="10" xfId="17" applyFont="1" applyBorder="1" applyAlignment="1">
      <alignment/>
    </xf>
    <xf numFmtId="41" fontId="4" fillId="0" borderId="2" xfId="17" applyNumberFormat="1" applyFont="1" applyBorder="1" applyAlignment="1">
      <alignment horizontal="right"/>
    </xf>
    <xf numFmtId="41" fontId="4" fillId="0" borderId="4" xfId="17" applyNumberFormat="1" applyFont="1" applyBorder="1" applyAlignment="1">
      <alignment horizontal="right"/>
    </xf>
    <xf numFmtId="41" fontId="4" fillId="0" borderId="5" xfId="17" applyNumberFormat="1" applyFont="1" applyBorder="1" applyAlignment="1">
      <alignment horizontal="right"/>
    </xf>
    <xf numFmtId="41" fontId="4" fillId="0" borderId="11" xfId="17" applyNumberFormat="1" applyFont="1" applyBorder="1" applyAlignment="1">
      <alignment horizontal="right"/>
    </xf>
    <xf numFmtId="41" fontId="4" fillId="0" borderId="6" xfId="17" applyNumberFormat="1" applyFont="1" applyBorder="1" applyAlignment="1">
      <alignment horizontal="right"/>
    </xf>
    <xf numFmtId="41" fontId="4" fillId="0" borderId="12" xfId="17" applyNumberFormat="1" applyFont="1" applyBorder="1" applyAlignment="1">
      <alignment horizontal="right"/>
    </xf>
    <xf numFmtId="41" fontId="4" fillId="0" borderId="13" xfId="17" applyNumberFormat="1" applyFont="1" applyBorder="1" applyAlignment="1">
      <alignment horizontal="right"/>
    </xf>
    <xf numFmtId="41" fontId="4" fillId="0" borderId="0" xfId="17" applyNumberFormat="1" applyFont="1" applyBorder="1" applyAlignment="1">
      <alignment horizontal="right"/>
    </xf>
    <xf numFmtId="41" fontId="4" fillId="0" borderId="14" xfId="17" applyNumberFormat="1" applyFont="1" applyBorder="1" applyAlignment="1">
      <alignment horizontal="right"/>
    </xf>
    <xf numFmtId="41" fontId="4" fillId="0" borderId="15" xfId="17" applyNumberFormat="1" applyFont="1" applyBorder="1" applyAlignment="1">
      <alignment horizontal="right"/>
    </xf>
    <xf numFmtId="41" fontId="4" fillId="0" borderId="16" xfId="17" applyNumberFormat="1" applyFont="1" applyBorder="1" applyAlignment="1">
      <alignment horizontal="right"/>
    </xf>
    <xf numFmtId="0" fontId="2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a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1">
      <selection activeCell="A1" sqref="A1"/>
    </sheetView>
  </sheetViews>
  <sheetFormatPr defaultColWidth="10.625" defaultRowHeight="13.5"/>
  <cols>
    <col min="1" max="1" width="27.75390625" style="1" bestFit="1" customWidth="1"/>
    <col min="2" max="3" width="16.75390625" style="1" customWidth="1"/>
    <col min="4" max="4" width="15.625" style="1" bestFit="1" customWidth="1"/>
    <col min="5" max="5" width="11.875" style="1" customWidth="1"/>
    <col min="6" max="6" width="14.125" style="1" customWidth="1"/>
    <col min="7" max="7" width="6.375" style="1" customWidth="1"/>
    <col min="8" max="8" width="15.625" style="1" bestFit="1" customWidth="1"/>
    <col min="9" max="16384" width="10.625" style="1" customWidth="1"/>
  </cols>
  <sheetData>
    <row r="1" ht="13.5">
      <c r="A1" s="26" t="s">
        <v>47</v>
      </c>
    </row>
    <row r="2" ht="18" customHeight="1">
      <c r="A2" s="2" t="s">
        <v>0</v>
      </c>
    </row>
    <row r="3" spans="1:6" ht="15.75" customHeight="1">
      <c r="A3" s="3" t="s">
        <v>61</v>
      </c>
      <c r="F3" s="4" t="s">
        <v>62</v>
      </c>
    </row>
    <row r="4" spans="1:6" ht="15.75" customHeight="1">
      <c r="A4" s="5" t="s">
        <v>60</v>
      </c>
      <c r="B4" s="6" t="s">
        <v>1</v>
      </c>
      <c r="C4" s="6" t="s">
        <v>2</v>
      </c>
      <c r="D4" s="6" t="s">
        <v>3</v>
      </c>
      <c r="E4" s="7" t="s">
        <v>4</v>
      </c>
      <c r="F4" s="6" t="s">
        <v>5</v>
      </c>
    </row>
    <row r="5" spans="1:6" ht="15.75" customHeight="1">
      <c r="A5" s="5" t="s">
        <v>6</v>
      </c>
      <c r="B5" s="15">
        <f>B6+B20+B22+B25+B29+B31+B33+B35+B38+B42+B45+B47+B50+B52+B60</f>
        <v>488458812819</v>
      </c>
      <c r="C5" s="15">
        <f>C6+C20+C22+C25+C29+C31+C33+C35+C38+C42+C45+C47+C50+C52+C60</f>
        <v>457118385778</v>
      </c>
      <c r="D5" s="15">
        <f>D6+D20+D22+D25+D29+D31+D33+D35+D38+D42+D45+D47+D50+D52+D60</f>
        <v>451647591369</v>
      </c>
      <c r="E5" s="15">
        <f>E6+E20+E22+E25+E29+E31+E33+E35+E38+E42+E45+E47+E50+E52+E60</f>
        <v>373102554</v>
      </c>
      <c r="F5" s="15">
        <f>F6+F20+F22+F25+F29+F31+F33+F35+F38+F42+F45+F47+F50+F52+F60</f>
        <v>5097691855</v>
      </c>
    </row>
    <row r="6" spans="1:6" ht="15.75" customHeight="1">
      <c r="A6" s="8" t="s">
        <v>63</v>
      </c>
      <c r="B6" s="16">
        <f>SUM(B7:B19)</f>
        <v>111216663000</v>
      </c>
      <c r="C6" s="16">
        <f>SUM(C7:C19)</f>
        <v>116710897334</v>
      </c>
      <c r="D6" s="16">
        <f>SUM(D7:D19)</f>
        <v>112066440681</v>
      </c>
      <c r="E6" s="16">
        <f>SUM(E7:E19)</f>
        <v>367176457</v>
      </c>
      <c r="F6" s="16">
        <f>SUM(F7:F19)</f>
        <v>4277280196</v>
      </c>
    </row>
    <row r="7" spans="1:6" ht="15.75" customHeight="1">
      <c r="A7" s="9" t="s">
        <v>7</v>
      </c>
      <c r="B7" s="17">
        <v>36150989000</v>
      </c>
      <c r="C7" s="17">
        <v>38859191837</v>
      </c>
      <c r="D7" s="17">
        <v>36310676867</v>
      </c>
      <c r="E7" s="17">
        <v>150760150</v>
      </c>
      <c r="F7" s="17">
        <v>2397754820</v>
      </c>
    </row>
    <row r="8" spans="1:6" ht="15.75" customHeight="1">
      <c r="A8" s="9" t="s">
        <v>8</v>
      </c>
      <c r="B8" s="17">
        <v>37387618000</v>
      </c>
      <c r="C8" s="17">
        <v>38366280092</v>
      </c>
      <c r="D8" s="17">
        <v>38029186022</v>
      </c>
      <c r="E8" s="18">
        <v>28086015</v>
      </c>
      <c r="F8" s="17">
        <v>309008055</v>
      </c>
    </row>
    <row r="9" spans="1:6" ht="15.75" customHeight="1">
      <c r="A9" s="9" t="s">
        <v>64</v>
      </c>
      <c r="B9" s="17">
        <v>8365348000</v>
      </c>
      <c r="C9" s="17">
        <v>8544568825</v>
      </c>
      <c r="D9" s="17">
        <v>8544568825</v>
      </c>
      <c r="E9" s="18">
        <v>0</v>
      </c>
      <c r="F9" s="17">
        <v>0</v>
      </c>
    </row>
    <row r="10" spans="1:6" ht="15.75" customHeight="1">
      <c r="A10" s="9" t="s">
        <v>9</v>
      </c>
      <c r="B10" s="17">
        <v>2525057000</v>
      </c>
      <c r="C10" s="17">
        <v>3196681447</v>
      </c>
      <c r="D10" s="17">
        <v>2532786671</v>
      </c>
      <c r="E10" s="18">
        <v>45001775</v>
      </c>
      <c r="F10" s="17">
        <v>618893001</v>
      </c>
    </row>
    <row r="11" spans="1:6" ht="15.75" customHeight="1">
      <c r="A11" s="9" t="s">
        <v>10</v>
      </c>
      <c r="B11" s="17">
        <v>1816173000</v>
      </c>
      <c r="C11" s="17">
        <v>1793176809</v>
      </c>
      <c r="D11" s="17">
        <v>1793176789</v>
      </c>
      <c r="E11" s="18">
        <v>0</v>
      </c>
      <c r="F11" s="17">
        <v>20</v>
      </c>
    </row>
    <row r="12" spans="1:6" ht="15.75" customHeight="1">
      <c r="A12" s="9" t="s">
        <v>11</v>
      </c>
      <c r="B12" s="17">
        <v>1014898000</v>
      </c>
      <c r="C12" s="17">
        <v>1146147327</v>
      </c>
      <c r="D12" s="17">
        <v>1024026769</v>
      </c>
      <c r="E12" s="18">
        <v>31096127</v>
      </c>
      <c r="F12" s="17">
        <v>91024431</v>
      </c>
    </row>
    <row r="13" spans="1:6" ht="15.75" customHeight="1">
      <c r="A13" s="9" t="s">
        <v>12</v>
      </c>
      <c r="B13" s="17">
        <v>14087052000</v>
      </c>
      <c r="C13" s="17">
        <v>15034070613</v>
      </c>
      <c r="D13" s="17">
        <v>14129058894</v>
      </c>
      <c r="E13" s="18">
        <v>108254755</v>
      </c>
      <c r="F13" s="17">
        <v>796756964</v>
      </c>
    </row>
    <row r="14" spans="1:6" ht="15.75" customHeight="1">
      <c r="A14" s="9" t="s">
        <v>13</v>
      </c>
      <c r="B14" s="17">
        <v>453000</v>
      </c>
      <c r="C14" s="17">
        <v>489700</v>
      </c>
      <c r="D14" s="17">
        <v>421700</v>
      </c>
      <c r="E14" s="18">
        <v>6000</v>
      </c>
      <c r="F14" s="17">
        <v>62000</v>
      </c>
    </row>
    <row r="15" spans="1:6" ht="15.75" customHeight="1">
      <c r="A15" s="9" t="s">
        <v>65</v>
      </c>
      <c r="B15" s="17">
        <v>388084000</v>
      </c>
      <c r="C15" s="17">
        <v>388083200</v>
      </c>
      <c r="D15" s="17">
        <v>388083200</v>
      </c>
      <c r="E15" s="18">
        <v>0</v>
      </c>
      <c r="F15" s="17">
        <v>0</v>
      </c>
    </row>
    <row r="16" spans="1:6" ht="15.75" customHeight="1">
      <c r="A16" s="9" t="s">
        <v>14</v>
      </c>
      <c r="B16" s="17">
        <v>2650874000</v>
      </c>
      <c r="C16" s="17">
        <v>2564222300</v>
      </c>
      <c r="D16" s="17">
        <v>2564222300</v>
      </c>
      <c r="E16" s="18">
        <v>0</v>
      </c>
      <c r="F16" s="17">
        <v>0</v>
      </c>
    </row>
    <row r="17" spans="1:6" ht="15.75" customHeight="1">
      <c r="A17" s="9" t="s">
        <v>15</v>
      </c>
      <c r="B17" s="17">
        <v>6773279000</v>
      </c>
      <c r="C17" s="17">
        <v>6754322060</v>
      </c>
      <c r="D17" s="17">
        <v>6693507044</v>
      </c>
      <c r="E17" s="18">
        <v>2411995</v>
      </c>
      <c r="F17" s="17">
        <v>58403021</v>
      </c>
    </row>
    <row r="18" spans="1:6" ht="15.75" customHeight="1">
      <c r="A18" s="9" t="s">
        <v>55</v>
      </c>
      <c r="B18" s="17">
        <v>56836000</v>
      </c>
      <c r="C18" s="17">
        <v>56725600</v>
      </c>
      <c r="D18" s="17">
        <v>56725600</v>
      </c>
      <c r="E18" s="18">
        <v>0</v>
      </c>
      <c r="F18" s="17">
        <v>0</v>
      </c>
    </row>
    <row r="19" spans="1:6" ht="15.75" customHeight="1">
      <c r="A19" s="10" t="s">
        <v>16</v>
      </c>
      <c r="B19" s="19">
        <v>2000</v>
      </c>
      <c r="C19" s="19">
        <v>6937524</v>
      </c>
      <c r="D19" s="19">
        <v>0</v>
      </c>
      <c r="E19" s="20">
        <v>1559640</v>
      </c>
      <c r="F19" s="17">
        <v>5377884</v>
      </c>
    </row>
    <row r="20" spans="1:6" ht="15.75" customHeight="1">
      <c r="A20" s="8" t="s">
        <v>48</v>
      </c>
      <c r="B20" s="16">
        <f>B21</f>
        <v>16699746000</v>
      </c>
      <c r="C20" s="16">
        <f>C21</f>
        <v>16698171807</v>
      </c>
      <c r="D20" s="16">
        <f>D21</f>
        <v>16698171807</v>
      </c>
      <c r="E20" s="16">
        <f>E21</f>
        <v>0</v>
      </c>
      <c r="F20" s="16">
        <f>F21</f>
        <v>0</v>
      </c>
    </row>
    <row r="21" spans="1:6" ht="15.75" customHeight="1">
      <c r="A21" s="10" t="s">
        <v>49</v>
      </c>
      <c r="B21" s="19">
        <v>16699746000</v>
      </c>
      <c r="C21" s="19">
        <v>16698171807</v>
      </c>
      <c r="D21" s="19">
        <v>16698171807</v>
      </c>
      <c r="E21" s="20">
        <v>0</v>
      </c>
      <c r="F21" s="19">
        <v>0</v>
      </c>
    </row>
    <row r="22" spans="1:6" ht="15.75" customHeight="1">
      <c r="A22" s="11" t="s">
        <v>17</v>
      </c>
      <c r="B22" s="16">
        <f>SUM(B23:B24)</f>
        <v>1846000000</v>
      </c>
      <c r="C22" s="16">
        <f>SUM(C23:C24)</f>
        <v>1734679000</v>
      </c>
      <c r="D22" s="16">
        <f>SUM(D23:D24)</f>
        <v>1734679000</v>
      </c>
      <c r="E22" s="16">
        <f>SUM(E23:E24)</f>
        <v>0</v>
      </c>
      <c r="F22" s="16">
        <f>SUM(F23:F24)</f>
        <v>0</v>
      </c>
    </row>
    <row r="23" spans="1:6" ht="15.75" customHeight="1">
      <c r="A23" s="12" t="s">
        <v>18</v>
      </c>
      <c r="B23" s="17">
        <v>1690000000</v>
      </c>
      <c r="C23" s="17">
        <v>1587152000</v>
      </c>
      <c r="D23" s="17">
        <v>1587152000</v>
      </c>
      <c r="E23" s="17">
        <v>0</v>
      </c>
      <c r="F23" s="17">
        <v>0</v>
      </c>
    </row>
    <row r="24" spans="1:6" ht="15.75" customHeight="1">
      <c r="A24" s="13" t="s">
        <v>19</v>
      </c>
      <c r="B24" s="19">
        <v>156000000</v>
      </c>
      <c r="C24" s="19">
        <v>147527000</v>
      </c>
      <c r="D24" s="19">
        <v>147527000</v>
      </c>
      <c r="E24" s="20">
        <v>0</v>
      </c>
      <c r="F24" s="17">
        <v>0</v>
      </c>
    </row>
    <row r="25" spans="1:6" ht="15.75" customHeight="1">
      <c r="A25" s="11" t="s">
        <v>50</v>
      </c>
      <c r="B25" s="16">
        <f>SUM(B26:B28)</f>
        <v>1770899000</v>
      </c>
      <c r="C25" s="16">
        <f>SUM(C26:C28)</f>
        <v>1770899000</v>
      </c>
      <c r="D25" s="16">
        <f>SUM(D26:D28)</f>
        <v>1770899000</v>
      </c>
      <c r="E25" s="16">
        <f>SUM(E26:E28)</f>
        <v>0</v>
      </c>
      <c r="F25" s="16">
        <f>SUM(F26:F28)</f>
        <v>0</v>
      </c>
    </row>
    <row r="26" spans="1:6" ht="15.75" customHeight="1">
      <c r="A26" s="9" t="s">
        <v>51</v>
      </c>
      <c r="B26" s="24">
        <v>777140000</v>
      </c>
      <c r="C26" s="24">
        <v>777140000</v>
      </c>
      <c r="D26" s="24">
        <v>777140000</v>
      </c>
      <c r="E26" s="25">
        <v>0</v>
      </c>
      <c r="F26" s="24">
        <v>0</v>
      </c>
    </row>
    <row r="27" spans="1:6" ht="15.75" customHeight="1">
      <c r="A27" s="9" t="s">
        <v>56</v>
      </c>
      <c r="B27" s="21">
        <v>567788000</v>
      </c>
      <c r="C27" s="21">
        <v>567788000</v>
      </c>
      <c r="D27" s="21">
        <v>567788000</v>
      </c>
      <c r="E27" s="22">
        <v>0</v>
      </c>
      <c r="F27" s="21">
        <v>0</v>
      </c>
    </row>
    <row r="28" spans="1:6" ht="15.75" customHeight="1">
      <c r="A28" s="14" t="s">
        <v>66</v>
      </c>
      <c r="B28" s="19">
        <v>425971000</v>
      </c>
      <c r="C28" s="19">
        <v>425971000</v>
      </c>
      <c r="D28" s="19">
        <v>425971000</v>
      </c>
      <c r="E28" s="20">
        <v>0</v>
      </c>
      <c r="F28" s="23">
        <v>0</v>
      </c>
    </row>
    <row r="29" spans="1:6" ht="15.75" customHeight="1">
      <c r="A29" s="11" t="s">
        <v>20</v>
      </c>
      <c r="B29" s="16">
        <f>SUM(B30)</f>
        <v>117649072000</v>
      </c>
      <c r="C29" s="16">
        <f>SUM(C30)</f>
        <v>117884196000</v>
      </c>
      <c r="D29" s="16">
        <f>SUM(D30)</f>
        <v>117884196000</v>
      </c>
      <c r="E29" s="16">
        <f>SUM(E30)</f>
        <v>0</v>
      </c>
      <c r="F29" s="16">
        <f>SUM(F30)</f>
        <v>0</v>
      </c>
    </row>
    <row r="30" spans="1:6" ht="15.75" customHeight="1">
      <c r="A30" s="13" t="s">
        <v>21</v>
      </c>
      <c r="B30" s="19">
        <v>117649072000</v>
      </c>
      <c r="C30" s="19">
        <v>117884196000</v>
      </c>
      <c r="D30" s="19">
        <v>117884196000</v>
      </c>
      <c r="E30" s="19">
        <v>0</v>
      </c>
      <c r="F30" s="19">
        <v>0</v>
      </c>
    </row>
    <row r="31" spans="1:6" ht="15.75" customHeight="1">
      <c r="A31" s="11" t="s">
        <v>52</v>
      </c>
      <c r="B31" s="16">
        <f>SUM(B32)</f>
        <v>302000000</v>
      </c>
      <c r="C31" s="16">
        <f>SUM(C32)</f>
        <v>360715000</v>
      </c>
      <c r="D31" s="16">
        <f>SUM(D32)</f>
        <v>360715000</v>
      </c>
      <c r="E31" s="16">
        <f>SUM(E32)</f>
        <v>0</v>
      </c>
      <c r="F31" s="16">
        <f>SUM(F32)</f>
        <v>0</v>
      </c>
    </row>
    <row r="32" spans="1:6" ht="15.75" customHeight="1">
      <c r="A32" s="13" t="s">
        <v>53</v>
      </c>
      <c r="B32" s="19">
        <v>302000000</v>
      </c>
      <c r="C32" s="19">
        <v>360715000</v>
      </c>
      <c r="D32" s="19">
        <v>360715000</v>
      </c>
      <c r="E32" s="19">
        <v>0</v>
      </c>
      <c r="F32" s="19">
        <v>0</v>
      </c>
    </row>
    <row r="33" spans="1:6" ht="15.75" customHeight="1">
      <c r="A33" s="11" t="s">
        <v>22</v>
      </c>
      <c r="B33" s="16">
        <f>SUM(B34)</f>
        <v>4748904000</v>
      </c>
      <c r="C33" s="16">
        <f>SUM(C34)</f>
        <v>4363039695</v>
      </c>
      <c r="D33" s="16">
        <f>SUM(D34)</f>
        <v>4332109340</v>
      </c>
      <c r="E33" s="16">
        <f>SUM(E34)</f>
        <v>0</v>
      </c>
      <c r="F33" s="16">
        <f>SUM(F34)</f>
        <v>30930355</v>
      </c>
    </row>
    <row r="34" spans="1:6" ht="15.75" customHeight="1">
      <c r="A34" s="13" t="s">
        <v>23</v>
      </c>
      <c r="B34" s="19">
        <v>4748904000</v>
      </c>
      <c r="C34" s="19">
        <v>4363039695</v>
      </c>
      <c r="D34" s="19">
        <v>4332109340</v>
      </c>
      <c r="E34" s="19">
        <v>0</v>
      </c>
      <c r="F34" s="19">
        <v>30930355</v>
      </c>
    </row>
    <row r="35" spans="1:6" ht="15.75" customHeight="1">
      <c r="A35" s="11" t="s">
        <v>24</v>
      </c>
      <c r="B35" s="16">
        <f>SUM(B36:B37)</f>
        <v>9085134000</v>
      </c>
      <c r="C35" s="16">
        <f>SUM(C36:C37)</f>
        <v>9067743468</v>
      </c>
      <c r="D35" s="16">
        <f>SUM(D36:D37)</f>
        <v>8650675349</v>
      </c>
      <c r="E35" s="16">
        <f>SUM(E36:E37)</f>
        <v>1261224</v>
      </c>
      <c r="F35" s="16">
        <f>SUM(F36:F37)</f>
        <v>415806895</v>
      </c>
    </row>
    <row r="36" spans="1:6" ht="15.75" customHeight="1">
      <c r="A36" s="12" t="s">
        <v>25</v>
      </c>
      <c r="B36" s="17">
        <v>7385259000</v>
      </c>
      <c r="C36" s="17">
        <v>7524003544</v>
      </c>
      <c r="D36" s="17">
        <v>7106935425</v>
      </c>
      <c r="E36" s="18">
        <v>1261224</v>
      </c>
      <c r="F36" s="17">
        <v>415806895</v>
      </c>
    </row>
    <row r="37" spans="1:6" ht="15.75" customHeight="1">
      <c r="A37" s="13" t="s">
        <v>26</v>
      </c>
      <c r="B37" s="19">
        <v>1699875000</v>
      </c>
      <c r="C37" s="19">
        <v>1543739924</v>
      </c>
      <c r="D37" s="19">
        <v>1543739924</v>
      </c>
      <c r="E37" s="20">
        <v>0</v>
      </c>
      <c r="F37" s="17">
        <v>0</v>
      </c>
    </row>
    <row r="38" spans="1:6" ht="15.75" customHeight="1">
      <c r="A38" s="11" t="s">
        <v>27</v>
      </c>
      <c r="B38" s="16">
        <f>SUM(B39:B41)</f>
        <v>90148346203</v>
      </c>
      <c r="C38" s="16">
        <f>SUM(C39:C41)</f>
        <v>72218365620</v>
      </c>
      <c r="D38" s="16">
        <f>SUM(D39:D41)</f>
        <v>72218365620</v>
      </c>
      <c r="E38" s="16">
        <f>SUM(E39:E41)</f>
        <v>0</v>
      </c>
      <c r="F38" s="16">
        <f>SUM(F39:F41)</f>
        <v>0</v>
      </c>
    </row>
    <row r="39" spans="1:6" ht="15.75" customHeight="1">
      <c r="A39" s="12" t="s">
        <v>28</v>
      </c>
      <c r="B39" s="17">
        <v>16414235000</v>
      </c>
      <c r="C39" s="17">
        <v>15707001160</v>
      </c>
      <c r="D39" s="17">
        <v>15707001160</v>
      </c>
      <c r="E39" s="18">
        <v>0</v>
      </c>
      <c r="F39" s="17">
        <v>0</v>
      </c>
    </row>
    <row r="40" spans="1:6" ht="15.75" customHeight="1">
      <c r="A40" s="12" t="s">
        <v>29</v>
      </c>
      <c r="B40" s="17">
        <v>72924259203</v>
      </c>
      <c r="C40" s="17">
        <v>55752810746</v>
      </c>
      <c r="D40" s="17">
        <v>55752810746</v>
      </c>
      <c r="E40" s="18">
        <v>0</v>
      </c>
      <c r="F40" s="17">
        <v>0</v>
      </c>
    </row>
    <row r="41" spans="1:6" ht="15.75" customHeight="1">
      <c r="A41" s="13" t="s">
        <v>30</v>
      </c>
      <c r="B41" s="19">
        <v>809852000</v>
      </c>
      <c r="C41" s="19">
        <v>758553714</v>
      </c>
      <c r="D41" s="19">
        <v>758553714</v>
      </c>
      <c r="E41" s="20">
        <v>0</v>
      </c>
      <c r="F41" s="17">
        <v>0</v>
      </c>
    </row>
    <row r="42" spans="1:6" ht="15.75" customHeight="1">
      <c r="A42" s="11" t="s">
        <v>31</v>
      </c>
      <c r="B42" s="16">
        <f>SUM(B43:B44)</f>
        <v>743038000</v>
      </c>
      <c r="C42" s="16">
        <f>SUM(C43:C44)</f>
        <v>838864182</v>
      </c>
      <c r="D42" s="16">
        <f>SUM(D43:D44)</f>
        <v>838864182</v>
      </c>
      <c r="E42" s="16">
        <f>SUM(E43:E44)</f>
        <v>0</v>
      </c>
      <c r="F42" s="16">
        <f>SUM(F43:F44)</f>
        <v>0</v>
      </c>
    </row>
    <row r="43" spans="1:6" ht="15.75" customHeight="1">
      <c r="A43" s="12" t="s">
        <v>32</v>
      </c>
      <c r="B43" s="17">
        <v>438604000</v>
      </c>
      <c r="C43" s="17">
        <v>440385999</v>
      </c>
      <c r="D43" s="17">
        <v>440385999</v>
      </c>
      <c r="E43" s="18">
        <v>0</v>
      </c>
      <c r="F43" s="17">
        <v>0</v>
      </c>
    </row>
    <row r="44" spans="1:6" ht="15.75" customHeight="1">
      <c r="A44" s="13" t="s">
        <v>33</v>
      </c>
      <c r="B44" s="19">
        <v>304434000</v>
      </c>
      <c r="C44" s="19">
        <v>398478183</v>
      </c>
      <c r="D44" s="19">
        <v>398478183</v>
      </c>
      <c r="E44" s="20">
        <v>0</v>
      </c>
      <c r="F44" s="17">
        <v>0</v>
      </c>
    </row>
    <row r="45" spans="1:6" ht="15.75" customHeight="1">
      <c r="A45" s="11" t="s">
        <v>57</v>
      </c>
      <c r="B45" s="16">
        <f>SUM(B46)</f>
        <v>139373000</v>
      </c>
      <c r="C45" s="16">
        <f>SUM(C46)</f>
        <v>150101944</v>
      </c>
      <c r="D45" s="16">
        <f>SUM(D46)</f>
        <v>150101944</v>
      </c>
      <c r="E45" s="16">
        <f>SUM(E46)</f>
        <v>0</v>
      </c>
      <c r="F45" s="16">
        <f>SUM(F46)</f>
        <v>0</v>
      </c>
    </row>
    <row r="46" spans="1:6" ht="15.75" customHeight="1">
      <c r="A46" s="13" t="s">
        <v>58</v>
      </c>
      <c r="B46" s="19">
        <v>139373000</v>
      </c>
      <c r="C46" s="19">
        <v>150101944</v>
      </c>
      <c r="D46" s="19">
        <v>150101944</v>
      </c>
      <c r="E46" s="20">
        <v>0</v>
      </c>
      <c r="F46" s="19">
        <v>0</v>
      </c>
    </row>
    <row r="47" spans="1:6" ht="15.75" customHeight="1">
      <c r="A47" s="11" t="s">
        <v>34</v>
      </c>
      <c r="B47" s="16">
        <f>SUM(B48:B49)</f>
        <v>21238148000</v>
      </c>
      <c r="C47" s="16">
        <f>SUM(C48:C49)</f>
        <v>18173849441</v>
      </c>
      <c r="D47" s="16">
        <f>SUM(D48:D49)</f>
        <v>18173849441</v>
      </c>
      <c r="E47" s="16">
        <f>SUM(E48:E49)</f>
        <v>0</v>
      </c>
      <c r="F47" s="16">
        <f>SUM(F48:F49)</f>
        <v>0</v>
      </c>
    </row>
    <row r="48" spans="1:6" ht="15.75" customHeight="1">
      <c r="A48" s="12" t="s">
        <v>35</v>
      </c>
      <c r="B48" s="17">
        <v>10317143000</v>
      </c>
      <c r="C48" s="17">
        <v>9336444085</v>
      </c>
      <c r="D48" s="17">
        <v>9336444085</v>
      </c>
      <c r="E48" s="18">
        <v>0</v>
      </c>
      <c r="F48" s="17">
        <v>0</v>
      </c>
    </row>
    <row r="49" spans="1:6" ht="15.75" customHeight="1">
      <c r="A49" s="13" t="s">
        <v>36</v>
      </c>
      <c r="B49" s="19">
        <v>10921005000</v>
      </c>
      <c r="C49" s="19">
        <v>8837405356</v>
      </c>
      <c r="D49" s="19">
        <v>8837405356</v>
      </c>
      <c r="E49" s="20">
        <v>0</v>
      </c>
      <c r="F49" s="17">
        <v>0</v>
      </c>
    </row>
    <row r="50" spans="1:6" ht="15.75" customHeight="1">
      <c r="A50" s="11" t="s">
        <v>37</v>
      </c>
      <c r="B50" s="16">
        <f>SUM(B51)</f>
        <v>5937740860</v>
      </c>
      <c r="C50" s="16">
        <f>SUM(C51)</f>
        <v>5937740912</v>
      </c>
      <c r="D50" s="16">
        <f>SUM(D51)</f>
        <v>5937740912</v>
      </c>
      <c r="E50" s="16">
        <f>SUM(E51)</f>
        <v>0</v>
      </c>
      <c r="F50" s="16">
        <f>SUM(F51)</f>
        <v>0</v>
      </c>
    </row>
    <row r="51" spans="1:6" ht="15.75" customHeight="1">
      <c r="A51" s="13" t="s">
        <v>38</v>
      </c>
      <c r="B51" s="19">
        <v>5937740860</v>
      </c>
      <c r="C51" s="19">
        <v>5937740912</v>
      </c>
      <c r="D51" s="19">
        <v>5937740912</v>
      </c>
      <c r="E51" s="20">
        <v>0</v>
      </c>
      <c r="F51" s="19">
        <v>0</v>
      </c>
    </row>
    <row r="52" spans="1:6" ht="15.75" customHeight="1">
      <c r="A52" s="11" t="s">
        <v>39</v>
      </c>
      <c r="B52" s="16">
        <f>SUM(B53:B59)</f>
        <v>26220248756</v>
      </c>
      <c r="C52" s="16">
        <f>SUM(C53:C59)</f>
        <v>21646222375</v>
      </c>
      <c r="D52" s="16">
        <f>SUM(D53:D59)</f>
        <v>21267883093</v>
      </c>
      <c r="E52" s="16">
        <f>SUM(E53:E59)</f>
        <v>4664873</v>
      </c>
      <c r="F52" s="16">
        <f>SUM(F53:F59)</f>
        <v>373674409</v>
      </c>
    </row>
    <row r="53" spans="1:6" ht="15.75" customHeight="1">
      <c r="A53" s="12" t="s">
        <v>59</v>
      </c>
      <c r="B53" s="17">
        <v>263483000</v>
      </c>
      <c r="C53" s="17">
        <v>292699014</v>
      </c>
      <c r="D53" s="17">
        <v>245279885</v>
      </c>
      <c r="E53" s="18">
        <v>4005423</v>
      </c>
      <c r="F53" s="17">
        <v>43413706</v>
      </c>
    </row>
    <row r="54" spans="1:6" ht="15.75" customHeight="1">
      <c r="A54" s="12" t="s">
        <v>54</v>
      </c>
      <c r="B54" s="17">
        <v>131749000</v>
      </c>
      <c r="C54" s="17">
        <v>142554311</v>
      </c>
      <c r="D54" s="17">
        <v>137006383</v>
      </c>
      <c r="E54" s="18">
        <v>0</v>
      </c>
      <c r="F54" s="17">
        <v>5547928</v>
      </c>
    </row>
    <row r="55" spans="1:6" ht="15.75" customHeight="1">
      <c r="A55" s="12" t="s">
        <v>40</v>
      </c>
      <c r="B55" s="17">
        <v>20648336000</v>
      </c>
      <c r="C55" s="17">
        <v>15646874852</v>
      </c>
      <c r="D55" s="17">
        <v>15579401747</v>
      </c>
      <c r="E55" s="18">
        <v>0</v>
      </c>
      <c r="F55" s="17">
        <v>67473105</v>
      </c>
    </row>
    <row r="56" spans="1:6" ht="15.75" customHeight="1">
      <c r="A56" s="12" t="s">
        <v>41</v>
      </c>
      <c r="B56" s="17">
        <v>1218511756</v>
      </c>
      <c r="C56" s="17">
        <v>1080144891</v>
      </c>
      <c r="D56" s="17">
        <v>1080144891</v>
      </c>
      <c r="E56" s="18">
        <v>0</v>
      </c>
      <c r="F56" s="17">
        <v>0</v>
      </c>
    </row>
    <row r="57" spans="1:6" ht="15.75" customHeight="1">
      <c r="A57" s="12" t="s">
        <v>42</v>
      </c>
      <c r="B57" s="17">
        <v>3142427000</v>
      </c>
      <c r="C57" s="17">
        <v>3179737933</v>
      </c>
      <c r="D57" s="17">
        <v>3179737933</v>
      </c>
      <c r="E57" s="18">
        <v>0</v>
      </c>
      <c r="F57" s="17">
        <v>0</v>
      </c>
    </row>
    <row r="58" spans="1:6" ht="15.75" customHeight="1">
      <c r="A58" s="12" t="s">
        <v>43</v>
      </c>
      <c r="B58" s="17">
        <v>131728000</v>
      </c>
      <c r="C58" s="17">
        <v>131783493</v>
      </c>
      <c r="D58" s="17">
        <v>131783493</v>
      </c>
      <c r="E58" s="18">
        <v>0</v>
      </c>
      <c r="F58" s="17">
        <v>0</v>
      </c>
    </row>
    <row r="59" spans="1:6" ht="15.75" customHeight="1">
      <c r="A59" s="13" t="s">
        <v>44</v>
      </c>
      <c r="B59" s="19">
        <v>684014000</v>
      </c>
      <c r="C59" s="19">
        <v>1172427881</v>
      </c>
      <c r="D59" s="19">
        <v>914528761</v>
      </c>
      <c r="E59" s="20">
        <v>659450</v>
      </c>
      <c r="F59" s="17">
        <v>257239670</v>
      </c>
    </row>
    <row r="60" spans="1:6" ht="15.75" customHeight="1">
      <c r="A60" s="11" t="s">
        <v>45</v>
      </c>
      <c r="B60" s="16">
        <f>SUM(B61)</f>
        <v>80713500000</v>
      </c>
      <c r="C60" s="16">
        <f>SUM(C61)</f>
        <v>69562900000</v>
      </c>
      <c r="D60" s="16">
        <f>SUM(D61)</f>
        <v>69562900000</v>
      </c>
      <c r="E60" s="16">
        <f>SUM(E61)</f>
        <v>0</v>
      </c>
      <c r="F60" s="16">
        <f>SUM(F61)</f>
        <v>0</v>
      </c>
    </row>
    <row r="61" spans="1:6" ht="15.75" customHeight="1">
      <c r="A61" s="13" t="s">
        <v>46</v>
      </c>
      <c r="B61" s="19">
        <v>80713500000</v>
      </c>
      <c r="C61" s="19">
        <v>69562900000</v>
      </c>
      <c r="D61" s="19">
        <v>69562900000</v>
      </c>
      <c r="E61" s="19">
        <v>0</v>
      </c>
      <c r="F61" s="19">
        <v>0</v>
      </c>
    </row>
  </sheetData>
  <hyperlinks>
    <hyperlink ref="A1" r:id="rId1" display="山梨県歳入決算状況ページ &lt;&lt;"/>
  </hyperlinks>
  <printOptions/>
  <pageMargins left="0.67" right="0.36" top="0.67" bottom="0.36" header="0.512" footer="0.23"/>
  <pageSetup fitToHeight="1" fitToWidth="1" horizontalDpi="600" verticalDpi="600" orientation="portrait" paperSize="9" scale="91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山梨県歳入決算状況</dc:title>
  <dc:subject>「歳入歳出決算」（平成１４年）</dc:subject>
  <dc:creator/>
  <cp:keywords/>
  <dc:description/>
  <cp:lastModifiedBy>山梨県</cp:lastModifiedBy>
  <cp:lastPrinted>2009-01-22T08:58:10Z</cp:lastPrinted>
  <dcterms:created xsi:type="dcterms:W3CDTF">1998-01-21T05:53:56Z</dcterms:created>
  <dcterms:modified xsi:type="dcterms:W3CDTF">2009-12-24T01:45:42Z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