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010" activeTab="0"/>
  </bookViews>
  <sheets>
    <sheet name="28" sheetId="1" r:id="rId1"/>
  </sheets>
  <definedNames>
    <definedName name="_xlnm.Print_Area" localSheetId="0">'28'!$A$2:$N$12</definedName>
  </definedNames>
  <calcPr fullCalcOnLoad="1"/>
</workbook>
</file>

<file path=xl/sharedStrings.xml><?xml version="1.0" encoding="utf-8"?>
<sst xmlns="http://schemas.openxmlformats.org/spreadsheetml/2006/main" count="25" uniqueCount="25">
  <si>
    <t>月　　　　数</t>
  </si>
  <si>
    <t>年　度　計</t>
  </si>
  <si>
    <t>新設住宅着工戸数（戸）</t>
  </si>
  <si>
    <t>全床面積（㎡）</t>
  </si>
  <si>
    <t>平均床面積（㎡／戸）</t>
  </si>
  <si>
    <t>利　用　関　係　別</t>
  </si>
  <si>
    <t>持　　　　　家（戸）</t>
  </si>
  <si>
    <t>貸　　　　　家（戸）</t>
  </si>
  <si>
    <t>給 与  住 宅（戸）</t>
  </si>
  <si>
    <t>分 譲  住 宅（戸）</t>
  </si>
  <si>
    <t>月別新設住宅着工戸数ページ &lt;&lt;</t>
  </si>
  <si>
    <t>月別新設住宅着工戸数</t>
  </si>
  <si>
    <t>4　月</t>
  </si>
  <si>
    <t>5　月</t>
  </si>
  <si>
    <t>6　月</t>
  </si>
  <si>
    <t>7　月</t>
  </si>
  <si>
    <t>8　月</t>
  </si>
  <si>
    <t>9　月</t>
  </si>
  <si>
    <t>10　月</t>
  </si>
  <si>
    <t>11　月</t>
  </si>
  <si>
    <t>12　月</t>
  </si>
  <si>
    <t>1　月</t>
  </si>
  <si>
    <t>2　月</t>
  </si>
  <si>
    <t>3　月</t>
  </si>
  <si>
    <t>平成29年度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</si>
</sst>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0.0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00_ ;[Red]\-#,##0.000\ "/>
    <numFmt numFmtId="183" formatCode="0_);[Red]\(0\)"/>
    <numFmt numFmtId="184" formatCode="#,##0_);[Red]\(#,##0\)"/>
    <numFmt numFmtId="185" formatCode="#,##0.0_);[Red]\(#,##0.0\)"/>
    <numFmt numFmtId="186" formatCode="#,##0.0;[Red]\-#,##0.0"/>
  </numFmts>
  <fonts count="40">
    <font>
      <sz val="10"/>
      <name val="ＭＳ ゴシック"/>
      <family val="3"/>
    </font>
    <font>
      <u val="single"/>
      <sz val="10"/>
      <color indexed="12"/>
      <name val="ＭＳ ゴシック"/>
      <family val="3"/>
    </font>
    <font>
      <sz val="6"/>
      <name val="ＭＳ Ｐ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5" fillId="0" borderId="0" xfId="43" applyFont="1" applyAlignment="1" applyProtection="1">
      <alignment vertical="center"/>
      <protection/>
    </xf>
    <xf numFmtId="0" fontId="4" fillId="0" borderId="0" xfId="0" applyFont="1" applyAlignment="1">
      <alignment/>
    </xf>
    <xf numFmtId="38" fontId="4" fillId="0" borderId="10" xfId="49" applyFont="1" applyBorder="1" applyAlignment="1">
      <alignment/>
    </xf>
    <xf numFmtId="177" fontId="4" fillId="0" borderId="0" xfId="0" applyNumberFormat="1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38" fontId="4" fillId="0" borderId="0" xfId="49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/DB/EDN/dbnb04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PageLayoutView="0" workbookViewId="0" topLeftCell="A1">
      <selection activeCell="N18" sqref="N18"/>
    </sheetView>
  </sheetViews>
  <sheetFormatPr defaultColWidth="9.00390625" defaultRowHeight="12.75"/>
  <cols>
    <col min="1" max="1" width="23.25390625" style="2" customWidth="1"/>
    <col min="2" max="13" width="9.125" style="2" customWidth="1"/>
    <col min="14" max="14" width="12.125" style="2" customWidth="1"/>
    <col min="15" max="16384" width="9.125" style="2" customWidth="1"/>
  </cols>
  <sheetData>
    <row r="1" ht="12">
      <c r="A1" s="1" t="s">
        <v>10</v>
      </c>
    </row>
    <row r="2" ht="12">
      <c r="A2" s="2" t="s">
        <v>11</v>
      </c>
    </row>
    <row r="3" ht="12">
      <c r="A3" s="2" t="s">
        <v>24</v>
      </c>
    </row>
    <row r="4" spans="1:14" ht="12">
      <c r="A4" s="6" t="s">
        <v>0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19</v>
      </c>
      <c r="J4" s="6" t="s">
        <v>20</v>
      </c>
      <c r="K4" s="6" t="s">
        <v>21</v>
      </c>
      <c r="L4" s="6" t="s">
        <v>22</v>
      </c>
      <c r="M4" s="6" t="s">
        <v>23</v>
      </c>
      <c r="N4" s="6" t="s">
        <v>1</v>
      </c>
    </row>
    <row r="5" spans="1:14" ht="12">
      <c r="A5" s="5" t="s">
        <v>2</v>
      </c>
      <c r="B5" s="3">
        <v>362</v>
      </c>
      <c r="C5" s="3">
        <v>338</v>
      </c>
      <c r="D5" s="3">
        <v>513</v>
      </c>
      <c r="E5" s="3">
        <v>393</v>
      </c>
      <c r="F5" s="3">
        <v>335</v>
      </c>
      <c r="G5" s="3">
        <v>276</v>
      </c>
      <c r="H5" s="3">
        <v>486</v>
      </c>
      <c r="I5" s="3">
        <v>517</v>
      </c>
      <c r="J5" s="3">
        <v>455</v>
      </c>
      <c r="K5" s="3">
        <v>517</v>
      </c>
      <c r="L5" s="3">
        <v>275</v>
      </c>
      <c r="M5" s="3">
        <v>378</v>
      </c>
      <c r="N5" s="3">
        <f>SUM(B5:M5)</f>
        <v>4845</v>
      </c>
    </row>
    <row r="6" spans="1:14" ht="12">
      <c r="A6" s="5" t="s">
        <v>3</v>
      </c>
      <c r="B6" s="3">
        <v>35200</v>
      </c>
      <c r="C6" s="3">
        <v>37674</v>
      </c>
      <c r="D6" s="3">
        <v>51183</v>
      </c>
      <c r="E6" s="3">
        <v>37463</v>
      </c>
      <c r="F6" s="3">
        <v>35576</v>
      </c>
      <c r="G6" s="3">
        <v>31906</v>
      </c>
      <c r="H6" s="3">
        <v>50307</v>
      </c>
      <c r="I6" s="3">
        <v>52225</v>
      </c>
      <c r="J6" s="3">
        <v>44137</v>
      </c>
      <c r="K6" s="3">
        <v>47814</v>
      </c>
      <c r="L6" s="3">
        <v>29471</v>
      </c>
      <c r="M6" s="3">
        <v>38774</v>
      </c>
      <c r="N6" s="3">
        <f>SUM(B6:M6)</f>
        <v>491730</v>
      </c>
    </row>
    <row r="7" spans="1:14" ht="15" customHeight="1">
      <c r="A7" s="5" t="s">
        <v>4</v>
      </c>
      <c r="B7" s="3">
        <f>B6/B5</f>
        <v>97.23756906077348</v>
      </c>
      <c r="C7" s="3">
        <f aca="true" t="shared" si="0" ref="C7:M7">C6/C5</f>
        <v>111.46153846153847</v>
      </c>
      <c r="D7" s="3">
        <f t="shared" si="0"/>
        <v>99.7719298245614</v>
      </c>
      <c r="E7" s="3">
        <f t="shared" si="0"/>
        <v>95.32569974554707</v>
      </c>
      <c r="F7" s="3">
        <f t="shared" si="0"/>
        <v>106.19701492537314</v>
      </c>
      <c r="G7" s="3">
        <f t="shared" si="0"/>
        <v>115.60144927536231</v>
      </c>
      <c r="H7" s="3">
        <f t="shared" si="0"/>
        <v>103.51234567901234</v>
      </c>
      <c r="I7" s="3">
        <f t="shared" si="0"/>
        <v>101.01547388781431</v>
      </c>
      <c r="J7" s="3">
        <f t="shared" si="0"/>
        <v>97.00439560439561</v>
      </c>
      <c r="K7" s="3">
        <f t="shared" si="0"/>
        <v>92.4835589941973</v>
      </c>
      <c r="L7" s="3">
        <f t="shared" si="0"/>
        <v>107.16727272727273</v>
      </c>
      <c r="M7" s="3">
        <f t="shared" si="0"/>
        <v>102.57671957671958</v>
      </c>
      <c r="N7" s="3">
        <f>SUM(B7:M7)</f>
        <v>1229.3549677625679</v>
      </c>
    </row>
    <row r="8" spans="1:15" ht="18.75" customHeight="1">
      <c r="A8" s="7" t="s">
        <v>5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4"/>
    </row>
    <row r="9" spans="1:14" ht="12">
      <c r="A9" s="5" t="s">
        <v>6</v>
      </c>
      <c r="B9" s="3">
        <v>219</v>
      </c>
      <c r="C9" s="3">
        <v>220</v>
      </c>
      <c r="D9" s="3">
        <v>339</v>
      </c>
      <c r="E9" s="3">
        <v>192</v>
      </c>
      <c r="F9" s="3">
        <v>222</v>
      </c>
      <c r="G9" s="3">
        <v>214</v>
      </c>
      <c r="H9" s="3">
        <v>288</v>
      </c>
      <c r="I9" s="3">
        <v>232</v>
      </c>
      <c r="J9" s="3">
        <v>222</v>
      </c>
      <c r="K9" s="3">
        <v>304</v>
      </c>
      <c r="L9" s="3">
        <v>188</v>
      </c>
      <c r="M9" s="3">
        <v>240</v>
      </c>
      <c r="N9" s="3">
        <f>SUM(B9:M9)</f>
        <v>2880</v>
      </c>
    </row>
    <row r="10" spans="1:14" ht="12">
      <c r="A10" s="5" t="s">
        <v>7</v>
      </c>
      <c r="B10" s="3">
        <v>112</v>
      </c>
      <c r="C10" s="3">
        <v>48</v>
      </c>
      <c r="D10" s="3">
        <v>139</v>
      </c>
      <c r="E10" s="3">
        <v>95</v>
      </c>
      <c r="F10" s="3">
        <v>65</v>
      </c>
      <c r="G10" s="3">
        <v>41</v>
      </c>
      <c r="H10" s="3">
        <v>82</v>
      </c>
      <c r="I10" s="3">
        <v>188</v>
      </c>
      <c r="J10" s="3">
        <v>105</v>
      </c>
      <c r="K10" s="3">
        <v>170</v>
      </c>
      <c r="L10" s="3">
        <v>56</v>
      </c>
      <c r="M10" s="3">
        <v>94</v>
      </c>
      <c r="N10" s="3">
        <f>SUM(B10:M10)</f>
        <v>1195</v>
      </c>
    </row>
    <row r="11" spans="1:14" ht="12">
      <c r="A11" s="5" t="s">
        <v>8</v>
      </c>
      <c r="B11" s="3">
        <v>3</v>
      </c>
      <c r="C11" s="3">
        <v>0</v>
      </c>
      <c r="D11" s="3">
        <v>1</v>
      </c>
      <c r="E11" s="3">
        <v>0</v>
      </c>
      <c r="F11" s="3">
        <v>0</v>
      </c>
      <c r="G11" s="3">
        <v>0</v>
      </c>
      <c r="H11" s="3">
        <v>0</v>
      </c>
      <c r="I11" s="3">
        <v>1</v>
      </c>
      <c r="J11" s="3">
        <v>0</v>
      </c>
      <c r="K11" s="3">
        <v>3</v>
      </c>
      <c r="L11" s="3">
        <v>0</v>
      </c>
      <c r="M11" s="3">
        <v>0</v>
      </c>
      <c r="N11" s="3">
        <f>SUM(B11:M11)</f>
        <v>8</v>
      </c>
    </row>
    <row r="12" spans="1:14" ht="12">
      <c r="A12" s="5" t="s">
        <v>9</v>
      </c>
      <c r="B12" s="3">
        <v>28</v>
      </c>
      <c r="C12" s="3">
        <v>70</v>
      </c>
      <c r="D12" s="3">
        <v>34</v>
      </c>
      <c r="E12" s="3">
        <v>106</v>
      </c>
      <c r="F12" s="3">
        <v>48</v>
      </c>
      <c r="G12" s="3">
        <v>21</v>
      </c>
      <c r="H12" s="3">
        <v>116</v>
      </c>
      <c r="I12" s="3">
        <v>96</v>
      </c>
      <c r="J12" s="3">
        <v>128</v>
      </c>
      <c r="K12" s="3">
        <v>40</v>
      </c>
      <c r="L12" s="3">
        <v>31</v>
      </c>
      <c r="M12" s="3">
        <v>44</v>
      </c>
      <c r="N12" s="3">
        <f>SUM(B12:M12)</f>
        <v>762</v>
      </c>
    </row>
  </sheetData>
  <sheetProtection/>
  <hyperlinks>
    <hyperlink ref="A1" r:id="rId1" display="http://www.pref.yamanashi.jp/toukei/DB/EDN/dbnb04000.html"/>
  </hyperlinks>
  <printOptions/>
  <pageMargins left="0.787" right="0.52" top="0.83" bottom="0.45" header="0.512" footer="0.28"/>
  <pageSetup horizontalDpi="600" verticalDpi="600" orientation="landscape" paperSize="9" r:id="rId2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2009-07-31T01:01:18Z</cp:lastPrinted>
  <dcterms:created xsi:type="dcterms:W3CDTF">2006-09-05T04:44:57Z</dcterms:created>
  <dcterms:modified xsi:type="dcterms:W3CDTF">2019-03-18T02:16:33Z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