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2" activeTab="0"/>
  </bookViews>
  <sheets>
    <sheet name="Sheet1" sheetId="1" r:id="rId1"/>
  </sheets>
  <definedNames>
    <definedName name="_xlnm.Print_Area" localSheetId="0">'Sheet1'!#REF!</definedName>
  </definedNames>
  <calcPr fullCalcOnLoad="1"/>
</workbook>
</file>

<file path=xl/sharedStrings.xml><?xml version="1.0" encoding="utf-8"?>
<sst xmlns="http://schemas.openxmlformats.org/spreadsheetml/2006/main" count="31" uniqueCount="31">
  <si>
    <t>一般職業紹介状況ページ &lt;&lt;</t>
  </si>
  <si>
    <t>一般職業紹介状況（新規学卒者を除き、パートタイムを含む）</t>
  </si>
  <si>
    <t>① 新規求職申込</t>
  </si>
  <si>
    <t>② 月間有効求</t>
  </si>
  <si>
    <t>③ 新規求人数(人)</t>
  </si>
  <si>
    <t>④ 月間有効求</t>
  </si>
  <si>
    <t>⑤ 就職件数(件)</t>
  </si>
  <si>
    <t>⑥ 有効求人倍率</t>
  </si>
  <si>
    <t>⑦ 就職率</t>
  </si>
  <si>
    <t xml:space="preserve">   件数(件)</t>
  </si>
  <si>
    <t xml:space="preserve"> 　職者数(人)</t>
  </si>
  <si>
    <t>　 人数(人)</t>
  </si>
  <si>
    <t xml:space="preserve">   (④/②)(倍)</t>
  </si>
  <si>
    <t xml:space="preserve"> (⑤/①*100)(％)</t>
  </si>
  <si>
    <t>（注）各数値は原数値（実数）。</t>
  </si>
  <si>
    <t>月 別</t>
  </si>
  <si>
    <t>項 目</t>
  </si>
  <si>
    <r>
      <t>平成30</t>
    </r>
    <r>
      <rPr>
        <sz val="11"/>
        <rFont val="ＭＳ Ｐゴシック"/>
        <family val="3"/>
      </rPr>
      <t>年度計</t>
    </r>
  </si>
  <si>
    <t>平成31年1月</t>
  </si>
  <si>
    <t>平成31年2月</t>
  </si>
  <si>
    <t>平成31年3月</t>
  </si>
  <si>
    <t>平成30年4月</t>
  </si>
  <si>
    <t>平成30年5月</t>
  </si>
  <si>
    <t>平成30年6月</t>
  </si>
  <si>
    <t>平成30年7月</t>
  </si>
  <si>
    <t>平成30年8月</t>
  </si>
  <si>
    <t>平成30年9月</t>
  </si>
  <si>
    <t>平成30年10月</t>
  </si>
  <si>
    <t>平成30年11月</t>
  </si>
  <si>
    <t>平成30年12月</t>
  </si>
  <si>
    <r>
      <t>平成30</t>
    </r>
    <r>
      <rPr>
        <sz val="11"/>
        <rFont val="ＭＳ Ｐゴシック"/>
        <family val="3"/>
      </rPr>
      <t>年度</t>
    </r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</si>
</sst>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;[Red]\-#,##0.0"/>
    <numFmt numFmtId="178" formatCode="0.0"/>
    <numFmt numFmtId="179" formatCode="0.000000"/>
    <numFmt numFmtId="180" formatCode="0.00000"/>
    <numFmt numFmtId="181" formatCode="0.0000"/>
    <numFmt numFmtId="182" formatCode="0.00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0.0;&quot;▲ &quot;0.0"/>
    <numFmt numFmtId="188" formatCode="0.000_ "/>
    <numFmt numFmtId="189" formatCode="0.0_ "/>
    <numFmt numFmtId="190" formatCode="0.0000000"/>
    <numFmt numFmtId="191" formatCode="0.0%"/>
  </numFmts>
  <fonts count="39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4" fillId="0" borderId="0" applyNumberFormat="0" applyFill="0" applyBorder="0" applyAlignment="0" applyProtection="0"/>
    <xf numFmtId="0" fontId="38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0" borderId="0" xfId="43" applyAlignment="1" applyProtection="1">
      <alignment vertical="center"/>
      <protection/>
    </xf>
    <xf numFmtId="38" fontId="0" fillId="0" borderId="0" xfId="49" applyAlignment="1">
      <alignment/>
    </xf>
    <xf numFmtId="176" fontId="0" fillId="0" borderId="0" xfId="0" applyNumberFormat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40" fontId="0" fillId="0" borderId="0" xfId="49" applyNumberFormat="1" applyAlignment="1">
      <alignment/>
    </xf>
    <xf numFmtId="189" fontId="0" fillId="0" borderId="0" xfId="0" applyNumberFormat="1" applyAlignment="1">
      <alignment/>
    </xf>
    <xf numFmtId="178" fontId="0" fillId="0" borderId="0" xfId="0" applyNumberFormat="1" applyAlignment="1">
      <alignment/>
    </xf>
    <xf numFmtId="0" fontId="0" fillId="0" borderId="10" xfId="0" applyFont="1" applyBorder="1" applyAlignment="1">
      <alignment vertical="center"/>
    </xf>
    <xf numFmtId="38" fontId="0" fillId="0" borderId="11" xfId="49" applyFont="1" applyFill="1" applyBorder="1" applyAlignment="1">
      <alignment horizontal="right" vertical="center"/>
    </xf>
    <xf numFmtId="2" fontId="0" fillId="0" borderId="11" xfId="0" applyNumberFormat="1" applyFont="1" applyFill="1" applyBorder="1" applyAlignment="1">
      <alignment horizontal="right" vertical="center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horizontal="left" vertical="top"/>
    </xf>
    <xf numFmtId="0" fontId="0" fillId="0" borderId="12" xfId="0" applyFont="1" applyBorder="1" applyAlignment="1">
      <alignment vertical="top"/>
    </xf>
    <xf numFmtId="0" fontId="0" fillId="0" borderId="10" xfId="0" applyFont="1" applyBorder="1" applyAlignment="1">
      <alignment horizontal="center" vertical="center"/>
    </xf>
    <xf numFmtId="38" fontId="0" fillId="0" borderId="13" xfId="49" applyFont="1" applyFill="1" applyBorder="1" applyAlignment="1">
      <alignment horizontal="right" vertical="center"/>
    </xf>
    <xf numFmtId="0" fontId="0" fillId="0" borderId="0" xfId="0" applyAlignment="1">
      <alignment vertical="center"/>
    </xf>
    <xf numFmtId="0" fontId="0" fillId="0" borderId="11" xfId="0" applyFill="1" applyBorder="1" applyAlignment="1">
      <alignment horizontal="left" vertical="center" indent="1"/>
    </xf>
    <xf numFmtId="0" fontId="0" fillId="0" borderId="13" xfId="0" applyFill="1" applyBorder="1" applyAlignment="1">
      <alignment horizontal="center" vertical="center"/>
    </xf>
    <xf numFmtId="2" fontId="0" fillId="0" borderId="13" xfId="0" applyNumberFormat="1" applyFont="1" applyFill="1" applyBorder="1" applyAlignment="1">
      <alignment horizontal="right" vertical="center"/>
    </xf>
    <xf numFmtId="187" fontId="0" fillId="0" borderId="13" xfId="0" applyNumberFormat="1" applyFont="1" applyFill="1" applyBorder="1" applyAlignment="1">
      <alignment horizontal="right" vertical="center"/>
    </xf>
    <xf numFmtId="3" fontId="0" fillId="0" borderId="11" xfId="49" applyNumberFormat="1" applyFont="1" applyFill="1" applyBorder="1" applyAlignment="1">
      <alignment horizontal="right" vertical="center"/>
    </xf>
    <xf numFmtId="3" fontId="0" fillId="0" borderId="11" xfId="49" applyNumberFormat="1" applyFont="1" applyBorder="1" applyAlignment="1">
      <alignment horizontal="right" vertical="center"/>
    </xf>
    <xf numFmtId="0" fontId="0" fillId="0" borderId="11" xfId="49" applyNumberFormat="1" applyFont="1" applyFill="1" applyBorder="1" applyAlignment="1">
      <alignment horizontal="right" vertical="center"/>
    </xf>
    <xf numFmtId="191" fontId="0" fillId="0" borderId="11" xfId="42" applyNumberFormat="1" applyFont="1" applyFill="1" applyBorder="1" applyAlignment="1">
      <alignment horizontal="right" vertical="center"/>
    </xf>
    <xf numFmtId="0" fontId="0" fillId="0" borderId="0" xfId="0" applyFont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DB/EDC/dbcc01000.html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23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7.50390625" style="0" customWidth="1"/>
    <col min="2" max="6" width="16.875" style="2" customWidth="1"/>
    <col min="7" max="7" width="16.875" style="3" customWidth="1"/>
    <col min="8" max="8" width="16.875" style="0" customWidth="1"/>
    <col min="9" max="10" width="10.625" style="0" customWidth="1"/>
  </cols>
  <sheetData>
    <row r="1" ht="12.75">
      <c r="A1" s="1" t="s">
        <v>0</v>
      </c>
    </row>
    <row r="2" spans="1:8" s="4" customFormat="1" ht="14.25" customHeight="1">
      <c r="A2" s="5" t="s">
        <v>1</v>
      </c>
      <c r="B2" s="5"/>
      <c r="C2" s="5"/>
      <c r="D2" s="5"/>
      <c r="E2" s="5"/>
      <c r="F2" s="5"/>
      <c r="G2" s="5"/>
      <c r="H2" s="5"/>
    </row>
    <row r="3" spans="1:14" s="4" customFormat="1" ht="14.25" customHeight="1">
      <c r="A3" s="24" t="s">
        <v>30</v>
      </c>
      <c r="B3" s="5"/>
      <c r="C3" s="5"/>
      <c r="D3" s="5"/>
      <c r="E3" s="5"/>
      <c r="F3" s="5"/>
      <c r="G3" s="33"/>
      <c r="H3" s="33"/>
      <c r="K3" s="6"/>
      <c r="L3" s="6"/>
      <c r="M3" s="6"/>
      <c r="N3" s="6"/>
    </row>
    <row r="4" spans="1:8" s="4" customFormat="1" ht="14.25" customHeight="1">
      <c r="A4" s="22" t="s">
        <v>16</v>
      </c>
      <c r="B4" s="16" t="s">
        <v>2</v>
      </c>
      <c r="C4" s="16" t="s">
        <v>3</v>
      </c>
      <c r="D4" s="16" t="s">
        <v>4</v>
      </c>
      <c r="E4" s="16" t="s">
        <v>5</v>
      </c>
      <c r="F4" s="16" t="s">
        <v>6</v>
      </c>
      <c r="G4" s="16" t="s">
        <v>7</v>
      </c>
      <c r="H4" s="16" t="s">
        <v>8</v>
      </c>
    </row>
    <row r="5" spans="1:8" s="7" customFormat="1" ht="14.25" customHeight="1">
      <c r="A5" s="19" t="s">
        <v>15</v>
      </c>
      <c r="B5" s="20" t="s">
        <v>9</v>
      </c>
      <c r="C5" s="20" t="s">
        <v>10</v>
      </c>
      <c r="D5" s="21"/>
      <c r="E5" s="20" t="s">
        <v>11</v>
      </c>
      <c r="F5" s="20"/>
      <c r="G5" s="21" t="s">
        <v>12</v>
      </c>
      <c r="H5" s="21" t="s">
        <v>13</v>
      </c>
    </row>
    <row r="6" spans="1:61" s="4" customFormat="1" ht="14.25" customHeight="1">
      <c r="A6" s="25" t="s">
        <v>21</v>
      </c>
      <c r="B6" s="29">
        <v>3928</v>
      </c>
      <c r="C6" s="29">
        <v>13552</v>
      </c>
      <c r="D6" s="29">
        <v>6818</v>
      </c>
      <c r="E6" s="29">
        <v>18735</v>
      </c>
      <c r="F6" s="29">
        <v>1406</v>
      </c>
      <c r="G6" s="18">
        <f>ROUND(E6/C6,2)</f>
        <v>1.38</v>
      </c>
      <c r="H6" s="32">
        <f>ROUND(F6/B6,3)</f>
        <v>0.358</v>
      </c>
      <c r="J6" s="8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</row>
    <row r="7" spans="1:10" s="4" customFormat="1" ht="14.25" customHeight="1">
      <c r="A7" s="25" t="s">
        <v>22</v>
      </c>
      <c r="B7" s="30">
        <v>3344</v>
      </c>
      <c r="C7" s="30">
        <v>13359</v>
      </c>
      <c r="D7" s="30">
        <v>6207</v>
      </c>
      <c r="E7" s="30">
        <v>18378</v>
      </c>
      <c r="F7" s="30">
        <v>1350</v>
      </c>
      <c r="G7" s="18">
        <f aca="true" t="shared" si="0" ref="G7:G17">ROUND(E7/C7,2)</f>
        <v>1.38</v>
      </c>
      <c r="H7" s="32">
        <f aca="true" t="shared" si="1" ref="H7:H17">ROUND(F7/B7,3)</f>
        <v>0.404</v>
      </c>
      <c r="J7" s="8"/>
    </row>
    <row r="8" spans="1:10" s="4" customFormat="1" ht="14.25" customHeight="1">
      <c r="A8" s="25" t="s">
        <v>23</v>
      </c>
      <c r="B8" s="30">
        <v>2738</v>
      </c>
      <c r="C8" s="30">
        <v>12614</v>
      </c>
      <c r="D8" s="30">
        <v>6128</v>
      </c>
      <c r="E8" s="30">
        <v>17728</v>
      </c>
      <c r="F8" s="30">
        <v>1194</v>
      </c>
      <c r="G8" s="18">
        <f t="shared" si="0"/>
        <v>1.41</v>
      </c>
      <c r="H8" s="32">
        <f t="shared" si="1"/>
        <v>0.436</v>
      </c>
      <c r="J8" s="8"/>
    </row>
    <row r="9" spans="1:10" s="4" customFormat="1" ht="14.25" customHeight="1">
      <c r="A9" s="25" t="s">
        <v>24</v>
      </c>
      <c r="B9" s="30">
        <v>2724</v>
      </c>
      <c r="C9" s="30">
        <v>12002</v>
      </c>
      <c r="D9" s="30">
        <v>6687</v>
      </c>
      <c r="E9" s="30">
        <v>17922</v>
      </c>
      <c r="F9" s="30">
        <v>1095</v>
      </c>
      <c r="G9" s="18">
        <f t="shared" si="0"/>
        <v>1.49</v>
      </c>
      <c r="H9" s="32">
        <f t="shared" si="1"/>
        <v>0.402</v>
      </c>
      <c r="J9" s="8"/>
    </row>
    <row r="10" spans="1:8" s="4" customFormat="1" ht="14.25" customHeight="1">
      <c r="A10" s="25" t="s">
        <v>25</v>
      </c>
      <c r="B10" s="29">
        <v>2952</v>
      </c>
      <c r="C10" s="29">
        <v>11819</v>
      </c>
      <c r="D10" s="29">
        <v>6367</v>
      </c>
      <c r="E10" s="29">
        <v>18075</v>
      </c>
      <c r="F10" s="29">
        <v>1005</v>
      </c>
      <c r="G10" s="18">
        <f t="shared" si="0"/>
        <v>1.53</v>
      </c>
      <c r="H10" s="32">
        <f t="shared" si="1"/>
        <v>0.34</v>
      </c>
    </row>
    <row r="11" spans="1:8" s="4" customFormat="1" ht="14.25" customHeight="1">
      <c r="A11" s="25" t="s">
        <v>26</v>
      </c>
      <c r="B11" s="29">
        <v>2749</v>
      </c>
      <c r="C11" s="29">
        <v>11802</v>
      </c>
      <c r="D11" s="29">
        <v>6064</v>
      </c>
      <c r="E11" s="29">
        <v>17974</v>
      </c>
      <c r="F11" s="29">
        <v>1018</v>
      </c>
      <c r="G11" s="18">
        <f t="shared" si="0"/>
        <v>1.52</v>
      </c>
      <c r="H11" s="32">
        <f t="shared" si="1"/>
        <v>0.37</v>
      </c>
    </row>
    <row r="12" spans="1:8" s="4" customFormat="1" ht="14.25" customHeight="1">
      <c r="A12" s="25" t="s">
        <v>27</v>
      </c>
      <c r="B12" s="29">
        <v>3450</v>
      </c>
      <c r="C12" s="29">
        <v>12492</v>
      </c>
      <c r="D12" s="29">
        <v>7230</v>
      </c>
      <c r="E12" s="29">
        <v>18537</v>
      </c>
      <c r="F12" s="29">
        <v>1145</v>
      </c>
      <c r="G12" s="18">
        <f t="shared" si="0"/>
        <v>1.48</v>
      </c>
      <c r="H12" s="32">
        <f t="shared" si="1"/>
        <v>0.332</v>
      </c>
    </row>
    <row r="13" spans="1:8" s="4" customFormat="1" ht="14.25" customHeight="1">
      <c r="A13" s="25" t="s">
        <v>28</v>
      </c>
      <c r="B13" s="29">
        <v>2806</v>
      </c>
      <c r="C13" s="29">
        <v>12347</v>
      </c>
      <c r="D13" s="29">
        <v>6089</v>
      </c>
      <c r="E13" s="29">
        <v>18521</v>
      </c>
      <c r="F13" s="29">
        <v>1062</v>
      </c>
      <c r="G13" s="18">
        <f t="shared" si="0"/>
        <v>1.5</v>
      </c>
      <c r="H13" s="32">
        <f t="shared" si="1"/>
        <v>0.378</v>
      </c>
    </row>
    <row r="14" spans="1:8" s="4" customFormat="1" ht="14.25" customHeight="1">
      <c r="A14" s="25" t="s">
        <v>29</v>
      </c>
      <c r="B14" s="29">
        <v>2304</v>
      </c>
      <c r="C14" s="29">
        <v>11780</v>
      </c>
      <c r="D14" s="29">
        <v>5562</v>
      </c>
      <c r="E14" s="29">
        <v>17423</v>
      </c>
      <c r="F14" s="31">
        <v>944</v>
      </c>
      <c r="G14" s="18">
        <f t="shared" si="0"/>
        <v>1.48</v>
      </c>
      <c r="H14" s="32">
        <f t="shared" si="1"/>
        <v>0.41</v>
      </c>
    </row>
    <row r="15" spans="1:8" s="4" customFormat="1" ht="14.25" customHeight="1">
      <c r="A15" s="25" t="s">
        <v>18</v>
      </c>
      <c r="B15" s="29">
        <v>3489</v>
      </c>
      <c r="C15" s="29">
        <v>12111</v>
      </c>
      <c r="D15" s="29">
        <v>6992</v>
      </c>
      <c r="E15" s="29">
        <v>17687</v>
      </c>
      <c r="F15" s="31">
        <v>864</v>
      </c>
      <c r="G15" s="18">
        <f t="shared" si="0"/>
        <v>1.46</v>
      </c>
      <c r="H15" s="32">
        <f t="shared" si="1"/>
        <v>0.248</v>
      </c>
    </row>
    <row r="16" spans="1:66" s="4" customFormat="1" ht="14.25" customHeight="1">
      <c r="A16" s="25" t="s">
        <v>19</v>
      </c>
      <c r="B16" s="29">
        <v>3312</v>
      </c>
      <c r="C16" s="29">
        <v>12570</v>
      </c>
      <c r="D16" s="29">
        <v>7055</v>
      </c>
      <c r="E16" s="29">
        <v>18742</v>
      </c>
      <c r="F16" s="29">
        <v>1110</v>
      </c>
      <c r="G16" s="18">
        <f t="shared" si="0"/>
        <v>1.49</v>
      </c>
      <c r="H16" s="32">
        <f t="shared" si="1"/>
        <v>0.335</v>
      </c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</row>
    <row r="17" spans="1:66" s="4" customFormat="1" ht="14.25" customHeight="1">
      <c r="A17" s="25" t="s">
        <v>20</v>
      </c>
      <c r="B17" s="17">
        <v>3311</v>
      </c>
      <c r="C17" s="17">
        <v>13181</v>
      </c>
      <c r="D17" s="17">
        <v>6313</v>
      </c>
      <c r="E17" s="17">
        <v>19218</v>
      </c>
      <c r="F17" s="17">
        <v>1241</v>
      </c>
      <c r="G17" s="18">
        <f t="shared" si="0"/>
        <v>1.46</v>
      </c>
      <c r="H17" s="32">
        <f t="shared" si="1"/>
        <v>0.375</v>
      </c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</row>
    <row r="18" spans="1:10" s="4" customFormat="1" ht="14.25" customHeight="1">
      <c r="A18" s="26" t="s">
        <v>17</v>
      </c>
      <c r="B18" s="23">
        <f>SUM(B6:B17)</f>
        <v>37107</v>
      </c>
      <c r="C18" s="23">
        <f>SUM(C6:C17)</f>
        <v>149629</v>
      </c>
      <c r="D18" s="23">
        <f>SUM(D6:D17)</f>
        <v>77512</v>
      </c>
      <c r="E18" s="23">
        <f>SUM(E6:E17)</f>
        <v>218940</v>
      </c>
      <c r="F18" s="23">
        <f>SUM(F6:F17)</f>
        <v>13434</v>
      </c>
      <c r="G18" s="27">
        <f>E18/C18</f>
        <v>1.4632190283969018</v>
      </c>
      <c r="H18" s="28">
        <f>F18/B18*100</f>
        <v>36.20341175519444</v>
      </c>
      <c r="J18" s="6"/>
    </row>
    <row r="19" spans="1:8" s="4" customFormat="1" ht="14.25" customHeight="1">
      <c r="A19" s="10" t="s">
        <v>14</v>
      </c>
      <c r="B19" s="6"/>
      <c r="C19" s="6"/>
      <c r="D19" s="6"/>
      <c r="E19" s="6"/>
      <c r="F19" s="6"/>
      <c r="G19" s="6"/>
      <c r="H19" s="6"/>
    </row>
    <row r="20" spans="1:8" s="4" customFormat="1" ht="12.75">
      <c r="A20" s="6"/>
      <c r="B20" s="6"/>
      <c r="C20" s="6"/>
      <c r="D20" s="6"/>
      <c r="E20" s="6"/>
      <c r="F20" s="6"/>
      <c r="G20" s="6"/>
      <c r="H20" s="6"/>
    </row>
    <row r="21" spans="1:7" s="12" customFormat="1" ht="14.25">
      <c r="A21" s="11"/>
      <c r="B21" s="11"/>
      <c r="C21" s="11"/>
      <c r="D21" s="11"/>
      <c r="E21" s="11"/>
      <c r="F21" s="11"/>
      <c r="G21" s="11"/>
    </row>
    <row r="22" spans="1:7" s="12" customFormat="1" ht="14.25">
      <c r="A22" s="11"/>
      <c r="B22" s="11"/>
      <c r="C22" s="11"/>
      <c r="D22" s="11"/>
      <c r="E22" s="11"/>
      <c r="F22" s="11"/>
      <c r="G22" s="11"/>
    </row>
    <row r="23" spans="5:8" ht="12.75">
      <c r="E23" s="13"/>
      <c r="F23" s="13"/>
      <c r="G23" s="14"/>
      <c r="H23" s="15"/>
    </row>
  </sheetData>
  <sheetProtection/>
  <mergeCells count="1">
    <mergeCell ref="G3:H3"/>
  </mergeCells>
  <hyperlinks>
    <hyperlink ref="A1" r:id="rId1" display="http://www.pref.yamanashi.jp/toukei_2/DB/EDC/dbcc01000.html"/>
  </hyperlinks>
  <printOptions/>
  <pageMargins left="0.787" right="0.787" top="0.984" bottom="0.984" header="0.512" footer="0.512"/>
  <pageSetup fitToHeight="1" fitToWidth="1" horizontalDpi="600" verticalDpi="600" orientation="landscape" paperSize="9" scale="97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山梨県</dc:creator>
  <cp:keywords/>
  <dc:description/>
  <cp:lastModifiedBy>山梨県</cp:lastModifiedBy>
  <cp:lastPrinted>2019-03-28T02:17:28Z</cp:lastPrinted>
  <dcterms:created xsi:type="dcterms:W3CDTF">2006-08-30T04:15:46Z</dcterms:created>
  <dcterms:modified xsi:type="dcterms:W3CDTF">2019-07-16T02:26:32Z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