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様式（Excel）/"/>
    </mc:Choice>
  </mc:AlternateContent>
  <xr:revisionPtr revIDLastSave="365" documentId="13_ncr:20001_{9AF933AC-803C-4EAE-B706-7F802A2B1EEE}" xr6:coauthVersionLast="47" xr6:coauthVersionMax="47" xr10:uidLastSave="{D21C701C-3621-4373-8649-33FCF227661E}"/>
  <bookViews>
    <workbookView xWindow="-108" yWindow="-108" windowWidth="23256" windowHeight="1257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<sst xmlns="http://schemas.openxmlformats.org/spreadsheetml/2006/main" count="3744" uniqueCount="1933">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</sst>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53549" y="740137"/>
          <a:ext cx="4160646" cy="11717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656" y="1841615"/>
          <a:ext cx="8120382" cy="141291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V19" sqref="V19"/>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2"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58" sqref="A58:AJ58"/>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48" t="s">
        <v>1852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
      </c>
      <c r="L13" s="344"/>
      <c r="M13" s="344"/>
      <c r="N13" s="344"/>
      <c r="O13" s="344"/>
      <c r="P13" s="344"/>
      <c r="Q13" s="344"/>
      <c r="R13" s="344"/>
      <c r="S13" s="344"/>
      <c r="T13" s="344"/>
      <c r="U13" s="341" t="s">
        <v>14</v>
      </c>
      <c r="V13" s="341"/>
      <c r="W13" s="341"/>
      <c r="X13" s="341"/>
      <c r="Y13" s="344" t="str">
        <f>IF(基本情報入力シート!M33="","",基本情報入力シート!M33)</f>
        <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1840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'別紙様式3-2（補助金）'!F5</f>
        <v>0</v>
      </c>
      <c r="AA16" s="360"/>
      <c r="AB16" s="360"/>
      <c r="AC16" s="360"/>
      <c r="AD16" s="360"/>
      <c r="AE16" s="360"/>
      <c r="AF16" s="360"/>
      <c r="AG16" s="361" t="s">
        <v>4</v>
      </c>
      <c r="AH16" s="362"/>
      <c r="AI16" s="46" t="str">
        <f>IF(G7="", "", IF(SUM(Z17:AF18)&gt;=Z16, "〇", "×"))</f>
        <v/>
      </c>
      <c r="AK16" s="353" t="s">
        <v>1848</v>
      </c>
      <c r="AL16" s="354"/>
      <c r="AM16" s="354"/>
      <c r="AN16" s="354"/>
      <c r="AO16" s="354"/>
      <c r="AP16" s="354"/>
      <c r="AQ16" s="354"/>
      <c r="AR16" s="354"/>
      <c r="AS16" s="354"/>
      <c r="AT16" s="354"/>
      <c r="AU16" s="355"/>
    </row>
    <row r="17" spans="1:47" s="24" customFormat="1" ht="19.5" customHeight="1">
      <c r="A17" s="363" t="s">
        <v>1841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c r="AA17" s="298"/>
      <c r="AB17" s="298"/>
      <c r="AC17" s="298"/>
      <c r="AD17" s="298"/>
      <c r="AE17" s="298"/>
      <c r="AF17" s="298"/>
      <c r="AG17" s="299" t="s">
        <v>4</v>
      </c>
      <c r="AH17" s="300"/>
      <c r="AI17" s="92"/>
      <c r="AJ17" s="92"/>
    </row>
    <row r="18" spans="1:47" s="24" customFormat="1" ht="19.5" customHeight="1">
      <c r="A18" s="367" t="s">
        <v>1827</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1826</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
      </c>
      <c r="AK24" s="301" t="s">
        <v>1839</v>
      </c>
      <c r="AL24" s="302"/>
      <c r="AM24" s="302"/>
      <c r="AN24" s="302"/>
      <c r="AO24" s="302"/>
      <c r="AP24" s="302"/>
      <c r="AQ24" s="302"/>
      <c r="AR24" s="302"/>
      <c r="AS24" s="302"/>
      <c r="AT24" s="302"/>
      <c r="AU24" s="303"/>
    </row>
    <row r="25" spans="1:47" s="43" customFormat="1" ht="123.6" customHeight="1">
      <c r="A25" s="326" t="s">
        <v>1926</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1815</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c r="B28" s="324" t="s">
        <v>1843</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
      </c>
    </row>
    <row r="29" spans="1:47" s="24" customFormat="1" ht="36.6" customHeight="1">
      <c r="A29" s="326" t="s">
        <v>1845</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1931</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50000000000003" customHeight="1" thickBot="1">
      <c r="A34" s="181"/>
      <c r="B34" s="388" t="s">
        <v>1929</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1927</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7" t="str">
        <f>IF(基本情報入力シート!M23="","", 基本情報入力シート!M23)</f>
        <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91</v>
      </c>
      <c r="O41" s="385"/>
      <c r="P41" s="385"/>
      <c r="Q41" s="409" t="s">
        <v>23</v>
      </c>
      <c r="R41" s="409"/>
      <c r="S41" s="384" t="str">
        <f>IF(基本情報入力シート!M27="", "", 基本情報入力シート!M27)</f>
        <v/>
      </c>
      <c r="T41" s="384"/>
      <c r="U41" s="384"/>
      <c r="V41" s="384"/>
      <c r="W41" s="384"/>
      <c r="X41" s="383" t="s">
        <v>24</v>
      </c>
      <c r="Y41" s="383"/>
      <c r="Z41" s="384" t="str">
        <f>IF(基本情報入力シート!M28="", "", 基本情報入力シート!M28)</f>
        <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86" t="s">
        <v>1819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1925</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
      </c>
    </row>
    <row r="50" spans="1:36">
      <c r="A50" s="69" t="s">
        <v>94</v>
      </c>
      <c r="B50" s="380" t="s">
        <v>1854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95</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1932</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1930</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1928</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1822</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2" sqref="C2"/>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
      </c>
      <c r="D3" s="429"/>
      <c r="E3" s="429"/>
      <c r="F3" s="430"/>
      <c r="G3" s="92"/>
      <c r="H3" s="129"/>
      <c r="I3" s="425" t="s">
        <v>1855</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1847</v>
      </c>
      <c r="B5" s="445"/>
      <c r="C5" s="445"/>
      <c r="D5" s="445"/>
      <c r="E5" s="446"/>
      <c r="F5" s="450">
        <f>IFERROR(SUM(I11:J110),"")</f>
        <v>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1857</v>
      </c>
      <c r="C8" s="437" t="s">
        <v>28</v>
      </c>
      <c r="D8" s="440" t="s">
        <v>32</v>
      </c>
      <c r="E8" s="440"/>
      <c r="F8" s="441" t="s">
        <v>39</v>
      </c>
      <c r="G8" s="441" t="s">
        <v>6</v>
      </c>
      <c r="H8" s="452" t="s">
        <v>1833</v>
      </c>
      <c r="I8" s="419" t="s">
        <v>1846</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7"/>
      <c r="J11" s="41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3"/>
      <c r="J12" s="41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3"/>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1858</v>
      </c>
      <c r="B3" s="194" t="s">
        <v>1859</v>
      </c>
      <c r="D3" s="9" t="s">
        <v>40</v>
      </c>
      <c r="F3" s="15" t="s">
        <v>40</v>
      </c>
      <c r="G3" s="16" t="s">
        <v>97</v>
      </c>
      <c r="I3" s="159" t="s">
        <v>1904</v>
      </c>
      <c r="K3" s="20" t="s">
        <v>1818</v>
      </c>
    </row>
    <row r="4" spans="1:11" ht="27" thickBot="1">
      <c r="A4" s="184" t="s">
        <v>1860</v>
      </c>
      <c r="B4" s="195" t="s">
        <v>1864</v>
      </c>
      <c r="D4" s="10" t="s">
        <v>41</v>
      </c>
      <c r="F4" s="10" t="s">
        <v>40</v>
      </c>
      <c r="G4" s="17" t="s">
        <v>98</v>
      </c>
      <c r="I4" s="160" t="s">
        <v>1903</v>
      </c>
      <c r="K4" s="21"/>
    </row>
    <row r="5" spans="1:11" ht="27"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8"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佐野 翔一(sano-shouichi.c17)</cp:lastModifiedBy>
  <cp:lastPrinted>2025-03-05T13:35:57Z</cp:lastPrinted>
  <dcterms:created xsi:type="dcterms:W3CDTF">2023-01-10T13:53:21Z</dcterms:created>
  <dcterms:modified xsi:type="dcterms:W3CDTF">2025-03-06T04:53:56Z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