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発出\R5\"/>
    </mc:Choice>
  </mc:AlternateContent>
  <xr:revisionPtr revIDLastSave="0" documentId="13_ncr:1_{AFCEC839-A8AB-4C28-96D5-4B4FE75B940B}"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B162" authorId="0" shapeId="0" xr:uid="{FE9C0201-9297-4ECC-A8EB-63B909E7F869}">
      <text>
        <r>
          <rPr>
            <b/>
            <sz val="9"/>
            <color indexed="81"/>
            <rFont val="MS P ゴシック"/>
            <family val="3"/>
            <charset val="128"/>
          </rPr>
          <t>赤字部分要確認</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<sst xmlns="http://schemas.openxmlformats.org/spreadsheetml/2006/main" count="2820" uniqueCount="457">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</sst>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topLeftCell="A49" zoomScale="85" zoomScaleNormal="100" zoomScaleSheetLayoutView="85" workbookViewId="0">
      <selection activeCell="Z25" sqref="Z2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324</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325</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326</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327</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328</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329</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452</v>
      </c>
      <c r="AA52" s="704" t="s">
        <v>453</v>
      </c>
      <c r="AB52" s="704" t="s">
        <v>277</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tabSelected="1" view="pageBreakPreview" zoomScale="115" zoomScaleNormal="120" zoomScaleSheetLayoutView="115" workbookViewId="0">
      <selection activeCell="A114" sqref="A114"/>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330</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331</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332</v>
      </c>
      <c r="B25" s="463" t="s">
        <v>337</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333</v>
      </c>
      <c r="B26" s="463" t="s">
        <v>338</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334</v>
      </c>
      <c r="B27" s="874" t="s">
        <v>339</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335</v>
      </c>
      <c r="B28" s="463" t="s">
        <v>336</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289</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t="str">
        <f>IF(Y3=0,"",Y3)</f>
        <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290</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340</v>
      </c>
      <c r="AM36" s="746"/>
      <c r="AN36" s="746"/>
      <c r="AO36" s="746"/>
      <c r="AP36" s="746"/>
      <c r="AQ36" s="746"/>
      <c r="AR36" s="746"/>
      <c r="AS36" s="746"/>
      <c r="AT36" s="746"/>
      <c r="AU36" s="746"/>
      <c r="AV36" s="747"/>
    </row>
    <row r="37" spans="1:49" ht="21" customHeight="1" thickBot="1">
      <c r="A37" s="362" t="s">
        <v>8</v>
      </c>
      <c r="B37" s="896" t="s">
        <v>270</v>
      </c>
      <c r="C37" s="896"/>
      <c r="D37" s="897" t="str">
        <f>IF(Y3=0,"",Y3)</f>
        <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272</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454</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342</v>
      </c>
      <c r="AL42" s="465"/>
      <c r="AM42" s="465"/>
      <c r="AN42" s="465"/>
      <c r="AO42" s="465"/>
      <c r="AP42" s="465"/>
      <c r="AQ42" s="465"/>
      <c r="AR42" s="465"/>
      <c r="AS42" s="465"/>
      <c r="AT42" s="465"/>
      <c r="AU42" s="465"/>
      <c r="AV42" s="465"/>
      <c r="AW42" s="465"/>
    </row>
    <row r="43" spans="1:49" customFormat="1" ht="12.75" customHeight="1">
      <c r="A43" s="467" t="s">
        <v>60</v>
      </c>
      <c r="B43" s="472" t="s">
        <v>343</v>
      </c>
      <c r="AL43" s="465"/>
      <c r="AM43" s="465"/>
      <c r="AN43" s="465"/>
      <c r="AO43" s="465"/>
      <c r="AP43" s="465"/>
      <c r="AQ43" s="465"/>
      <c r="AR43" s="465"/>
      <c r="AS43" s="465"/>
      <c r="AT43" s="465"/>
      <c r="AU43" s="465"/>
      <c r="AV43" s="465"/>
      <c r="AW43" s="465"/>
    </row>
    <row r="44" spans="1:49" customFormat="1" ht="12.75" customHeight="1">
      <c r="A44" s="467" t="s">
        <v>60</v>
      </c>
      <c r="B44" s="472" t="s">
        <v>341</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295</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296</v>
      </c>
      <c r="D48" s="906"/>
      <c r="E48" s="906"/>
      <c r="F48" s="906"/>
      <c r="G48" s="906"/>
      <c r="H48" s="906"/>
      <c r="I48" s="906"/>
      <c r="J48" s="906"/>
      <c r="K48" s="906"/>
      <c r="L48" s="906"/>
      <c r="M48" s="906"/>
      <c r="N48" s="906"/>
      <c r="O48" s="906"/>
      <c r="P48" s="906"/>
      <c r="Q48" s="906"/>
      <c r="R48" s="906"/>
      <c r="S48" s="906"/>
      <c r="T48" s="906"/>
      <c r="U48" s="906"/>
      <c r="V48" s="907"/>
      <c r="W48" s="397" t="s">
        <v>297</v>
      </c>
      <c r="X48" s="360" t="str">
        <f>IF(A48="","",IF(A48=TRUE,"○","×"))</f>
        <v>×</v>
      </c>
      <c r="Y48" s="411" t="s">
        <v>298</v>
      </c>
      <c r="Z48" s="397"/>
      <c r="AA48" s="397"/>
      <c r="AB48" s="397"/>
      <c r="AC48" s="397"/>
      <c r="AD48" s="397"/>
      <c r="AE48" s="397"/>
      <c r="AF48" s="397"/>
      <c r="AG48" s="397"/>
      <c r="AH48" s="397"/>
      <c r="AI48" s="397"/>
      <c r="AJ48" s="397"/>
      <c r="AL48" s="746" t="s">
        <v>344</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345</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346</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299</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350</v>
      </c>
      <c r="AM53" s="746"/>
      <c r="AN53" s="746"/>
      <c r="AO53" s="746"/>
      <c r="AP53" s="746"/>
      <c r="AQ53" s="746"/>
      <c r="AR53" s="746"/>
      <c r="AS53" s="746"/>
      <c r="AT53" s="746"/>
      <c r="AU53" s="746"/>
      <c r="AV53" s="747"/>
    </row>
    <row r="54" spans="1:52" ht="33" customHeight="1" thickBot="1">
      <c r="A54" s="381" t="s">
        <v>300</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348</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349</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352</v>
      </c>
      <c r="B64" s="856" t="s">
        <v>353</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354</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355</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354</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356</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357</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358</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359</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361</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362</v>
      </c>
      <c r="B90" s="755" t="s">
        <v>367</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363</v>
      </c>
      <c r="B91" s="755" t="s">
        <v>368</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364</v>
      </c>
      <c r="B92" s="472" t="s">
        <v>369</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365</v>
      </c>
      <c r="B93" s="846" t="s">
        <v>366</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370</v>
      </c>
      <c r="B96"/>
      <c r="C96" s="529"/>
      <c r="D96" s="529"/>
      <c r="E96" s="529"/>
      <c r="F96" s="529"/>
      <c r="G96" s="529"/>
      <c r="H96" s="529"/>
      <c r="I96" s="529"/>
      <c r="J96" s="529"/>
      <c r="K96" s="529"/>
      <c r="L96" s="530"/>
      <c r="M96" s="530"/>
      <c r="N96" s="529"/>
      <c r="O96" s="529"/>
      <c r="P96" s="531"/>
      <c r="Q96" s="531"/>
      <c r="R96" s="532"/>
      <c r="S96" s="971" t="s">
        <v>312</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371</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372</v>
      </c>
      <c r="AM97" s="760"/>
      <c r="AN97" s="760"/>
      <c r="AO97" s="760"/>
      <c r="AP97" s="760"/>
      <c r="AQ97" s="760"/>
      <c r="AR97" s="760"/>
      <c r="AS97" s="760"/>
      <c r="AT97" s="760"/>
      <c r="AU97" s="760"/>
      <c r="AV97" s="761"/>
      <c r="AW97" s="465"/>
    </row>
    <row r="98" spans="1:54" customFormat="1" ht="18.75" customHeight="1" thickBot="1">
      <c r="A98" s="535"/>
      <c r="B98" s="918" t="s">
        <v>373</v>
      </c>
      <c r="C98" s="919"/>
      <c r="D98" s="919"/>
      <c r="E98" s="919"/>
      <c r="F98" s="919"/>
      <c r="G98" s="919"/>
      <c r="H98" s="919"/>
      <c r="I98" s="919"/>
      <c r="J98" s="919"/>
      <c r="K98" s="919"/>
      <c r="L98" s="919"/>
      <c r="M98" s="919"/>
      <c r="N98" s="919"/>
      <c r="O98" s="919"/>
      <c r="P98" s="919"/>
      <c r="Q98" s="919"/>
      <c r="R98" s="920"/>
      <c r="S98" s="1054"/>
      <c r="T98" s="922"/>
      <c r="U98" s="922"/>
      <c r="V98" s="922"/>
      <c r="W98" s="923"/>
      <c r="X98" s="536" t="s">
        <v>302</v>
      </c>
      <c r="Y98" s="921"/>
      <c r="Z98" s="922"/>
      <c r="AA98" s="922"/>
      <c r="AB98" s="922"/>
      <c r="AC98" s="923"/>
      <c r="AD98" s="537" t="s">
        <v>302</v>
      </c>
      <c r="AE98" s="921"/>
      <c r="AF98" s="922"/>
      <c r="AG98" s="922"/>
      <c r="AH98" s="922"/>
      <c r="AI98" s="923"/>
      <c r="AJ98" s="538" t="s">
        <v>18</v>
      </c>
      <c r="AK98" s="807" t="s">
        <v>374</v>
      </c>
      <c r="AL98" s="465"/>
      <c r="AM98" s="465"/>
      <c r="AN98" s="465"/>
      <c r="AO98" s="465"/>
      <c r="AP98" s="465"/>
      <c r="AQ98" s="465"/>
      <c r="AR98" s="465"/>
      <c r="AS98" s="465"/>
      <c r="AT98" s="465"/>
      <c r="AU98" s="465"/>
      <c r="AV98" s="465"/>
      <c r="AW98" s="465"/>
    </row>
    <row r="99" spans="1:54" customFormat="1" ht="17.25" customHeight="1" thickBot="1">
      <c r="A99" s="535"/>
      <c r="B99" s="808" t="s">
        <v>375</v>
      </c>
      <c r="C99" s="809"/>
      <c r="D99" s="809"/>
      <c r="E99" s="809"/>
      <c r="F99" s="809"/>
      <c r="G99" s="809"/>
      <c r="H99" s="809"/>
      <c r="I99" s="809"/>
      <c r="J99" s="809"/>
      <c r="K99" s="809"/>
      <c r="L99" s="809"/>
      <c r="M99" s="809"/>
      <c r="N99" s="809"/>
      <c r="O99" s="809"/>
      <c r="P99" s="809"/>
      <c r="Q99" s="809"/>
      <c r="R99" s="810"/>
      <c r="S99" s="814"/>
      <c r="T99" s="815"/>
      <c r="U99" s="815"/>
      <c r="V99" s="815"/>
      <c r="W99" s="816"/>
      <c r="X99" s="820" t="s">
        <v>303</v>
      </c>
      <c r="Y99" s="822"/>
      <c r="Z99" s="815"/>
      <c r="AA99" s="815"/>
      <c r="AB99" s="815"/>
      <c r="AC99" s="816"/>
      <c r="AD99" s="824" t="s">
        <v>303</v>
      </c>
      <c r="AE99" s="822"/>
      <c r="AF99" s="815"/>
      <c r="AG99" s="815"/>
      <c r="AH99" s="815"/>
      <c r="AI99" s="826"/>
      <c r="AJ99" s="539" t="str">
        <f>IF(M19="○", IF(AND(S97=TRUE,Y97=TRUE), IF(AND(S99&gt;Y99, Y99&gt;0),"○","×"),""),"")</f>
        <v/>
      </c>
      <c r="AK99" s="807"/>
      <c r="AL99" s="745" t="s">
        <v>378</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310</v>
      </c>
      <c r="AL100" s="745" t="s">
        <v>379</v>
      </c>
      <c r="AM100" s="760"/>
      <c r="AN100" s="760"/>
      <c r="AO100" s="760"/>
      <c r="AP100" s="760"/>
      <c r="AQ100" s="760"/>
      <c r="AR100" s="760"/>
      <c r="AS100" s="760"/>
      <c r="AT100" s="760"/>
      <c r="AU100" s="760"/>
      <c r="AV100" s="761"/>
      <c r="AW100" s="465"/>
    </row>
    <row r="101" spans="1:54" customFormat="1" ht="18.75" customHeight="1">
      <c r="A101" s="535"/>
      <c r="B101" s="934" t="s">
        <v>304</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309</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376</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377</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297</v>
      </c>
      <c r="AF104" s="554" t="str">
        <f>IF(M19="○", IF(Y104,IF(Y104&lt;=4400000,"○","☓"),""),"")</f>
        <v/>
      </c>
      <c r="AG104" s="555" t="s">
        <v>301</v>
      </c>
      <c r="AH104" s="1"/>
      <c r="AI104" s="1"/>
      <c r="AJ104" s="1"/>
      <c r="AK104" s="1"/>
      <c r="AL104" s="745" t="s">
        <v>380</v>
      </c>
      <c r="AM104" s="746"/>
      <c r="AN104" s="746"/>
      <c r="AO104" s="746"/>
      <c r="AP104" s="746"/>
      <c r="AQ104" s="746"/>
      <c r="AR104" s="746"/>
      <c r="AS104" s="746"/>
      <c r="AT104" s="746"/>
      <c r="AU104" s="746"/>
      <c r="AV104" s="747"/>
      <c r="AW104" s="465"/>
    </row>
    <row r="105" spans="1:54" s="1" customFormat="1" ht="28.5" customHeight="1" thickBot="1">
      <c r="A105" s="556"/>
      <c r="B105" s="911" t="s">
        <v>381</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306</v>
      </c>
      <c r="AE105" s="557" t="s">
        <v>297</v>
      </c>
      <c r="AF105" s="831" t="str">
        <f>IF(M19="○",IF(OR(Y105&gt;=Y106,OR(C108,C109,C110,C111)=TRUE),"○","☓"),"")</f>
        <v/>
      </c>
      <c r="AG105" s="833" t="s">
        <v>305</v>
      </c>
      <c r="AJ105" s="558"/>
      <c r="AK105"/>
      <c r="AL105" s="739" t="s">
        <v>382</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383</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308</v>
      </c>
      <c r="AE106" s="557" t="s">
        <v>297</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384</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385</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386</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387</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403</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388</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389</v>
      </c>
      <c r="AM115" s="760"/>
      <c r="AN115" s="760"/>
      <c r="AO115" s="760"/>
      <c r="AP115" s="760"/>
      <c r="AQ115" s="760"/>
      <c r="AR115" s="760"/>
      <c r="AS115" s="760"/>
      <c r="AT115" s="760"/>
      <c r="AU115" s="760"/>
      <c r="AV115" s="761"/>
      <c r="AW115" s="485"/>
    </row>
    <row r="116" spans="1:52" customFormat="1" ht="45" customHeight="1" thickBot="1">
      <c r="A116" s="781" t="s">
        <v>320</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390</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393</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391</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392</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394</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395</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396</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397</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398</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399</v>
      </c>
      <c r="AL134" s="754" t="s">
        <v>400</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401</v>
      </c>
      <c r="B135" s="755" t="s">
        <v>402</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313</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319</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318</v>
      </c>
      <c r="B139" s="979"/>
      <c r="C139" s="419" t="s">
        <v>314</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315</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307</v>
      </c>
      <c r="AH140" s="421"/>
      <c r="AI140" s="421"/>
      <c r="AJ140" s="421"/>
      <c r="AK140" s="421"/>
      <c r="AL140" s="745" t="s">
        <v>407</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316</v>
      </c>
      <c r="B142" s="983"/>
      <c r="C142" s="445" t="s">
        <v>317</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297</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315</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408</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403</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388</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404</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406</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405</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409</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392</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410</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411</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412</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455</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413</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414</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415</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416</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417</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418</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419</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420</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273</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421</v>
      </c>
      <c r="B213" s="644"/>
      <c r="E213" s="62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423</v>
      </c>
      <c r="AL214" s="465"/>
      <c r="AM214" s="465"/>
      <c r="AN214" s="465"/>
      <c r="AO214" s="465"/>
      <c r="AP214" s="465"/>
      <c r="AQ214" s="465"/>
      <c r="AR214" s="465"/>
      <c r="AS214" s="465"/>
      <c r="AT214" s="465"/>
      <c r="AU214" s="465"/>
      <c r="AV214" s="465"/>
      <c r="AW214" s="465"/>
    </row>
    <row r="215" spans="1:52" s="472" customFormat="1" ht="12" customHeight="1">
      <c r="A215" s="489" t="s">
        <v>424</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425</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426</v>
      </c>
      <c r="B218" s="1159" t="s">
        <v>427</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428</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429</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430</v>
      </c>
      <c r="B221" s="1178" t="s">
        <v>431</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432</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433</v>
      </c>
      <c r="B224" s="1160" t="s">
        <v>434</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426</v>
      </c>
      <c r="B225" s="1163" t="s">
        <v>435</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436</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437</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438</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433</v>
      </c>
      <c r="B230" s="1160" t="s">
        <v>439</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440</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441</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442</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443</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426</v>
      </c>
      <c r="B235" s="1163" t="s">
        <v>434</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444</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430</v>
      </c>
      <c r="B237" s="1179" t="s">
        <v>445</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446</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433</v>
      </c>
      <c r="B240" s="1192" t="s">
        <v>447</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448</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426</v>
      </c>
      <c r="B242" s="1196" t="s">
        <v>434</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449</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450</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415</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451</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321</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279</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322</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278</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280</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281</v>
      </c>
      <c r="W9" s="1223"/>
      <c r="X9" s="1223"/>
      <c r="Y9" s="1223"/>
      <c r="Z9" s="1223"/>
      <c r="AA9" s="1223"/>
      <c r="AB9" s="1223"/>
      <c r="AC9" s="1223"/>
      <c r="AD9" s="1223"/>
      <c r="AE9" s="1223"/>
      <c r="AF9" s="1223"/>
      <c r="AG9" s="1223"/>
      <c r="AH9" s="1226" t="s">
        <v>282</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323</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283</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284</v>
      </c>
      <c r="T8" s="1253" t="s">
        <v>285</v>
      </c>
      <c r="U8" s="1254"/>
      <c r="V8" s="1254"/>
      <c r="W8" s="1254"/>
      <c r="X8" s="1254"/>
      <c r="Y8" s="1254"/>
      <c r="Z8" s="1254"/>
      <c r="AA8" s="1254"/>
      <c r="AB8" s="1254"/>
      <c r="AC8" s="1254"/>
      <c r="AD8" s="1254"/>
      <c r="AE8" s="1255"/>
      <c r="AF8" s="1262" t="s">
        <v>286</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2023-03-10T11:56:39Z</cp:lastPrinted>
  <dcterms:created xsi:type="dcterms:W3CDTF">2020-02-21T08:37:11Z</dcterms:created>
  <dcterms:modified xsi:type="dcterms:W3CDTF">2023-03-13T08:03:59Z</dcterms:modified>
</cp:coreProperties>
</file>