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15_早川町\"/>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<sst xmlns="http://schemas.openxmlformats.org/spreadsheetml/2006/main" count="1185" uniqueCount="627">
  <si>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</si>
  <si>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</si>
  <si>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</si>
  <si>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</si>
  <si>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</si>
  <si>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</si>
  <si>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</si>
  <si>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</si>
  <si>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</si>
  <si>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</si>
  <si>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</si>
  <si>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</si>
  <si>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</si>
  <si>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</si>
  <si>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</si>
  <si>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</si>
  <si>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</si>
  <si>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</si>
  <si>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</si>
  <si>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</si>
  <si>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</si>
  <si>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</si>
  <si>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</si>
  <si>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</si>
  <si>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</si>
  <si>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</si>
  <si>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</si>
  <si>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</si>
  <si>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</si>
  <si>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</si>
  <si>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</si>
  <si>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</si>
  <si>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</si>
  <si>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</si>
  <si>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</si>
  <si>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</si>
  <si>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</si>
  <si>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</si>
  <si>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</si>
  <si>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</si>
  <si>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</si>
  <si>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</si>
  <si>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</si>
  <si>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</si>
  <si>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</si>
  <si>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</si>
  <si>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</si>
  <si>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</si>
  <si>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</si>
  <si>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</si>
  <si>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</si>
  <si>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</si>
  <si>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</si>
  <si>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</si>
  <si>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</si>
  <si>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</si>
  <si>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</si>
  <si>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</si>
  <si>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</si>
  <si>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</si>
  <si>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</si>
  <si>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</si>
  <si>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</si>
  <si>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</si>
  <si>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</si>
  <si>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</si>
  <si>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</si>
  <si>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</si>
  <si>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</si>
  <si>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</si>
  <si>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</si>
  <si>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</si>
  <si>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</si>
  <si>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</si>
  <si>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</si>
  <si>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</si>
  <si>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</si>
  <si>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</si>
  <si>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</si>
  <si>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</si>
  <si>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</si>
  <si>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</si>
  <si>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</si>
  <si>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</si>
  <si>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</si>
  <si>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</si>
  <si>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</si>
  <si>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</si>
  <si>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</si>
  <si>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</si>
  <si>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</si>
  <si>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</si>
  <si>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</si>
  <si>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</si>
  <si>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</si>
  <si>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</si>
  <si>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</si>
  <si>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</si>
  <si>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</si>
  <si>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</si>
  <si>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</si>
  <si>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</si>
  <si>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</si>
  <si>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</si>
  <si>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</si>
  <si>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</si>
  <si>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</si>
  <si>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</si>
  <si>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</si>
  <si>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</si>
  <si>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</si>
  <si>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</si>
  <si>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</si>
  <si>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</si>
  <si>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</si>
  <si>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</si>
  <si>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</si>
  <si>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</si>
  <si>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</si>
  <si>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</si>
  <si>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</si>
  <si>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</si>
  <si>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</si>
  <si>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</si>
  <si>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</si>
  <si>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</si>
  <si>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</si>
  <si>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</si>
  <si>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</si>
  <si>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</si>
  <si>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</si>
  <si>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</si>
  <si>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</si>
  <si>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</si>
  <si>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</si>
  <si>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</si>
  <si>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</si>
  <si>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</si>
  <si>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</si>
  <si>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</si>
  <si>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</si>
  <si>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</si>
  <si>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</si>
  <si>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</si>
  <si>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</si>
  <si>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</si>
  <si>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</si>
  <si>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</si>
  <si>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</si>
  <si>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</si>
  <si>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</si>
  <si>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</si>
  <si>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</si>
  <si>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</si>
  <si>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</si>
  <si>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</si>
  <si>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</si>
  <si>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</si>
  <si>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</si>
  <si>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</si>
  <si>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</si>
  <si>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</si>
  <si>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</si>
  <si>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</si>
  <si>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</si>
  <si>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</si>
  <si>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</si>
  <si>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</si>
  <si>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</si>
  <si>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</si>
  <si>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</si>
  <si>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</si>
  <si>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</si>
  <si>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</si>
  <si>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</si>
  <si>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</si>
  <si>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</si>
  <si>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</si>
  <si>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</si>
  <si>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</si>
  <si>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</si>
  <si>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</si>
  <si>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</si>
  <si>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</si>
  <si>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</si>
  <si>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</si>
  <si>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</si>
  <si>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</si>
  <si>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</si>
  <si>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</si>
  <si>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</si>
  <si>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</si>
  <si>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</si>
  <si>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</si>
  <si>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</si>
  <si>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</si>
  <si>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</si>
  <si>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</si>
  <si>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</si>
  <si>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</si>
  <si>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</si>
  <si>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</si>
  <si>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</si>
  <si>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</si>
  <si>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</si>
  <si>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</si>
  <si>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</si>
  <si>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</si>
  <si>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</si>
  <si>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</si>
  <si>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</si>
  <si>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山梨県早川町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</si>
  <si>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</si>
  <si>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</si>
  <si>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</si>
  <si>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</si>
  <si>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</si>
  <si>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</si>
  <si>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</si>
  <si>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</si>
  <si>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</si>
  <si>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</si>
  <si>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</si>
  <si>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</si>
  <si>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</si>
  <si>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</si>
  <si>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</si>
  <si>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</si>
  <si>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</si>
  <si>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</si>
  <si>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</si>
  <si>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</si>
  <si>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</si>
  <si>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</si>
  <si>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</si>
  <si>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</si>
  <si>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</si>
  <si>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</si>
  <si>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</si>
  <si>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</si>
  <si>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</si>
  <si>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</si>
  <si>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</si>
  <si>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</si>
  <si>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</si>
  <si>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</si>
  <si>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</si>
  <si>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</si>
  <si>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</si>
  <si>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</si>
  <si>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</si>
  <si>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</si>
  <si>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</si>
  <si>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</si>
  <si>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</si>
  <si>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</si>
  <si>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</si>
  <si>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</si>
  <si>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</si>
  <si>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</si>
  <si>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</si>
  <si>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</si>
  <si>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</si>
  <si>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</si>
  <si>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</si>
  <si>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</si>
  <si>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</si>
  <si>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</si>
  <si>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</si>
  <si>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</si>
  <si>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</si>
  <si>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</si>
  <si>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</si>
  <si>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</si>
  <si>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</si>
  <si>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</si>
  <si>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</si>
  <si>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</si>
  <si>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</si>
  <si>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</si>
  <si>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</si>
  <si>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</si>
  <si>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</si>
  <si>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</si>
  <si>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</si>
  <si>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</si>
  <si>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</si>
  <si>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</si>
  <si>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</si>
  <si>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</si>
  <si>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</si>
  <si>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</si>
  <si>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</si>
  <si>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</si>
  <si>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</si>
  <si>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</si>
  <si>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</si>
  <si>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</si>
  <si>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</si>
  <si>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</si>
  <si>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</si>
  <si>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</si>
  <si>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</si>
  <si>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</si>
  <si>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</si>
  <si>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</si>
  <si>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</si>
  <si>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</si>
  <si>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</si>
  <si>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</si>
  <si>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</si>
  <si>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</si>
  <si>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</si>
  <si>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</si>
  <si>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</si>
  <si>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</si>
  <si>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</si>
  <si>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</si>
  <si>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</si>
  <si>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</si>
  <si>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</si>
  <si>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</si>
  <si>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</si>
  <si>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</si>
  <si>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</si>
  <si>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</si>
  <si>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</si>
  <si>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</si>
  <si>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</si>
  <si>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</si>
  <si>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</si>
  <si>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</si>
  <si>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</si>
  <si>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</si>
  <si>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</si>
  <si>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</si>
  <si>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</si>
  <si>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</si>
  <si>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</si>
  <si>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</si>
  <si>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</si>
  <si>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</si>
  <si>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</si>
  <si>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</si>
  <si>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</si>
  <si>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</si>
  <si>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</si>
  <si>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</si>
  <si>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</si>
  <si>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</si>
  <si>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</si>
  <si>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</si>
  <si>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</si>
  <si>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</si>
  <si>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</si>
  <si>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</si>
  <si>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</si>
  <si>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</si>
  <si>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</si>
  <si>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</si>
  <si>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</si>
  <si>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</si>
  <si>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</si>
  <si>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</si>
  <si>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</si>
  <si>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</si>
  <si>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</si>
  <si>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山梨県早川町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</si>
  <si>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</si>
  <si>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</si>
  <si>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</si>
  <si>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</si>
  <si>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</si>
  <si>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</si>
  <si>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</si>
  <si>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</si>
  <si>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</si>
  <si>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</si>
  <si>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</si>
  <si>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</si>
  <si>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</si>
  <si>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</si>
  <si>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</si>
  <si>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</si>
  <si>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</si>
  <si>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</si>
  <si>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</si>
  <si>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</si>
  <si>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</si>
  <si>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</si>
  <si>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</si>
  <si>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</si>
  <si>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</si>
  <si>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</si>
  <si>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</si>
  <si>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</si>
  <si>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</si>
  <si>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</si>
  <si>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</si>
  <si>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</si>
  <si>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</si>
  <si>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</si>
  <si>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</si>
  <si>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</si>
  <si>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</si>
  <si>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</si>
  <si>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</si>
  <si>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</si>
  <si>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</si>
  <si>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</si>
  <si>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法非適用企業</t>
    <phoneticPr fontId="5"/>
  </si>
  <si>
    <t>農業集落排水事業特別会計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</si>
  <si>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</si>
  <si>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</si>
  <si>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</si>
  <si>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</si>
  <si>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</si>
  <si>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</si>
  <si>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</si>
  <si>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</si>
  <si>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</si>
  <si>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</si>
  <si>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</si>
  <si>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</si>
  <si>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</si>
  <si>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</si>
  <si>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</si>
  <si>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</si>
  <si>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</si>
  <si>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</si>
  <si>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</si>
  <si>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</si>
  <si>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</si>
  <si>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</si>
  <si>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</si>
  <si>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</si>
  <si>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</si>
  <si>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</si>
  <si>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</si>
  <si>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</si>
  <si>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</si>
  <si>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</si>
  <si>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</si>
  <si>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</si>
  <si>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</si>
  <si>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</si>
  <si>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</si>
  <si>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</si>
  <si>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</si>
  <si>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</si>
  <si>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</si>
  <si>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</si>
  <si>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</si>
  <si>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</si>
  <si>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</si>
  <si>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</si>
  <si>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</si>
  <si>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</si>
  <si>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</si>
  <si>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</si>
  <si>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</si>
  <si>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</si>
  <si>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</si>
  <si>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</si>
  <si>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</si>
  <si>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</si>
  <si>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</si>
  <si>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</si>
  <si>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</si>
  <si>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</si>
  <si>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</si>
  <si>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</si>
  <si>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</si>
  <si>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</si>
  <si>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</si>
  <si>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</si>
  <si>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</si>
  <si>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</si>
  <si>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</si>
  <si>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</si>
  <si>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</si>
  <si>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</si>
  <si>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</si>
  <si>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</si>
  <si>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</si>
  <si>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</si>
  <si>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</si>
  <si>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</si>
  <si>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</si>
  <si>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</si>
  <si>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</si>
  <si>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</si>
  <si>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</si>
  <si>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</si>
  <si>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</si>
  <si>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</si>
  <si>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</si>
  <si>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</si>
  <si>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</si>
  <si>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</si>
  <si>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</si>
  <si>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</si>
  <si>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</si>
  <si>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</si>
  <si>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</si>
  <si>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</si>
  <si>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</si>
  <si>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</si>
  <si>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</si>
  <si>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</si>
  <si>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</si>
  <si>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</si>
  <si>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</si>
  <si>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</si>
  <si>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</si>
  <si>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</si>
  <si>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</si>
  <si>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</si>
  <si>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</si>
  <si>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</si>
  <si>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</si>
  <si>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</si>
  <si>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</si>
  <si>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</si>
  <si>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</si>
  <si>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</si>
  <si>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</si>
  <si>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</si>
  <si>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</si>
  <si>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</si>
  <si>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</si>
  <si>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</si>
  <si>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</si>
  <si>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</si>
  <si>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</si>
  <si>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</si>
  <si>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</si>
  <si>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</si>
  <si>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</si>
  <si>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</si>
  <si>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</si>
  <si>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</si>
  <si>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</si>
  <si>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</si>
  <si>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</si>
  <si>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</si>
  <si>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</si>
  <si>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</si>
  <si>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</si>
  <si>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</si>
  <si>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</si>
  <si>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</si>
  <si>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</si>
  <si>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</si>
  <si>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</si>
  <si>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</si>
  <si>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</si>
  <si>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</si>
  <si>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</si>
  <si>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</si>
  <si>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</si>
  <si>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</si>
  <si>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</si>
  <si>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</si>
  <si>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</si>
  <si>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</si>
  <si>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2.44</t>
  </si>
  <si>
    <t>▲ 2.10</t>
  </si>
  <si>
    <t>▲ 6.23</t>
  </si>
  <si>
    <t>一般会計</t>
  </si>
  <si>
    <t>介護保険特別会計</t>
  </si>
  <si>
    <t>国民健康保険特別会計</t>
  </si>
  <si>
    <t>奨学金特別会計</t>
  </si>
  <si>
    <t>農業集落排水事業特別会計</t>
  </si>
  <si>
    <t>後期高齢者医療特別会計</t>
  </si>
  <si>
    <t>特定環境保全公共下水道特別会計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</si>
  <si>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</si>
  <si>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</si>
  <si>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</si>
  <si>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</si>
  <si>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</si>
  <si>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</si>
  <si>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</si>
  <si>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</si>
  <si>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</si>
  <si>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</si>
  <si>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</si>
  <si>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</si>
  <si>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</si>
  <si>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</si>
  <si>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</si>
  <si>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</si>
  <si>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</si>
  <si>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</si>
  <si>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</si>
  <si>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t>
    <phoneticPr fontId="2"/>
  </si>
  <si>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</si>
  <si>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</si>
  <si>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t>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</si>
  <si>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</si>
  <si>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</si>
  <si>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2"/>
  </si>
  <si>
    <t>南アルプスふるさと活性化財団</t>
    <rPh sb="0" eb="1">
      <t>ミナミ</t>
    </rPh>
    <rPh sb="9" eb="12">
      <t>カッセイカ</t>
    </rPh>
    <rPh sb="12" eb="14">
      <t>ザイダン</t>
    </rPh>
    <phoneticPr fontId="2"/>
  </si>
  <si>
    <t>-</t>
    <phoneticPr fontId="2"/>
  </si>
  <si>
    <t>-</t>
    <phoneticPr fontId="2"/>
  </si>
  <si>
    <t>-</t>
    <phoneticPr fontId="2"/>
  </si>
  <si>
    <t>-</t>
    <phoneticPr fontId="2"/>
  </si>
  <si>
    <t>(公有施設整備基金(R01年度末現在))</t>
    <rPh sb="1" eb="3">
      <t>コウユウ</t>
    </rPh>
    <rPh sb="3" eb="5">
      <t>シセツ</t>
    </rPh>
    <rPh sb="5" eb="7">
      <t>セイビ</t>
    </rPh>
    <rPh sb="7" eb="9">
      <t>キキン</t>
    </rPh>
    <phoneticPr fontId="5"/>
  </si>
  <si>
    <t>(非常災害対策基金(R01年度末現在))</t>
    <rPh sb="1" eb="3">
      <t>ヒジョウ</t>
    </rPh>
    <rPh sb="3" eb="5">
      <t>サイガイ</t>
    </rPh>
    <rPh sb="5" eb="7">
      <t>タイサク</t>
    </rPh>
    <rPh sb="7" eb="9">
      <t>キキン</t>
    </rPh>
    <phoneticPr fontId="5"/>
  </si>
  <si>
    <t>(地域福祉基金(R01年度末現在))</t>
    <rPh sb="1" eb="3">
      <t>チイキ</t>
    </rPh>
    <rPh sb="3" eb="5">
      <t>フクシ</t>
    </rPh>
    <rPh sb="5" eb="7">
      <t>キキン</t>
    </rPh>
    <phoneticPr fontId="5"/>
  </si>
  <si>
    <t>(広域ごみ処理施設建設基金(R01年度末現在))</t>
    <rPh sb="1" eb="3">
      <t>コウイキ</t>
    </rPh>
    <rPh sb="5" eb="7">
      <t>ショリ</t>
    </rPh>
    <rPh sb="7" eb="9">
      <t>シセツ</t>
    </rPh>
    <rPh sb="9" eb="11">
      <t>ケンセツ</t>
    </rPh>
    <rPh sb="11" eb="13">
      <t>キキン</t>
    </rPh>
    <phoneticPr fontId="5"/>
  </si>
  <si>
    <t>(林道開設整備基金(R01年度末現在))</t>
    <rPh sb="1" eb="3">
      <t>リンドウ</t>
    </rPh>
    <rPh sb="3" eb="5">
      <t>カイセツ</t>
    </rPh>
    <rPh sb="5" eb="7">
      <t>セイビ</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</si>
  <si>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</si>
  <si>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</si>
  <si>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</si>
  <si>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</si>
  <si>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</si>
  <si>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</si>
  <si>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</si>
  <si>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</si>
  <si>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</si>
  <si>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</si>
  <si>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</si>
  <si>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</si>
  <si>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</si>
  <si>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将来負担比率は将来負担額を充当可能財源が上回るため「－」で推移している。
実質公債費比率は、過去の地方債の繰り上げ償還や大口の地方債の償還終了に伴い減少後ほぼ横ばいで推移している。
今後も大規模事業等の実施に際し財源を地方債の借入や基金取崩に頼らざるを得ないため、計画的な地方債発行と健全な財政運営に努めていく必要がある。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</si>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</sst>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7407-4ED4-ABEB-2D9A1D6827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798538</c:v>
                </c:pt>
                <c:pt idx="1">
                  <c:v>514058</c:v>
                </c:pt>
                <c:pt idx="2">
                  <c:v>565758</c:v>
                </c:pt>
                <c:pt idx="3">
                  <c:v>724083</c:v>
                </c:pt>
                <c:pt idx="4">
                  <c:v>1013648</c:v>
                </c:pt>
              </c:numCache>
            </c:numRef>
          </c:val>
          <c:smooth val="0"/>
          <c:extLst>
            <c:ext xmlns:c16="http://schemas.microsoft.com/office/drawing/2014/chart" uri="{C3380CC4-5D6E-409C-BE32-E72D297353CC}">
              <c16:uniqueId val="{00000001-7407-4ED4-ABEB-2D9A1D682779}"/>
            </c:ext>
          </c:extLst>
        </c:ser>
        <c:dLbls>
          <c:showLegendKey val="0"/>
          <c:showVal val="0"/>
          <c:showCatName val="0"/>
          <c:showSerName val="0"/>
          <c:showPercent val="0"/>
          <c:showBubbleSize val="0"/>
        </c:dLbls>
        <c:marker val="1"/>
        <c:smooth val="0"/>
        <c:axId val="155868240"/>
        <c:axId val="358370008"/>
      </c:lineChart>
      <c:catAx>
        <c:axId val="155868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370008"/>
        <c:crosses val="autoZero"/>
        <c:auto val="1"/>
        <c:lblAlgn val="ctr"/>
        <c:lblOffset val="100"/>
        <c:tickLblSkip val="1"/>
        <c:tickMarkSkip val="1"/>
        <c:noMultiLvlLbl val="0"/>
      </c:catAx>
      <c:valAx>
        <c:axId val="358370008"/>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868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19.18</c:v>
                </c:pt>
                <c:pt idx="1">
                  <c:v>17.190000000000001</c:v>
                </c:pt>
                <c:pt idx="2">
                  <c:v>15.86</c:v>
                </c:pt>
                <c:pt idx="3">
                  <c:v>14.51</c:v>
                </c:pt>
                <c:pt idx="4">
                  <c:v>19.690000000000001</c:v>
                </c:pt>
              </c:numCache>
            </c:numRef>
          </c:val>
          <c:extLst>
            <c:ext xmlns:c16="http://schemas.microsoft.com/office/drawing/2014/chart" uri="{C3380CC4-5D6E-409C-BE32-E72D297353CC}">
              <c16:uniqueId val="{00000000-B611-4DD2-B85A-504A03E2F7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38.6</c:v>
                </c:pt>
                <c:pt idx="1">
                  <c:v>39.57</c:v>
                </c:pt>
                <c:pt idx="2">
                  <c:v>41.4</c:v>
                </c:pt>
                <c:pt idx="3">
                  <c:v>38.53</c:v>
                </c:pt>
                <c:pt idx="4">
                  <c:v>37.56</c:v>
                </c:pt>
              </c:numCache>
            </c:numRef>
          </c:val>
          <c:extLst>
            <c:ext xmlns:c16="http://schemas.microsoft.com/office/drawing/2014/chart" uri="{C3380CC4-5D6E-409C-BE32-E72D297353CC}">
              <c16:uniqueId val="{00000001-B611-4DD2-B85A-504A03E2F71E}"/>
            </c:ext>
          </c:extLst>
        </c:ser>
        <c:dLbls>
          <c:showLegendKey val="0"/>
          <c:showVal val="0"/>
          <c:showCatName val="0"/>
          <c:showSerName val="0"/>
          <c:showPercent val="0"/>
          <c:showBubbleSize val="0"/>
        </c:dLbls>
        <c:gapWidth val="250"/>
        <c:overlap val="100"/>
        <c:axId val="358372360"/>
        <c:axId val="358369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-2.44</c:v>
                </c:pt>
                <c:pt idx="2">
                  <c:v>-2.1</c:v>
                </c:pt>
                <c:pt idx="3">
                  <c:v>-6.23</c:v>
                </c:pt>
                <c:pt idx="4">
                  <c:v>5.56</c:v>
                </c:pt>
              </c:numCache>
            </c:numRef>
          </c:val>
          <c:smooth val="0"/>
          <c:extLst>
            <c:ext xmlns:c16="http://schemas.microsoft.com/office/drawing/2014/chart" uri="{C3380CC4-5D6E-409C-BE32-E72D297353CC}">
              <c16:uniqueId val="{00000002-B611-4DD2-B85A-504A03E2F71E}"/>
            </c:ext>
          </c:extLst>
        </c:ser>
        <c:dLbls>
          <c:showLegendKey val="0"/>
          <c:showVal val="0"/>
          <c:showCatName val="0"/>
          <c:showSerName val="0"/>
          <c:showPercent val="0"/>
          <c:showBubbleSize val="0"/>
        </c:dLbls>
        <c:marker val="1"/>
        <c:smooth val="0"/>
        <c:axId val="358372360"/>
        <c:axId val="358369224"/>
      </c:lineChart>
      <c:catAx>
        <c:axId val="35837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8369224"/>
        <c:crosses val="autoZero"/>
        <c:auto val="1"/>
        <c:lblAlgn val="ctr"/>
        <c:lblOffset val="100"/>
        <c:tickLblSkip val="1"/>
        <c:tickMarkSkip val="1"/>
        <c:noMultiLvlLbl val="0"/>
      </c:catAx>
      <c:valAx>
        <c:axId val="358369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37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0.16</c:v>
                </c:pt>
                <c:pt idx="6">
                  <c:v>#N/A</c:v>
                </c:pt>
                <c:pt idx="7">
                  <c:v>0</c:v>
                </c:pt>
                <c:pt idx="8">
                  <c:v>#N/A</c:v>
                </c:pt>
                <c:pt idx="9">
                  <c:v>0</c:v>
                </c:pt>
              </c:numCache>
            </c:numRef>
          </c:val>
          <c:extLst>
            <c:ext xmlns:c16="http://schemas.microsoft.com/office/drawing/2014/chart" uri="{C3380CC4-5D6E-409C-BE32-E72D297353CC}">
              <c16:uniqueId val="{00000000-2FA6-475F-B2AC-6D59AE2BA8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A6-475F-B2AC-6D59AE2BA8A4}"/>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0.14000000000000001</c:v>
                </c:pt>
                <c:pt idx="2">
                  <c:v>#N/A</c:v>
                </c:pt>
                <c:pt idx="3">
                  <c:v>0.12</c:v>
                </c:pt>
                <c:pt idx="4">
                  <c:v>#N/A</c:v>
                </c:pt>
                <c:pt idx="5">
                  <c:v>0.09</c:v>
                </c:pt>
                <c:pt idx="6">
                  <c:v>#N/A</c:v>
                </c:pt>
                <c:pt idx="7">
                  <c:v>0.03</c:v>
                </c:pt>
                <c:pt idx="8">
                  <c:v>#N/A</c:v>
                </c:pt>
                <c:pt idx="9">
                  <c:v>0</c:v>
                </c:pt>
              </c:numCache>
            </c:numRef>
          </c:val>
          <c:extLst>
            <c:ext xmlns:c16="http://schemas.microsoft.com/office/drawing/2014/chart" uri="{C3380CC4-5D6E-409C-BE32-E72D297353CC}">
              <c16:uniqueId val="{00000002-2FA6-475F-B2AC-6D59AE2BA8A4}"/>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2FA6-475F-B2AC-6D59AE2BA8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7.0000000000000007E-2</c:v>
                </c:pt>
                <c:pt idx="8">
                  <c:v>#N/A</c:v>
                </c:pt>
                <c:pt idx="9">
                  <c:v>0.03</c:v>
                </c:pt>
              </c:numCache>
            </c:numRef>
          </c:val>
          <c:extLst>
            <c:ext xmlns:c16="http://schemas.microsoft.com/office/drawing/2014/chart" uri="{C3380CC4-5D6E-409C-BE32-E72D297353CC}">
              <c16:uniqueId val="{00000004-2FA6-475F-B2AC-6D59AE2BA8A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0.06</c:v>
                </c:pt>
                <c:pt idx="6">
                  <c:v>#N/A</c:v>
                </c:pt>
                <c:pt idx="7">
                  <c:v>0</c:v>
                </c:pt>
                <c:pt idx="8">
                  <c:v>#N/A</c:v>
                </c:pt>
                <c:pt idx="9">
                  <c:v>0.05</c:v>
                </c:pt>
              </c:numCache>
            </c:numRef>
          </c:val>
          <c:extLst>
            <c:ext xmlns:c16="http://schemas.microsoft.com/office/drawing/2014/chart" uri="{C3380CC4-5D6E-409C-BE32-E72D297353CC}">
              <c16:uniqueId val="{00000005-2FA6-475F-B2AC-6D59AE2BA8A4}"/>
            </c:ext>
          </c:extLst>
        </c:ser>
        <c:ser>
          <c:idx val="6"/>
          <c:order val="6"/>
          <c:tx>
            <c:strRef>
              <c:f>データシート!$A$33</c:f>
              <c:strCache>
                <c:ptCount val="1"/>
                <c:pt idx="0">
                  <c:v>奨学金特別会計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0.04</c:v>
                </c:pt>
                <c:pt idx="4">
                  <c:v>#N/A</c:v>
                </c:pt>
                <c:pt idx="5">
                  <c:v>0.04</c:v>
                </c:pt>
                <c:pt idx="6">
                  <c:v>#N/A</c:v>
                </c:pt>
                <c:pt idx="7">
                  <c:v>0.06</c:v>
                </c:pt>
                <c:pt idx="8">
                  <c:v>#N/A</c:v>
                </c:pt>
                <c:pt idx="9">
                  <c:v>0.09</c:v>
                </c:pt>
              </c:numCache>
            </c:numRef>
          </c:val>
          <c:extLst>
            <c:ext xmlns:c16="http://schemas.microsoft.com/office/drawing/2014/chart" uri="{C3380CC4-5D6E-409C-BE32-E72D297353CC}">
              <c16:uniqueId val="{00000006-2FA6-475F-B2AC-6D59AE2BA8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c:v>
                </c:pt>
                <c:pt idx="2">
                  <c:v>#N/A</c:v>
                </c:pt>
                <c:pt idx="3">
                  <c:v>1.33</c:v>
                </c:pt>
                <c:pt idx="4">
                  <c:v>#N/A</c:v>
                </c:pt>
                <c:pt idx="5">
                  <c:v>0.92</c:v>
                </c:pt>
                <c:pt idx="6">
                  <c:v>#N/A</c:v>
                </c:pt>
                <c:pt idx="7">
                  <c:v>0.42</c:v>
                </c:pt>
                <c:pt idx="8">
                  <c:v>#N/A</c:v>
                </c:pt>
                <c:pt idx="9">
                  <c:v>0.23</c:v>
                </c:pt>
              </c:numCache>
            </c:numRef>
          </c:val>
          <c:extLst>
            <c:ext xmlns:c16="http://schemas.microsoft.com/office/drawing/2014/chart" uri="{C3380CC4-5D6E-409C-BE32-E72D297353CC}">
              <c16:uniqueId val="{00000007-2FA6-475F-B2AC-6D59AE2BA8A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0.32</c:v>
                </c:pt>
                <c:pt idx="2">
                  <c:v>#N/A</c:v>
                </c:pt>
                <c:pt idx="3">
                  <c:v>0.26</c:v>
                </c:pt>
                <c:pt idx="4">
                  <c:v>#N/A</c:v>
                </c:pt>
                <c:pt idx="5">
                  <c:v>0.49</c:v>
                </c:pt>
                <c:pt idx="6">
                  <c:v>#N/A</c:v>
                </c:pt>
                <c:pt idx="7">
                  <c:v>0.7</c:v>
                </c:pt>
                <c:pt idx="8">
                  <c:v>#N/A</c:v>
                </c:pt>
                <c:pt idx="9">
                  <c:v>0.74</c:v>
                </c:pt>
              </c:numCache>
            </c:numRef>
          </c:val>
          <c:extLst>
            <c:ext xmlns:c16="http://schemas.microsoft.com/office/drawing/2014/chart" uri="{C3380CC4-5D6E-409C-BE32-E72D297353CC}">
              <c16:uniqueId val="{00000008-2FA6-475F-B2AC-6D59AE2BA8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19.14</c:v>
                </c:pt>
                <c:pt idx="2">
                  <c:v>#N/A</c:v>
                </c:pt>
                <c:pt idx="3">
                  <c:v>17.13</c:v>
                </c:pt>
                <c:pt idx="4">
                  <c:v>#N/A</c:v>
                </c:pt>
                <c:pt idx="5">
                  <c:v>15.81</c:v>
                </c:pt>
                <c:pt idx="6">
                  <c:v>#N/A</c:v>
                </c:pt>
                <c:pt idx="7">
                  <c:v>14.44</c:v>
                </c:pt>
                <c:pt idx="8">
                  <c:v>#N/A</c:v>
                </c:pt>
                <c:pt idx="9">
                  <c:v>19.59</c:v>
                </c:pt>
              </c:numCache>
            </c:numRef>
          </c:val>
          <c:extLst>
            <c:ext xmlns:c16="http://schemas.microsoft.com/office/drawing/2014/chart" uri="{C3380CC4-5D6E-409C-BE32-E72D297353CC}">
              <c16:uniqueId val="{00000009-2FA6-475F-B2AC-6D59AE2BA8A4}"/>
            </c:ext>
          </c:extLst>
        </c:ser>
        <c:dLbls>
          <c:showLegendKey val="0"/>
          <c:showVal val="0"/>
          <c:showCatName val="0"/>
          <c:showSerName val="0"/>
          <c:showPercent val="0"/>
          <c:showBubbleSize val="0"/>
        </c:dLbls>
        <c:gapWidth val="150"/>
        <c:overlap val="100"/>
        <c:axId val="388433896"/>
        <c:axId val="388432720"/>
      </c:barChart>
      <c:catAx>
        <c:axId val="38843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432720"/>
        <c:crosses val="autoZero"/>
        <c:auto val="1"/>
        <c:lblAlgn val="ctr"/>
        <c:lblOffset val="100"/>
        <c:tickLblSkip val="1"/>
        <c:tickMarkSkip val="1"/>
        <c:noMultiLvlLbl val="0"/>
      </c:catAx>
      <c:valAx>
        <c:axId val="38843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33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202</c:v>
                </c:pt>
                <c:pt idx="5">
                  <c:v>203</c:v>
                </c:pt>
                <c:pt idx="8">
                  <c:v>202</c:v>
                </c:pt>
                <c:pt idx="11">
                  <c:v>213</c:v>
                </c:pt>
                <c:pt idx="14">
                  <c:v>227</c:v>
                </c:pt>
              </c:numCache>
            </c:numRef>
          </c:val>
          <c:extLst>
            <c:ext xmlns:c16="http://schemas.microsoft.com/office/drawing/2014/chart" uri="{C3380CC4-5D6E-409C-BE32-E72D297353CC}">
              <c16:uniqueId val="{00000000-5E46-456C-81BA-7FAAF6F2BC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46-456C-81BA-7FAAF6F2BC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46-456C-81BA-7FAAF6F2BC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11</c:v>
                </c:pt>
                <c:pt idx="6">
                  <c:v>11</c:v>
                </c:pt>
                <c:pt idx="9">
                  <c:v>10</c:v>
                </c:pt>
                <c:pt idx="12">
                  <c:v>10</c:v>
                </c:pt>
              </c:numCache>
            </c:numRef>
          </c:val>
          <c:extLst>
            <c:ext xmlns:c16="http://schemas.microsoft.com/office/drawing/2014/chart" uri="{C3380CC4-5D6E-409C-BE32-E72D297353CC}">
              <c16:uniqueId val="{00000003-5E46-456C-81BA-7FAAF6F2BC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c:v>
                </c:pt>
                <c:pt idx="3">
                  <c:v>30</c:v>
                </c:pt>
                <c:pt idx="6">
                  <c:v>26</c:v>
                </c:pt>
                <c:pt idx="9">
                  <c:v>30</c:v>
                </c:pt>
                <c:pt idx="12">
                  <c:v>30</c:v>
                </c:pt>
              </c:numCache>
            </c:numRef>
          </c:val>
          <c:extLst>
            <c:ext xmlns:c16="http://schemas.microsoft.com/office/drawing/2014/chart" uri="{C3380CC4-5D6E-409C-BE32-E72D297353CC}">
              <c16:uniqueId val="{00000004-5E46-456C-81BA-7FAAF6F2BC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46-456C-81BA-7FAAF6F2BC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46-456C-81BA-7FAAF6F2BC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175</c:v>
                </c:pt>
                <c:pt idx="3">
                  <c:v>180</c:v>
                </c:pt>
                <c:pt idx="6">
                  <c:v>196</c:v>
                </c:pt>
                <c:pt idx="9">
                  <c:v>201</c:v>
                </c:pt>
                <c:pt idx="12">
                  <c:v>219</c:v>
                </c:pt>
              </c:numCache>
            </c:numRef>
          </c:val>
          <c:extLst>
            <c:ext xmlns:c16="http://schemas.microsoft.com/office/drawing/2014/chart" uri="{C3380CC4-5D6E-409C-BE32-E72D297353CC}">
              <c16:uniqueId val="{00000007-5E46-456C-81BA-7FAAF6F2BCAD}"/>
            </c:ext>
          </c:extLst>
        </c:ser>
        <c:dLbls>
          <c:showLegendKey val="0"/>
          <c:showVal val="0"/>
          <c:showCatName val="0"/>
          <c:showSerName val="0"/>
          <c:showPercent val="0"/>
          <c:showBubbleSize val="0"/>
        </c:dLbls>
        <c:gapWidth val="100"/>
        <c:overlap val="100"/>
        <c:axId val="388435856"/>
        <c:axId val="38843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c:v>
                </c:pt>
                <c:pt idx="2">
                  <c:v>#N/A</c:v>
                </c:pt>
                <c:pt idx="3">
                  <c:v>#N/A</c:v>
                </c:pt>
                <c:pt idx="4">
                  <c:v>18</c:v>
                </c:pt>
                <c:pt idx="5">
                  <c:v>#N/A</c:v>
                </c:pt>
                <c:pt idx="6">
                  <c:v>#N/A</c:v>
                </c:pt>
                <c:pt idx="7">
                  <c:v>31</c:v>
                </c:pt>
                <c:pt idx="8">
                  <c:v>#N/A</c:v>
                </c:pt>
                <c:pt idx="9">
                  <c:v>#N/A</c:v>
                </c:pt>
                <c:pt idx="10">
                  <c:v>28</c:v>
                </c:pt>
                <c:pt idx="11">
                  <c:v>#N/A</c:v>
                </c:pt>
                <c:pt idx="12">
                  <c:v>#N/A</c:v>
                </c:pt>
                <c:pt idx="13">
                  <c:v>32</c:v>
                </c:pt>
                <c:pt idx="14">
                  <c:v>#N/A</c:v>
                </c:pt>
              </c:numCache>
            </c:numRef>
          </c:val>
          <c:smooth val="0"/>
          <c:extLst>
            <c:ext xmlns:c16="http://schemas.microsoft.com/office/drawing/2014/chart" uri="{C3380CC4-5D6E-409C-BE32-E72D297353CC}">
              <c16:uniqueId val="{00000008-5E46-456C-81BA-7FAAF6F2BCAD}"/>
            </c:ext>
          </c:extLst>
        </c:ser>
        <c:dLbls>
          <c:showLegendKey val="0"/>
          <c:showVal val="0"/>
          <c:showCatName val="0"/>
          <c:showSerName val="0"/>
          <c:showPercent val="0"/>
          <c:showBubbleSize val="0"/>
        </c:dLbls>
        <c:marker val="1"/>
        <c:smooth val="0"/>
        <c:axId val="388435856"/>
        <c:axId val="388438992"/>
      </c:lineChart>
      <c:catAx>
        <c:axId val="38843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438992"/>
        <c:crosses val="autoZero"/>
        <c:auto val="1"/>
        <c:lblAlgn val="ctr"/>
        <c:lblOffset val="100"/>
        <c:tickLblSkip val="1"/>
        <c:tickMarkSkip val="1"/>
        <c:noMultiLvlLbl val="0"/>
      </c:catAx>
      <c:valAx>
        <c:axId val="38843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3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2090</c:v>
                </c:pt>
                <c:pt idx="5">
                  <c:v>2114</c:v>
                </c:pt>
                <c:pt idx="8">
                  <c:v>2153</c:v>
                </c:pt>
                <c:pt idx="11">
                  <c:v>2219</c:v>
                </c:pt>
                <c:pt idx="14">
                  <c:v>2371</c:v>
                </c:pt>
              </c:numCache>
            </c:numRef>
          </c:val>
          <c:extLst>
            <c:ext xmlns:c16="http://schemas.microsoft.com/office/drawing/2014/chart" uri="{C3380CC4-5D6E-409C-BE32-E72D297353CC}">
              <c16:uniqueId val="{00000000-8275-420C-AE00-52200E9DAC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c:v>
                </c:pt>
                <c:pt idx="5">
                  <c:v>27</c:v>
                </c:pt>
                <c:pt idx="8">
                  <c:v>26</c:v>
                </c:pt>
                <c:pt idx="11">
                  <c:v>111</c:v>
                </c:pt>
                <c:pt idx="14">
                  <c:v>106</c:v>
                </c:pt>
              </c:numCache>
            </c:numRef>
          </c:val>
          <c:extLst>
            <c:ext xmlns:c16="http://schemas.microsoft.com/office/drawing/2014/chart" uri="{C3380CC4-5D6E-409C-BE32-E72D297353CC}">
              <c16:uniqueId val="{00000001-8275-420C-AE00-52200E9DAC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1783</c:v>
                </c:pt>
                <c:pt idx="5">
                  <c:v>1952</c:v>
                </c:pt>
                <c:pt idx="8">
                  <c:v>1919</c:v>
                </c:pt>
                <c:pt idx="11">
                  <c:v>1829</c:v>
                </c:pt>
                <c:pt idx="14">
                  <c:v>1849</c:v>
                </c:pt>
              </c:numCache>
            </c:numRef>
          </c:val>
          <c:extLst>
            <c:ext xmlns:c16="http://schemas.microsoft.com/office/drawing/2014/chart" uri="{C3380CC4-5D6E-409C-BE32-E72D297353CC}">
              <c16:uniqueId val="{00000002-8275-420C-AE00-52200E9DAC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75-420C-AE00-52200E9DAC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75-420C-AE00-52200E9DAC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75-420C-AE00-52200E9DAC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362</c:v>
                </c:pt>
                <c:pt idx="3">
                  <c:v>763</c:v>
                </c:pt>
                <c:pt idx="6">
                  <c:v>760</c:v>
                </c:pt>
                <c:pt idx="9">
                  <c:v>758</c:v>
                </c:pt>
                <c:pt idx="12">
                  <c:v>770</c:v>
                </c:pt>
              </c:numCache>
            </c:numRef>
          </c:val>
          <c:extLst>
            <c:ext xmlns:c16="http://schemas.microsoft.com/office/drawing/2014/chart" uri="{C3380CC4-5D6E-409C-BE32-E72D297353CC}">
              <c16:uniqueId val="{00000006-8275-420C-AE00-52200E9DAC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195</c:v>
                </c:pt>
                <c:pt idx="3">
                  <c:v>181</c:v>
                </c:pt>
                <c:pt idx="6">
                  <c:v>162</c:v>
                </c:pt>
                <c:pt idx="9">
                  <c:v>146</c:v>
                </c:pt>
                <c:pt idx="12">
                  <c:v>129</c:v>
                </c:pt>
              </c:numCache>
            </c:numRef>
          </c:val>
          <c:extLst>
            <c:ext xmlns:c16="http://schemas.microsoft.com/office/drawing/2014/chart" uri="{C3380CC4-5D6E-409C-BE32-E72D297353CC}">
              <c16:uniqueId val="{00000007-8275-420C-AE00-52200E9DAC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360</c:v>
                </c:pt>
                <c:pt idx="3">
                  <c:v>330</c:v>
                </c:pt>
                <c:pt idx="6">
                  <c:v>298</c:v>
                </c:pt>
                <c:pt idx="9">
                  <c:v>273</c:v>
                </c:pt>
                <c:pt idx="12">
                  <c:v>250</c:v>
                </c:pt>
              </c:numCache>
            </c:numRef>
          </c:val>
          <c:extLst>
            <c:ext xmlns:c16="http://schemas.microsoft.com/office/drawing/2014/chart" uri="{C3380CC4-5D6E-409C-BE32-E72D297353CC}">
              <c16:uniqueId val="{00000008-8275-420C-AE00-52200E9DAC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75-420C-AE00-52200E9DAC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1931</c:v>
                </c:pt>
                <c:pt idx="3">
                  <c:v>2024</c:v>
                </c:pt>
                <c:pt idx="6">
                  <c:v>2054</c:v>
                </c:pt>
                <c:pt idx="9">
                  <c:v>2162</c:v>
                </c:pt>
                <c:pt idx="12">
                  <c:v>2400</c:v>
                </c:pt>
              </c:numCache>
            </c:numRef>
          </c:val>
          <c:extLst>
            <c:ext xmlns:c16="http://schemas.microsoft.com/office/drawing/2014/chart" uri="{C3380CC4-5D6E-409C-BE32-E72D297353CC}">
              <c16:uniqueId val="{0000000A-8275-420C-AE00-52200E9DAC96}"/>
            </c:ext>
          </c:extLst>
        </c:ser>
        <c:dLbls>
          <c:showLegendKey val="0"/>
          <c:showVal val="0"/>
          <c:showCatName val="0"/>
          <c:showSerName val="0"/>
          <c:showPercent val="0"/>
          <c:showBubbleSize val="0"/>
        </c:dLbls>
        <c:gapWidth val="100"/>
        <c:overlap val="100"/>
        <c:axId val="388437424"/>
        <c:axId val="38843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75-420C-AE00-52200E9DAC96}"/>
            </c:ext>
          </c:extLst>
        </c:ser>
        <c:dLbls>
          <c:showLegendKey val="0"/>
          <c:showVal val="0"/>
          <c:showCatName val="0"/>
          <c:showSerName val="0"/>
          <c:showPercent val="0"/>
          <c:showBubbleSize val="0"/>
        </c:dLbls>
        <c:marker val="1"/>
        <c:smooth val="0"/>
        <c:axId val="388437424"/>
        <c:axId val="388434288"/>
      </c:lineChart>
      <c:catAx>
        <c:axId val="38843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434288"/>
        <c:crosses val="autoZero"/>
        <c:auto val="1"/>
        <c:lblAlgn val="ctr"/>
        <c:lblOffset val="100"/>
        <c:tickLblSkip val="1"/>
        <c:tickMarkSkip val="1"/>
        <c:noMultiLvlLbl val="0"/>
      </c:catAx>
      <c:valAx>
        <c:axId val="38843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3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613</c:v>
                </c:pt>
                <c:pt idx="1">
                  <c:v>551</c:v>
                </c:pt>
                <c:pt idx="2">
                  <c:v>551</c:v>
                </c:pt>
              </c:numCache>
            </c:numRef>
          </c:val>
          <c:extLst>
            <c:ext xmlns:c16="http://schemas.microsoft.com/office/drawing/2014/chart" uri="{C3380CC4-5D6E-409C-BE32-E72D297353CC}">
              <c16:uniqueId val="{00000000-F609-4A38-A8DE-9215CE509C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F609-4A38-A8DE-9215CE509C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979</c:v>
                </c:pt>
                <c:pt idx="1">
                  <c:v>941</c:v>
                </c:pt>
                <c:pt idx="2">
                  <c:v>961</c:v>
                </c:pt>
              </c:numCache>
            </c:numRef>
          </c:val>
          <c:extLst>
            <c:ext xmlns:c16="http://schemas.microsoft.com/office/drawing/2014/chart" uri="{C3380CC4-5D6E-409C-BE32-E72D297353CC}">
              <c16:uniqueId val="{00000002-F609-4A38-A8DE-9215CE509C4A}"/>
            </c:ext>
          </c:extLst>
        </c:ser>
        <c:dLbls>
          <c:showLegendKey val="0"/>
          <c:showVal val="0"/>
          <c:showCatName val="0"/>
          <c:showSerName val="0"/>
          <c:showPercent val="0"/>
          <c:showBubbleSize val="0"/>
        </c:dLbls>
        <c:gapWidth val="120"/>
        <c:overlap val="100"/>
        <c:axId val="388436248"/>
        <c:axId val="388435072"/>
      </c:barChart>
      <c:catAx>
        <c:axId val="38843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8435072"/>
        <c:crosses val="autoZero"/>
        <c:auto val="1"/>
        <c:lblAlgn val="ctr"/>
        <c:lblOffset val="100"/>
        <c:tickLblSkip val="1"/>
        <c:tickMarkSkip val="1"/>
        <c:noMultiLvlLbl val="0"/>
      </c:catAx>
      <c:valAx>
        <c:axId val="38843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843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{CFC57788-8EEC-4998-9414-F332DB20EBFD}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26E-4582-9CC5-6F324A6E35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{09B38B3E-F7D4-47A4-8358-FF7D11EE6D62}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6E-4582-9CC5-6F324A6E35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{1B4A80F6-E07B-459B-9249-7B363F2985E5}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6E-4582-9CC5-6F324A6E35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{FBA07790-D0FB-4A3A-99E5-8F37BED70DE9}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6E-4582-9CC5-6F324A6E35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{E8D0B3E4-F8D0-4CCE-BFE9-26CACC770DBA}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6E-4582-9CC5-6F324A6E35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{6E445A59-94C2-41DA-A790-014FABFDB399}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26E-4582-9CC5-6F324A6E35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{4E353D66-1EB0-4B08-9DF9-8A62F2183CA6}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26E-4582-9CC5-6F324A6E35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{2C23C3C5-88B4-4844-B1D9-39B6B4E07DD3}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26E-4582-9CC5-6F324A6E35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{BDED8D54-6D30-4667-A02D-BE6EA8FEE28E}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26E-4582-9CC5-6F324A6E35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45.3</c:v>
                </c:pt>
                <c:pt idx="16">
                  <c:v>46.7</c:v>
                </c:pt>
                <c:pt idx="24">
                  <c:v>47.8</c:v>
                </c:pt>
                <c:pt idx="32">
                  <c:v>47.7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6E-4582-9CC5-6F324A6E35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{858A6E71-D001-4133-B798-9CD9B98F7E77}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26E-4582-9CC5-6F324A6E35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{05E72231-0565-40F6-8D41-10BE377C3A2F}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6E-4582-9CC5-6F324A6E35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{66DF572E-56C2-4362-ACC5-1D72DE23A244}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6E-4582-9CC5-6F324A6E35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{9D6672DB-DFAD-4E8D-9F16-2D913D63A705}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6E-4582-9CC5-6F324A6E35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{621A0A66-96DE-4663-A87F-66D9F1EBBDCD}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6E-4582-9CC5-6F324A6E35A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{D71F47B7-7FDE-4201-8DB9-F7F26B68B7DD}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26E-4582-9CC5-6F324A6E35A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{4CB9D2E9-3A91-466D-BD4C-B5BD50A5264B}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26E-4582-9CC5-6F324A6E35A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{235DAAEB-556D-4D27-8A86-BF703AA32451}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26E-4582-9CC5-6F324A6E35A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{221E431A-D003-46E0-80FC-341FB24917CD}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26E-4582-9CC5-6F324A6E35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26E-4582-9CC5-6F324A6E35A0}"/>
            </c:ext>
          </c:extLst>
        </c:ser>
        <c:dLbls>
          <c:showLegendKey val="0"/>
          <c:showVal val="1"/>
          <c:showCatName val="0"/>
          <c:showSerName val="0"/>
          <c:showPercent val="0"/>
          <c:showBubbleSize val="0"/>
        </c:dLbls>
        <c:axId val="531964768"/>
        <c:axId val="531971824"/>
      </c:scatterChart>
      <c:valAx>
        <c:axId val="531964768"/>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971824"/>
        <c:crosses val="autoZero"/>
        <c:crossBetween val="midCat"/>
      </c:valAx>
      <c:valAx>
        <c:axId val="5319718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964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{2B91A374-4D31-4505-8534-0DAE61B819E9}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6AC-4BD9-9D50-D3A5DF5815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{8329A931-5D42-4E78-906B-56E5E7381E62}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AC-4BD9-9D50-D3A5DF5815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{B38FDC47-0627-4AEB-9256-065D87918E19}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AC-4BD9-9D50-D3A5DF5815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{0680FFEE-AFD0-4A3B-AAE5-C5A2080801DE}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AC-4BD9-9D50-D3A5DF5815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{607B8555-9027-4A56-AACC-9B0EAFA0A792}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AC-4BD9-9D50-D3A5DF58159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{276D8546-0956-4C61-9BDE-17F74FD145C9}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6AC-4BD9-9D50-D3A5DF58159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{BE64C399-D00A-42B5-B4F4-B261A5A55E56}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6AC-4BD9-9D50-D3A5DF58159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{7AA0DE45-BFCE-4691-B230-0102E762DFE2}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6AC-4BD9-9D50-D3A5DF58159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{32A8CBBC-9B4C-442A-8B5F-FB3B3483256E}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6AC-4BD9-9D50-D3A5DF5815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1.4</c:v>
                </c:pt>
                <c:pt idx="16">
                  <c:v>1.6</c:v>
                </c:pt>
                <c:pt idx="24">
                  <c:v>1.9</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6AC-4BD9-9D50-D3A5DF5815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{35A122D2-647E-420C-BECB-88659104663F}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6AC-4BD9-9D50-D3A5DF5815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{089C9D66-C96D-4A3E-919D-75C4677CDCF8}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AC-4BD9-9D50-D3A5DF5815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{3EA08585-3A07-4C51-AACB-681DD089A32D}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AC-4BD9-9D50-D3A5DF5815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{C3D007F6-BD31-4B3D-A811-E3982F4BC38F}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AC-4BD9-9D50-D3A5DF5815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{C8B0B157-95C6-4371-9C87-EAADDBD445B8}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AC-4BD9-9D50-D3A5DF58159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{96F1F586-D653-4F78-811E-15668876AB9F}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6AC-4BD9-9D50-D3A5DF58159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{787E99F8-04BF-4E0A-ABE9-B8A26FAFFA72}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6AC-4BD9-9D50-D3A5DF58159C}"/>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{0C1F8D10-A610-45DB-B7E6-C750380EBBF4}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6AC-4BD9-9D50-D3A5DF58159C}"/>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{E5B8A240-5343-4C7B-B9F8-7E7CED89E33E}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6AC-4BD9-9D50-D3A5DF5815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AC-4BD9-9D50-D3A5DF58159C}"/>
            </c:ext>
          </c:extLst>
        </c:ser>
        <c:dLbls>
          <c:showLegendKey val="0"/>
          <c:showVal val="1"/>
          <c:showCatName val="0"/>
          <c:showSerName val="0"/>
          <c:showPercent val="0"/>
          <c:showBubbleSize val="0"/>
        </c:dLbls>
        <c:axId val="531966336"/>
        <c:axId val="531965552"/>
      </c:scatterChart>
      <c:valAx>
        <c:axId val="53196633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965552"/>
        <c:crosses val="autoZero"/>
        <c:crossBetween val="midCat"/>
      </c:valAx>
      <c:valAx>
        <c:axId val="531965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966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財政力指数はわずかに増加し</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とほぼ横ばいとなっており、全国平均を下回る数値で推移している。要因としては、過疎と高齢化の影響により町内に中心となる産業が少なく、法人・個人を通じて大きな税収が見込めないことによる。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定住、流動人口確保に向けた施策を継続的に進め、税収の向上を図るとともに、投資的経費の抑制による財政の健全化に努める。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153162</xdr:rowOff>
    </xdr:to>
    <xdr:cxnSp macro="">
      <xdr:nvCxnSpPr>
        <xdr:cNvPr id="66" name="直線コネクタ 65"/>
        <xdr:cNvCxnSpPr/>
      </xdr:nvCxnSpPr>
      <xdr:spPr>
        <a:xfrm flipV="1">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162814</xdr:rowOff>
    </xdr:to>
    <xdr:cxnSp macro="">
      <xdr:nvCxnSpPr>
        <xdr:cNvPr id="69" name="直線コネクタ 68"/>
        <xdr:cNvCxnSpPr/>
      </xdr:nvCxnSpPr>
      <xdr:spPr>
        <a:xfrm flipV="1">
          <a:off x="3225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43</xdr:row>
      <xdr:rowOff>162814</xdr:rowOff>
    </xdr:to>
    <xdr:cxnSp macro="">
      <xdr:nvCxnSpPr>
        <xdr:cNvPr id="72" name="直線コネクタ 71"/>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44</xdr:row>
      <xdr:rowOff>1016</xdr:rowOff>
    </xdr:to>
    <xdr:cxnSp macro="">
      <xdr:nvCxnSpPr>
        <xdr:cNvPr id="75" name="直線コネクタ 74"/>
        <xdr:cNvCxnSpPr/>
      </xdr:nvCxnSpPr>
      <xdr:spPr>
        <a:xfrm flipV="1">
          <a:off x="1447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5" name="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6"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90" name="テキスト ボックス 89"/>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94" name="テキスト ボックス 93"/>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経常収支比率は、前年度に比べ</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増加した。経常収支比率のうち人件費が</a:t>
          </a:r>
          <a:r>
            <a:rPr kumimoji="1" lang="en-US" altLang="ja-JP" sz="1200">
              <a:latin typeface="ＭＳ Ｐゴシック" panose="020B0600070205080204" pitchFamily="50" charset="-128"/>
              <a:ea typeface="ＭＳ Ｐゴシック" panose="020B0600070205080204" pitchFamily="50" charset="-128"/>
            </a:rPr>
            <a:t>27.1%</a:t>
          </a:r>
          <a:r>
            <a:rPr kumimoji="1" lang="ja-JP" altLang="en-US" sz="1200">
              <a:latin typeface="ＭＳ Ｐゴシック" panose="020B0600070205080204" pitchFamily="50" charset="-128"/>
              <a:ea typeface="ＭＳ Ｐゴシック" panose="020B0600070205080204" pitchFamily="50" charset="-128"/>
            </a:rPr>
            <a:t>となり、対前年度比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増加した。その要因は、職員採用による給与・手当の増。物件費は</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を占め、対前年度比は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と微増、公共施設個別施設計画策定業務等委託料の増加による。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今後は人件費を抑制するため定員管理（現状</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割減の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人目標）と人事評価の適正化に努めるとともに、事業の効率化による義務的経費の抑制に努める。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78634</xdr:rowOff>
    </xdr:from>
    <xdr:to>
      <xdr:col>23</xdr:col>
      <xdr:colOff>133350</xdr:colOff>
      <xdr:row>62</xdr:row>
      <xdr:rowOff>151024</xdr:rowOff>
    </xdr:to>
    <xdr:cxnSp macro="">
      <xdr:nvCxnSpPr>
        <xdr:cNvPr id="129" name="直線コネクタ 128"/>
        <xdr:cNvCxnSpPr/>
      </xdr:nvCxnSpPr>
      <xdr:spPr>
        <a:xfrm>
          <a:off x="4114800" y="1070853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78634</xdr:rowOff>
    </xdr:from>
    <xdr:to>
      <xdr:col>19</xdr:col>
      <xdr:colOff>133350</xdr:colOff>
      <xdr:row>62</xdr:row>
      <xdr:rowOff>86678</xdr:rowOff>
    </xdr:to>
    <xdr:cxnSp macro="">
      <xdr:nvCxnSpPr>
        <xdr:cNvPr id="132" name="直線コネクタ 131"/>
        <xdr:cNvCxnSpPr/>
      </xdr:nvCxnSpPr>
      <xdr:spPr>
        <a:xfrm flipV="1">
          <a:off x="3225800" y="107085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86678</xdr:rowOff>
    </xdr:to>
    <xdr:cxnSp macro="">
      <xdr:nvCxnSpPr>
        <xdr:cNvPr id="135" name="直線コネクタ 134"/>
        <xdr:cNvCxnSpPr/>
      </xdr:nvCxnSpPr>
      <xdr:spPr>
        <a:xfrm>
          <a:off x="2336800" y="1062609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61</xdr:row>
      <xdr:rowOff>167640</xdr:rowOff>
    </xdr:to>
    <xdr:cxnSp macro="">
      <xdr:nvCxnSpPr>
        <xdr:cNvPr id="138" name="直線コネクタ 137"/>
        <xdr:cNvCxnSpPr/>
      </xdr:nvCxnSpPr>
      <xdr:spPr>
        <a:xfrm>
          <a:off x="1447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100224</xdr:rowOff>
    </xdr:from>
    <xdr:to>
      <xdr:col>23</xdr:col>
      <xdr:colOff>184150</xdr:colOff>
      <xdr:row>63</xdr:row>
      <xdr:rowOff>30374</xdr:rowOff>
    </xdr:to>
    <xdr:sp macro="" textlink="">
      <xdr:nvSpPr>
        <xdr:cNvPr id="148" name="楕円 147"/>
        <xdr:cNvSpPr/>
      </xdr:nvSpPr>
      <xdr:spPr>
        <a:xfrm>
          <a:off x="49022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116751</xdr:rowOff>
    </xdr:from>
    <xdr:ext cx="762000" cy="259045"/>
    <xdr:sp macro="" textlink="">
      <xdr:nvSpPr>
        <xdr:cNvPr id="149" name="財政構造の弾力性該当値テキスト"/>
        <xdr:cNvSpPr txBox="1"/>
      </xdr:nvSpPr>
      <xdr:spPr>
        <a:xfrm>
          <a:off x="50419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27834</xdr:rowOff>
    </xdr:from>
    <xdr:to>
      <xdr:col>19</xdr:col>
      <xdr:colOff>184150</xdr:colOff>
      <xdr:row>62</xdr:row>
      <xdr:rowOff>129434</xdr:rowOff>
    </xdr:to>
    <xdr:sp macro="" textlink="">
      <xdr:nvSpPr>
        <xdr:cNvPr id="150" name="楕円 149"/>
        <xdr:cNvSpPr/>
      </xdr:nvSpPr>
      <xdr:spPr>
        <a:xfrm>
          <a:off x="4064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139611</xdr:rowOff>
    </xdr:from>
    <xdr:ext cx="736600" cy="259045"/>
    <xdr:sp macro="" textlink="">
      <xdr:nvSpPr>
        <xdr:cNvPr id="151" name="テキスト ボックス 150"/>
        <xdr:cNvSpPr txBox="1"/>
      </xdr:nvSpPr>
      <xdr:spPr>
        <a:xfrm>
          <a:off x="3733800" y="1042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2" name="楕円 151"/>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3" name="テキスト ボックス 152"/>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4" name="楕円 153"/>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5" name="テキスト ボックス 154"/>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6" name="楕円 155"/>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57" name="テキスト ボックス 156"/>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一人当たりの人件費・物件費の状況については、類似団体平均を大きく上回る数値で推移している。人件費は、人口規模に対して広大な面積を有する行政構造により、職員数が多くなっていることが要因。事務事業の効率化と効果的な職員配置により、人件費の抑制に努める。物件費は、高齢者が多数を占める住民の移動手段である乗合バス運行事業、地域活性化と観光産業育成のための町営施設指定管理事業等の業務委託が大き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施設の統廃合、運営方法の見直し等を進めコスト削減に努める。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124079</xdr:rowOff>
    </xdr:from>
    <xdr:to>
      <xdr:col>23</xdr:col>
      <xdr:colOff>133350</xdr:colOff>
      <xdr:row>83</xdr:row>
      <xdr:rowOff>147543</xdr:rowOff>
    </xdr:to>
    <xdr:cxnSp macro="">
      <xdr:nvCxnSpPr>
        <xdr:cNvPr id="189" name="直線コネクタ 188"/>
        <xdr:cNvCxnSpPr/>
      </xdr:nvCxnSpPr>
      <xdr:spPr>
        <a:xfrm>
          <a:off x="4114800" y="14354429"/>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91449</xdr:rowOff>
    </xdr:from>
    <xdr:to>
      <xdr:col>19</xdr:col>
      <xdr:colOff>133350</xdr:colOff>
      <xdr:row>83</xdr:row>
      <xdr:rowOff>124079</xdr:rowOff>
    </xdr:to>
    <xdr:cxnSp macro="">
      <xdr:nvCxnSpPr>
        <xdr:cNvPr id="192" name="直線コネクタ 191"/>
        <xdr:cNvCxnSpPr/>
      </xdr:nvCxnSpPr>
      <xdr:spPr>
        <a:xfrm>
          <a:off x="3225800" y="14321799"/>
          <a:ext cx="889000" cy="3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49371</xdr:rowOff>
    </xdr:from>
    <xdr:to>
      <xdr:col>15</xdr:col>
      <xdr:colOff>82550</xdr:colOff>
      <xdr:row>83</xdr:row>
      <xdr:rowOff>91449</xdr:rowOff>
    </xdr:to>
    <xdr:cxnSp macro="">
      <xdr:nvCxnSpPr>
        <xdr:cNvPr id="195" name="直線コネクタ 194"/>
        <xdr:cNvCxnSpPr/>
      </xdr:nvCxnSpPr>
      <xdr:spPr>
        <a:xfrm>
          <a:off x="2336800" y="14279721"/>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49371</xdr:rowOff>
    </xdr:from>
    <xdr:to>
      <xdr:col>11</xdr:col>
      <xdr:colOff>31750</xdr:colOff>
      <xdr:row>83</xdr:row>
      <xdr:rowOff>77860</xdr:rowOff>
    </xdr:to>
    <xdr:cxnSp macro="">
      <xdr:nvCxnSpPr>
        <xdr:cNvPr id="198" name="直線コネクタ 197"/>
        <xdr:cNvCxnSpPr/>
      </xdr:nvCxnSpPr>
      <xdr:spPr>
        <a:xfrm flipV="1">
          <a:off x="1447800" y="14279721"/>
          <a:ext cx="889000" cy="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96743</xdr:rowOff>
    </xdr:from>
    <xdr:to>
      <xdr:col>23</xdr:col>
      <xdr:colOff>184150</xdr:colOff>
      <xdr:row>84</xdr:row>
      <xdr:rowOff>26893</xdr:rowOff>
    </xdr:to>
    <xdr:sp macro="" textlink="">
      <xdr:nvSpPr>
        <xdr:cNvPr id="208" name="楕円 207"/>
        <xdr:cNvSpPr/>
      </xdr:nvSpPr>
      <xdr:spPr>
        <a:xfrm>
          <a:off x="4902200" y="143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68820</xdr:rowOff>
    </xdr:from>
    <xdr:ext cx="762000" cy="259045"/>
    <xdr:sp macro="" textlink="">
      <xdr:nvSpPr>
        <xdr:cNvPr id="209" name="人件費・物件費等の状況該当値テキスト"/>
        <xdr:cNvSpPr txBox="1"/>
      </xdr:nvSpPr>
      <xdr:spPr>
        <a:xfrm>
          <a:off x="5041900" y="1429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73279</xdr:rowOff>
    </xdr:from>
    <xdr:to>
      <xdr:col>19</xdr:col>
      <xdr:colOff>184150</xdr:colOff>
      <xdr:row>84</xdr:row>
      <xdr:rowOff>3429</xdr:rowOff>
    </xdr:to>
    <xdr:sp macro="" textlink="">
      <xdr:nvSpPr>
        <xdr:cNvPr id="210" name="楕円 209"/>
        <xdr:cNvSpPr/>
      </xdr:nvSpPr>
      <xdr:spPr>
        <a:xfrm>
          <a:off x="4064000" y="143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159656</xdr:rowOff>
    </xdr:from>
    <xdr:ext cx="736600" cy="259045"/>
    <xdr:sp macro="" textlink="">
      <xdr:nvSpPr>
        <xdr:cNvPr id="211" name="テキスト ボックス 210"/>
        <xdr:cNvSpPr txBox="1"/>
      </xdr:nvSpPr>
      <xdr:spPr>
        <a:xfrm>
          <a:off x="3733800" y="1439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40649</xdr:rowOff>
    </xdr:from>
    <xdr:to>
      <xdr:col>15</xdr:col>
      <xdr:colOff>133350</xdr:colOff>
      <xdr:row>83</xdr:row>
      <xdr:rowOff>142249</xdr:rowOff>
    </xdr:to>
    <xdr:sp macro="" textlink="">
      <xdr:nvSpPr>
        <xdr:cNvPr id="212" name="楕円 211"/>
        <xdr:cNvSpPr/>
      </xdr:nvSpPr>
      <xdr:spPr>
        <a:xfrm>
          <a:off x="3175000" y="142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127026</xdr:rowOff>
    </xdr:from>
    <xdr:ext cx="762000" cy="259045"/>
    <xdr:sp macro="" textlink="">
      <xdr:nvSpPr>
        <xdr:cNvPr id="213" name="テキスト ボックス 212"/>
        <xdr:cNvSpPr txBox="1"/>
      </xdr:nvSpPr>
      <xdr:spPr>
        <a:xfrm>
          <a:off x="2844800" y="1435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170021</xdr:rowOff>
    </xdr:from>
    <xdr:to>
      <xdr:col>11</xdr:col>
      <xdr:colOff>82550</xdr:colOff>
      <xdr:row>83</xdr:row>
      <xdr:rowOff>100171</xdr:rowOff>
    </xdr:to>
    <xdr:sp macro="" textlink="">
      <xdr:nvSpPr>
        <xdr:cNvPr id="214" name="楕円 213"/>
        <xdr:cNvSpPr/>
      </xdr:nvSpPr>
      <xdr:spPr>
        <a:xfrm>
          <a:off x="2286000" y="142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84948</xdr:rowOff>
    </xdr:from>
    <xdr:ext cx="762000" cy="259045"/>
    <xdr:sp macro="" textlink="">
      <xdr:nvSpPr>
        <xdr:cNvPr id="215" name="テキスト ボックス 214"/>
        <xdr:cNvSpPr txBox="1"/>
      </xdr:nvSpPr>
      <xdr:spPr>
        <a:xfrm>
          <a:off x="1955800" y="143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27060</xdr:rowOff>
    </xdr:from>
    <xdr:to>
      <xdr:col>7</xdr:col>
      <xdr:colOff>31750</xdr:colOff>
      <xdr:row>83</xdr:row>
      <xdr:rowOff>128660</xdr:rowOff>
    </xdr:to>
    <xdr:sp macro="" textlink="">
      <xdr:nvSpPr>
        <xdr:cNvPr id="216" name="楕円 215"/>
        <xdr:cNvSpPr/>
      </xdr:nvSpPr>
      <xdr:spPr>
        <a:xfrm>
          <a:off x="1397000" y="142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113437</xdr:rowOff>
    </xdr:from>
    <xdr:ext cx="762000" cy="259045"/>
    <xdr:sp macro="" textlink="">
      <xdr:nvSpPr>
        <xdr:cNvPr id="217" name="テキスト ボックス 216"/>
        <xdr:cNvSpPr txBox="1"/>
      </xdr:nvSpPr>
      <xdr:spPr>
        <a:xfrm>
          <a:off x="1066800" y="143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給与水準は概ね</a:t>
          </a:r>
          <a:r>
            <a:rPr kumimoji="1" lang="en-US" altLang="ja-JP" sz="1200">
              <a:latin typeface="ＭＳ Ｐゴシック" panose="020B0600070205080204" pitchFamily="50" charset="-128"/>
              <a:ea typeface="ＭＳ Ｐゴシック" panose="020B0600070205080204" pitchFamily="50" charset="-128"/>
            </a:rPr>
            <a:t>97%</a:t>
          </a:r>
          <a:r>
            <a:rPr kumimoji="1" lang="ja-JP" altLang="en-US" sz="1200">
              <a:latin typeface="ＭＳ Ｐゴシック" panose="020B0600070205080204" pitchFamily="50" charset="-128"/>
              <a:ea typeface="ＭＳ Ｐゴシック" panose="020B0600070205080204" pitchFamily="50" charset="-128"/>
            </a:rPr>
            <a:t>台で推移しており、令和元年度は</a:t>
          </a:r>
          <a:r>
            <a:rPr kumimoji="1" lang="en-US" altLang="ja-JP" sz="1200">
              <a:latin typeface="ＭＳ Ｐゴシック" panose="020B0600070205080204" pitchFamily="50" charset="-128"/>
              <a:ea typeface="ＭＳ Ｐゴシック" panose="020B0600070205080204" pitchFamily="50" charset="-128"/>
            </a:rPr>
            <a:t>97.5%</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93.7%</a:t>
          </a:r>
          <a:r>
            <a:rPr kumimoji="1" lang="ja-JP" altLang="en-US" sz="1200">
              <a:latin typeface="ＭＳ Ｐゴシック" panose="020B0600070205080204" pitchFamily="50" charset="-128"/>
              <a:ea typeface="ＭＳ Ｐゴシック" panose="020B0600070205080204" pitchFamily="50" charset="-128"/>
            </a:rPr>
            <a:t>より高い数値となっている。要因は職員の年齢構成に遍在性があることによる。今後は、地域の状況を考慮しつつ、人事評価の適正な運用により給与等の抑制に努める。（ラスパイレス指数現状△</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ポイント目標）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の数値は前年度数値を引用しています。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86868</xdr:rowOff>
    </xdr:from>
    <xdr:to>
      <xdr:col>81</xdr:col>
      <xdr:colOff>44450</xdr:colOff>
      <xdr:row>88</xdr:row>
      <xdr:rowOff>120650</xdr:rowOff>
    </xdr:to>
    <xdr:cxnSp macro="">
      <xdr:nvCxnSpPr>
        <xdr:cNvPr id="249" name="直線コネクタ 248"/>
        <xdr:cNvCxnSpPr/>
      </xdr:nvCxnSpPr>
      <xdr:spPr>
        <a:xfrm>
          <a:off x="16179800" y="151744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86868</xdr:rowOff>
    </xdr:from>
    <xdr:to>
      <xdr:col>77</xdr:col>
      <xdr:colOff>44450</xdr:colOff>
      <xdr:row>88</xdr:row>
      <xdr:rowOff>120650</xdr:rowOff>
    </xdr:to>
    <xdr:cxnSp macro="">
      <xdr:nvCxnSpPr>
        <xdr:cNvPr id="252" name="直線コネクタ 251"/>
        <xdr:cNvCxnSpPr/>
      </xdr:nvCxnSpPr>
      <xdr:spPr>
        <a:xfrm flipV="1">
          <a:off x="15290800" y="15174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101346</xdr:rowOff>
    </xdr:from>
    <xdr:to>
      <xdr:col>72</xdr:col>
      <xdr:colOff>203200</xdr:colOff>
      <xdr:row>88</xdr:row>
      <xdr:rowOff>120650</xdr:rowOff>
    </xdr:to>
    <xdr:cxnSp macro="">
      <xdr:nvCxnSpPr>
        <xdr:cNvPr id="255" name="直線コネクタ 254"/>
        <xdr:cNvCxnSpPr/>
      </xdr:nvCxnSpPr>
      <xdr:spPr>
        <a:xfrm>
          <a:off x="14401800" y="151889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88</xdr:row>
      <xdr:rowOff>125476</xdr:rowOff>
    </xdr:to>
    <xdr:cxnSp macro="">
      <xdr:nvCxnSpPr>
        <xdr:cNvPr id="258" name="直線コネクタ 257"/>
        <xdr:cNvCxnSpPr/>
      </xdr:nvCxnSpPr>
      <xdr:spPr>
        <a:xfrm flipV="1">
          <a:off x="13512800" y="151889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68" name="楕円 267"/>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69"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36068</xdr:rowOff>
    </xdr:from>
    <xdr:to>
      <xdr:col>77</xdr:col>
      <xdr:colOff>95250</xdr:colOff>
      <xdr:row>88</xdr:row>
      <xdr:rowOff>137668</xdr:rowOff>
    </xdr:to>
    <xdr:sp macro="" textlink="">
      <xdr:nvSpPr>
        <xdr:cNvPr id="270" name="楕円 269"/>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122445</xdr:rowOff>
    </xdr:from>
    <xdr:ext cx="736600" cy="259045"/>
    <xdr:sp macro="" textlink="">
      <xdr:nvSpPr>
        <xdr:cNvPr id="271" name="テキスト ボックス 270"/>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2" name="楕円 27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3" name="テキスト ボックス 27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50546</xdr:rowOff>
    </xdr:from>
    <xdr:to>
      <xdr:col>68</xdr:col>
      <xdr:colOff>203200</xdr:colOff>
      <xdr:row>88</xdr:row>
      <xdr:rowOff>152146</xdr:rowOff>
    </xdr:to>
    <xdr:sp macro="" textlink="">
      <xdr:nvSpPr>
        <xdr:cNvPr id="274" name="楕円 273"/>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136923</xdr:rowOff>
    </xdr:from>
    <xdr:ext cx="762000" cy="259045"/>
    <xdr:sp macro="" textlink="">
      <xdr:nvSpPr>
        <xdr:cNvPr id="275" name="テキスト ボックス 274"/>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74676</xdr:rowOff>
    </xdr:from>
    <xdr:to>
      <xdr:col>64</xdr:col>
      <xdr:colOff>152400</xdr:colOff>
      <xdr:row>89</xdr:row>
      <xdr:rowOff>4826</xdr:rowOff>
    </xdr:to>
    <xdr:sp macro="" textlink="">
      <xdr:nvSpPr>
        <xdr:cNvPr id="276" name="楕円 275"/>
        <xdr:cNvSpPr/>
      </xdr:nvSpPr>
      <xdr:spPr>
        <a:xfrm>
          <a:off x="13462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161053</xdr:rowOff>
    </xdr:from>
    <xdr:ext cx="762000" cy="259045"/>
    <xdr:sp macro="" textlink="">
      <xdr:nvSpPr>
        <xdr:cNvPr id="277" name="テキスト ボックス 276"/>
        <xdr:cNvSpPr txBox="1"/>
      </xdr:nvSpPr>
      <xdr:spPr>
        <a:xfrm>
          <a:off x="13131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町の人口は</a:t>
          </a:r>
          <a:r>
            <a:rPr kumimoji="1" lang="en-US" altLang="ja-JP" sz="1200">
              <a:latin typeface="ＭＳ Ｐゴシック" panose="020B0600070205080204" pitchFamily="50" charset="-128"/>
              <a:ea typeface="ＭＳ Ｐゴシック" panose="020B0600070205080204" pitchFamily="50" charset="-128"/>
            </a:rPr>
            <a:t>1,040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R2.1.1</a:t>
          </a:r>
          <a:r>
            <a:rPr kumimoji="1" lang="ja-JP" altLang="en-US" sz="1200">
              <a:latin typeface="ＭＳ Ｐゴシック" panose="020B0600070205080204" pitchFamily="50" charset="-128"/>
              <a:ea typeface="ＭＳ Ｐゴシック" panose="020B0600070205080204" pitchFamily="50" charset="-128"/>
            </a:rPr>
            <a:t>現在）と規模は小さいが、</a:t>
          </a:r>
          <a:r>
            <a:rPr kumimoji="1" lang="en-US" altLang="ja-JP" sz="1200">
              <a:latin typeface="ＭＳ Ｐゴシック" panose="020B0600070205080204" pitchFamily="50" charset="-128"/>
              <a:ea typeface="ＭＳ Ｐゴシック" panose="020B0600070205080204" pitchFamily="50" charset="-128"/>
            </a:rPr>
            <a:t>370</a:t>
          </a:r>
          <a:r>
            <a:rPr kumimoji="1" lang="ja-JP" altLang="en-US" sz="1200">
              <a:latin typeface="ＭＳ Ｐゴシック" panose="020B0600070205080204" pitchFamily="50" charset="-128"/>
              <a:ea typeface="ＭＳ Ｐゴシック" panose="020B0600070205080204" pitchFamily="50" charset="-128"/>
            </a:rPr>
            <a:t>㎢と大きな行政区域の中に集落が点在している地勢上、行政効率が悪く人口千人当たりの職員数は</a:t>
          </a:r>
          <a:r>
            <a:rPr kumimoji="1" lang="en-US" altLang="ja-JP" sz="1200">
              <a:latin typeface="ＭＳ Ｐゴシック" panose="020B0600070205080204" pitchFamily="50" charset="-128"/>
              <a:ea typeface="ＭＳ Ｐゴシック" panose="020B0600070205080204" pitchFamily="50" charset="-128"/>
            </a:rPr>
            <a:t>46.15</a:t>
          </a:r>
          <a:r>
            <a:rPr kumimoji="1" lang="ja-JP" altLang="en-US" sz="1200">
              <a:latin typeface="ＭＳ Ｐゴシック" panose="020B0600070205080204" pitchFamily="50" charset="-128"/>
              <a:ea typeface="ＭＳ Ｐゴシック" panose="020B0600070205080204" pitchFamily="50" charset="-128"/>
            </a:rPr>
            <a:t>人と類似団体平均</a:t>
          </a:r>
          <a:r>
            <a:rPr kumimoji="1" lang="en-US" altLang="ja-JP" sz="1200">
              <a:latin typeface="ＭＳ Ｐゴシック" panose="020B0600070205080204" pitchFamily="50" charset="-128"/>
              <a:ea typeface="ＭＳ Ｐゴシック" panose="020B0600070205080204" pitchFamily="50" charset="-128"/>
            </a:rPr>
            <a:t>25.46</a:t>
          </a:r>
          <a:r>
            <a:rPr kumimoji="1" lang="ja-JP" altLang="en-US" sz="1200">
              <a:latin typeface="ＭＳ Ｐゴシック" panose="020B0600070205080204" pitchFamily="50" charset="-128"/>
              <a:ea typeface="ＭＳ Ｐゴシック" panose="020B0600070205080204" pitchFamily="50" charset="-128"/>
            </a:rPr>
            <a:t>人を大きく上回っている。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人件費抑制の観点から、住民サービスの低下を招くことの無い水準を維持しつつ、事務事業の効率化による適正職員数での定員管理（現状</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割減の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人目標）に努める。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164550</xdr:rowOff>
    </xdr:from>
    <xdr:to>
      <xdr:col>81</xdr:col>
      <xdr:colOff>44450</xdr:colOff>
      <xdr:row>61</xdr:row>
      <xdr:rowOff>5050</xdr:rowOff>
    </xdr:to>
    <xdr:cxnSp macro="">
      <xdr:nvCxnSpPr>
        <xdr:cNvPr id="313" name="直線コネクタ 312"/>
        <xdr:cNvCxnSpPr/>
      </xdr:nvCxnSpPr>
      <xdr:spPr>
        <a:xfrm>
          <a:off x="16179800" y="10451550"/>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120197</xdr:rowOff>
    </xdr:from>
    <xdr:to>
      <xdr:col>77</xdr:col>
      <xdr:colOff>44450</xdr:colOff>
      <xdr:row>60</xdr:row>
      <xdr:rowOff>164550</xdr:rowOff>
    </xdr:to>
    <xdr:cxnSp macro="">
      <xdr:nvCxnSpPr>
        <xdr:cNvPr id="316" name="直線コネクタ 315"/>
        <xdr:cNvCxnSpPr/>
      </xdr:nvCxnSpPr>
      <xdr:spPr>
        <a:xfrm>
          <a:off x="15290800" y="10407197"/>
          <a:ext cx="8890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60</xdr:row>
      <xdr:rowOff>120197</xdr:rowOff>
    </xdr:to>
    <xdr:cxnSp macro="">
      <xdr:nvCxnSpPr>
        <xdr:cNvPr id="319" name="直線コネクタ 318"/>
        <xdr:cNvCxnSpPr/>
      </xdr:nvCxnSpPr>
      <xdr:spPr>
        <a:xfrm>
          <a:off x="14401800" y="10394442"/>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116519</xdr:rowOff>
    </xdr:to>
    <xdr:cxnSp macro="">
      <xdr:nvCxnSpPr>
        <xdr:cNvPr id="322" name="直線コネクタ 321"/>
        <xdr:cNvCxnSpPr/>
      </xdr:nvCxnSpPr>
      <xdr:spPr>
        <a:xfrm flipV="1">
          <a:off x="13512800" y="10394442"/>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125700</xdr:rowOff>
    </xdr:from>
    <xdr:to>
      <xdr:col>81</xdr:col>
      <xdr:colOff>95250</xdr:colOff>
      <xdr:row>61</xdr:row>
      <xdr:rowOff>55850</xdr:rowOff>
    </xdr:to>
    <xdr:sp macro="" textlink="">
      <xdr:nvSpPr>
        <xdr:cNvPr id="332" name="楕円 331"/>
        <xdr:cNvSpPr/>
      </xdr:nvSpPr>
      <xdr:spPr>
        <a:xfrm>
          <a:off x="16967200" y="104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97777</xdr:rowOff>
    </xdr:from>
    <xdr:ext cx="762000" cy="259045"/>
    <xdr:sp macro="" textlink="">
      <xdr:nvSpPr>
        <xdr:cNvPr id="333" name="定員管理の状況該当値テキスト"/>
        <xdr:cNvSpPr txBox="1"/>
      </xdr:nvSpPr>
      <xdr:spPr>
        <a:xfrm>
          <a:off x="17106900" y="103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113750</xdr:rowOff>
    </xdr:from>
    <xdr:to>
      <xdr:col>77</xdr:col>
      <xdr:colOff>95250</xdr:colOff>
      <xdr:row>61</xdr:row>
      <xdr:rowOff>43900</xdr:rowOff>
    </xdr:to>
    <xdr:sp macro="" textlink="">
      <xdr:nvSpPr>
        <xdr:cNvPr id="334" name="楕円 333"/>
        <xdr:cNvSpPr/>
      </xdr:nvSpPr>
      <xdr:spPr>
        <a:xfrm>
          <a:off x="16129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28677</xdr:rowOff>
    </xdr:from>
    <xdr:ext cx="736600" cy="259045"/>
    <xdr:sp macro="" textlink="">
      <xdr:nvSpPr>
        <xdr:cNvPr id="335" name="テキスト ボックス 334"/>
        <xdr:cNvSpPr txBox="1"/>
      </xdr:nvSpPr>
      <xdr:spPr>
        <a:xfrm>
          <a:off x="15798800" y="1048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69397</xdr:rowOff>
    </xdr:from>
    <xdr:to>
      <xdr:col>73</xdr:col>
      <xdr:colOff>44450</xdr:colOff>
      <xdr:row>60</xdr:row>
      <xdr:rowOff>170997</xdr:rowOff>
    </xdr:to>
    <xdr:sp macro="" textlink="">
      <xdr:nvSpPr>
        <xdr:cNvPr id="336" name="楕円 335"/>
        <xdr:cNvSpPr/>
      </xdr:nvSpPr>
      <xdr:spPr>
        <a:xfrm>
          <a:off x="15240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155774</xdr:rowOff>
    </xdr:from>
    <xdr:ext cx="762000" cy="259045"/>
    <xdr:sp macro="" textlink="">
      <xdr:nvSpPr>
        <xdr:cNvPr id="337" name="テキスト ボックス 336"/>
        <xdr:cNvSpPr txBox="1"/>
      </xdr:nvSpPr>
      <xdr:spPr>
        <a:xfrm>
          <a:off x="149098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56642</xdr:rowOff>
    </xdr:from>
    <xdr:to>
      <xdr:col>68</xdr:col>
      <xdr:colOff>203200</xdr:colOff>
      <xdr:row>60</xdr:row>
      <xdr:rowOff>158242</xdr:rowOff>
    </xdr:to>
    <xdr:sp macro="" textlink="">
      <xdr:nvSpPr>
        <xdr:cNvPr id="338" name="楕円 337"/>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39" name="テキスト ボックス 338"/>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65719</xdr:rowOff>
    </xdr:from>
    <xdr:to>
      <xdr:col>64</xdr:col>
      <xdr:colOff>152400</xdr:colOff>
      <xdr:row>60</xdr:row>
      <xdr:rowOff>167319</xdr:rowOff>
    </xdr:to>
    <xdr:sp macro="" textlink="">
      <xdr:nvSpPr>
        <xdr:cNvPr id="340" name="楕円 339"/>
        <xdr:cNvSpPr/>
      </xdr:nvSpPr>
      <xdr:spPr>
        <a:xfrm>
          <a:off x="13462000" y="10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152096</xdr:rowOff>
    </xdr:from>
    <xdr:ext cx="762000" cy="259045"/>
    <xdr:sp macro="" textlink="">
      <xdr:nvSpPr>
        <xdr:cNvPr id="341" name="テキスト ボックス 340"/>
        <xdr:cNvSpPr txBox="1"/>
      </xdr:nvSpPr>
      <xdr:spPr>
        <a:xfrm>
          <a:off x="13131800" y="1043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令和元年度の実質公債費比率は、前年度より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となったが、類似団体平均</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を下回っている。上昇した要因は、平成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年度事業光ファイバ布設工事等に係る過疎対策事業債の償還開始による元利償還金の増加。また、地方債残高のうち過疎対策事業債が</a:t>
          </a:r>
          <a:r>
            <a:rPr kumimoji="1" lang="en-US" altLang="ja-JP" sz="1200">
              <a:latin typeface="ＭＳ Ｐゴシック" panose="020B0600070205080204" pitchFamily="50" charset="-128"/>
              <a:ea typeface="ＭＳ Ｐゴシック" panose="020B0600070205080204" pitchFamily="50" charset="-128"/>
            </a:rPr>
            <a:t>55.4%</a:t>
          </a:r>
          <a:r>
            <a:rPr kumimoji="1" lang="ja-JP" altLang="en-US" sz="1200">
              <a:latin typeface="ＭＳ Ｐゴシック" panose="020B0600070205080204" pitchFamily="50" charset="-128"/>
              <a:ea typeface="ＭＳ Ｐゴシック" panose="020B0600070205080204" pitchFamily="50" charset="-128"/>
            </a:rPr>
            <a:t>と大半を占めている。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今後も過疎対策事業債等交付税算入率の高い地方債を活用しつつ、事業の選別により計画的な地方債発行とその抑制に努める。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81280</xdr:rowOff>
    </xdr:to>
    <xdr:cxnSp macro="">
      <xdr:nvCxnSpPr>
        <xdr:cNvPr id="374" name="直線コネクタ 373"/>
        <xdr:cNvCxnSpPr/>
      </xdr:nvCxnSpPr>
      <xdr:spPr>
        <a:xfrm>
          <a:off x="16179800" y="67356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49106</xdr:rowOff>
    </xdr:to>
    <xdr:cxnSp macro="">
      <xdr:nvCxnSpPr>
        <xdr:cNvPr id="377" name="直線コネクタ 376"/>
        <xdr:cNvCxnSpPr/>
      </xdr:nvCxnSpPr>
      <xdr:spPr>
        <a:xfrm>
          <a:off x="15290800" y="671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24977</xdr:rowOff>
    </xdr:to>
    <xdr:cxnSp macro="">
      <xdr:nvCxnSpPr>
        <xdr:cNvPr id="380" name="直線コネクタ 379"/>
        <xdr:cNvCxnSpPr/>
      </xdr:nvCxnSpPr>
      <xdr:spPr>
        <a:xfrm>
          <a:off x="14401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24977</xdr:rowOff>
    </xdr:to>
    <xdr:cxnSp macro="">
      <xdr:nvCxnSpPr>
        <xdr:cNvPr id="383" name="直線コネクタ 382"/>
        <xdr:cNvCxnSpPr/>
      </xdr:nvCxnSpPr>
      <xdr:spPr>
        <a:xfrm flipV="1">
          <a:off x="13512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3" name="楕円 392"/>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4"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395" name="楕円 394"/>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396" name="テキスト ボックス 395"/>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397" name="楕円 396"/>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98" name="テキスト ボックス 397"/>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399" name="楕円 398"/>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0" name="テキスト ボックス 399"/>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1" name="楕円 400"/>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2" name="テキスト ボックス 401"/>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将来負担の状況は、将来負担額よりも充当可能財源等が上回っているため、算定数値は「無し」となり、類似団体平均を大きく下回り健全となっている。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これまで同様大型事業の執行に地方債の発行が不可欠となってくるが、将来世代への負担増の無いよう、地方債の計画的な発行と抑制を図り、公債費などの義務的経費を削減していく。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人件費については、類似団体平均とほぼ同じ数値で推移してきている。令和元年度は職員採用等による給与や、手当等の増によりやや増加した。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今後は定員管理（現状</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割減の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人目標）と人事評価の適正な運用により、人件費の抑制に努める。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xdr:rowOff>
    </xdr:from>
    <xdr:to>
      <xdr:col>24</xdr:col>
      <xdr:colOff>25400</xdr:colOff>
      <xdr:row>35</xdr:row>
      <xdr:rowOff>44133</xdr:rowOff>
    </xdr:to>
    <xdr:cxnSp macro="">
      <xdr:nvCxnSpPr>
        <xdr:cNvPr id="70" name="直線コネクタ 69"/>
        <xdr:cNvCxnSpPr/>
      </xdr:nvCxnSpPr>
      <xdr:spPr>
        <a:xfrm>
          <a:off x="3987800" y="600773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xdr:rowOff>
    </xdr:from>
    <xdr:to>
      <xdr:col>19</xdr:col>
      <xdr:colOff>187325</xdr:colOff>
      <xdr:row>35</xdr:row>
      <xdr:rowOff>41275</xdr:rowOff>
    </xdr:to>
    <xdr:cxnSp macro="">
      <xdr:nvCxnSpPr>
        <xdr:cNvPr id="73" name="直線コネクタ 72"/>
        <xdr:cNvCxnSpPr/>
      </xdr:nvCxnSpPr>
      <xdr:spPr>
        <a:xfrm flipV="1">
          <a:off x="3098800" y="6007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41275</xdr:rowOff>
    </xdr:to>
    <xdr:cxnSp macro="">
      <xdr:nvCxnSpPr>
        <xdr:cNvPr id="76" name="直線コネクタ 75"/>
        <xdr:cNvCxnSpPr/>
      </xdr:nvCxnSpPr>
      <xdr:spPr>
        <a:xfrm>
          <a:off x="2209800" y="6002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112713</xdr:rowOff>
    </xdr:from>
    <xdr:to>
      <xdr:col>11</xdr:col>
      <xdr:colOff>9525</xdr:colOff>
      <xdr:row>35</xdr:row>
      <xdr:rowOff>1270</xdr:rowOff>
    </xdr:to>
    <xdr:cxnSp macro="">
      <xdr:nvCxnSpPr>
        <xdr:cNvPr id="79" name="直線コネクタ 78"/>
        <xdr:cNvCxnSpPr/>
      </xdr:nvCxnSpPr>
      <xdr:spPr>
        <a:xfrm>
          <a:off x="1320800" y="594201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164783</xdr:rowOff>
    </xdr:from>
    <xdr:to>
      <xdr:col>24</xdr:col>
      <xdr:colOff>76200</xdr:colOff>
      <xdr:row>35</xdr:row>
      <xdr:rowOff>94933</xdr:rowOff>
    </xdr:to>
    <xdr:sp macro="" textlink="">
      <xdr:nvSpPr>
        <xdr:cNvPr id="89" name="楕円 88"/>
        <xdr:cNvSpPr/>
      </xdr:nvSpPr>
      <xdr:spPr>
        <a:xfrm>
          <a:off x="4775200" y="59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136860</xdr:rowOff>
    </xdr:from>
    <xdr:ext cx="762000" cy="259045"/>
    <xdr:sp macro="" textlink="">
      <xdr:nvSpPr>
        <xdr:cNvPr id="90" name="人件費該当値テキスト"/>
        <xdr:cNvSpPr txBox="1"/>
      </xdr:nvSpPr>
      <xdr:spPr>
        <a:xfrm>
          <a:off x="4914900" y="59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127635</xdr:rowOff>
    </xdr:from>
    <xdr:to>
      <xdr:col>20</xdr:col>
      <xdr:colOff>38100</xdr:colOff>
      <xdr:row>35</xdr:row>
      <xdr:rowOff>57785</xdr:rowOff>
    </xdr:to>
    <xdr:sp macro="" textlink="">
      <xdr:nvSpPr>
        <xdr:cNvPr id="91" name="楕円 90"/>
        <xdr:cNvSpPr/>
      </xdr:nvSpPr>
      <xdr:spPr>
        <a:xfrm>
          <a:off x="3937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67962</xdr:rowOff>
    </xdr:from>
    <xdr:ext cx="736600" cy="259045"/>
    <xdr:sp macro="" textlink="">
      <xdr:nvSpPr>
        <xdr:cNvPr id="92" name="テキスト ボックス 91"/>
        <xdr:cNvSpPr txBox="1"/>
      </xdr:nvSpPr>
      <xdr:spPr>
        <a:xfrm>
          <a:off x="3606800" y="572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161925</xdr:rowOff>
    </xdr:from>
    <xdr:to>
      <xdr:col>15</xdr:col>
      <xdr:colOff>149225</xdr:colOff>
      <xdr:row>35</xdr:row>
      <xdr:rowOff>92075</xdr:rowOff>
    </xdr:to>
    <xdr:sp macro="" textlink="">
      <xdr:nvSpPr>
        <xdr:cNvPr id="93" name="楕円 92"/>
        <xdr:cNvSpPr/>
      </xdr:nvSpPr>
      <xdr:spPr>
        <a:xfrm>
          <a:off x="3048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76852</xdr:rowOff>
    </xdr:from>
    <xdr:ext cx="762000" cy="259045"/>
    <xdr:sp macro="" textlink="">
      <xdr:nvSpPr>
        <xdr:cNvPr id="94" name="テキスト ボックス 93"/>
        <xdr:cNvSpPr txBox="1"/>
      </xdr:nvSpPr>
      <xdr:spPr>
        <a:xfrm>
          <a:off x="2717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5" name="楕円 94"/>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96" name="テキスト ボックス 95"/>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61913</xdr:rowOff>
    </xdr:from>
    <xdr:to>
      <xdr:col>6</xdr:col>
      <xdr:colOff>171450</xdr:colOff>
      <xdr:row>34</xdr:row>
      <xdr:rowOff>163513</xdr:rowOff>
    </xdr:to>
    <xdr:sp macro="" textlink="">
      <xdr:nvSpPr>
        <xdr:cNvPr id="97" name="楕円 96"/>
        <xdr:cNvSpPr/>
      </xdr:nvSpPr>
      <xdr:spPr>
        <a:xfrm>
          <a:off x="1270000" y="58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2240</xdr:rowOff>
    </xdr:from>
    <xdr:ext cx="762000" cy="259045"/>
    <xdr:sp macro="" textlink="">
      <xdr:nvSpPr>
        <xdr:cNvPr id="98" name="テキスト ボックス 97"/>
        <xdr:cNvSpPr txBox="1"/>
      </xdr:nvSpPr>
      <xdr:spPr>
        <a:xfrm>
          <a:off x="939800" y="5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物件費の比率については、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となった。上昇の要因は、リニア工事関連の町道角瀬白糸線道路改良工事に係る業務委託、公共施設個別施設計画策定業務委託等の増となっている。また、乗合バス運行事業や町営施設指定管理委託については、経常的な委託であり大きなウエート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公共施設の統廃合や事務事業の見直しにより、委託業務の適正化と抑制をし、物件費の削減に努める必要がある。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17</xdr:row>
      <xdr:rowOff>156718</xdr:rowOff>
    </xdr:to>
    <xdr:cxnSp macro="">
      <xdr:nvCxnSpPr>
        <xdr:cNvPr id="128" name="直線コネクタ 127"/>
        <xdr:cNvCxnSpPr/>
      </xdr:nvCxnSpPr>
      <xdr:spPr>
        <a:xfrm>
          <a:off x="15671800" y="3025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110998</xdr:rowOff>
    </xdr:to>
    <xdr:cxnSp macro="">
      <xdr:nvCxnSpPr>
        <xdr:cNvPr id="131" name="直線コネクタ 130"/>
        <xdr:cNvCxnSpPr/>
      </xdr:nvCxnSpPr>
      <xdr:spPr>
        <a:xfrm>
          <a:off x="14782800" y="2975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60706</xdr:rowOff>
    </xdr:to>
    <xdr:cxnSp macro="">
      <xdr:nvCxnSpPr>
        <xdr:cNvPr id="134" name="直線コネクタ 133"/>
        <xdr:cNvCxnSpPr/>
      </xdr:nvCxnSpPr>
      <xdr:spPr>
        <a:xfrm>
          <a:off x="13893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28702</xdr:rowOff>
    </xdr:to>
    <xdr:cxnSp macro="">
      <xdr:nvCxnSpPr>
        <xdr:cNvPr id="137" name="直線コネクタ 136"/>
        <xdr:cNvCxnSpPr/>
      </xdr:nvCxnSpPr>
      <xdr:spPr>
        <a:xfrm>
          <a:off x="13004800" y="2920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7" name="楕円 146"/>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8" name="物件費該当値テキスト"/>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9" name="楕円 148"/>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50" name="テキスト ボックス 149"/>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51" name="楕円 150"/>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52" name="テキスト ボックス 151"/>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53" name="楕円 152"/>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54" name="テキスト ボックス 153"/>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5" name="楕円 154"/>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6" name="テキスト ボックス 155"/>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扶助費については、前年度と同数値で平成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年度からもほぼ横ばいで推移し、類似団体平均を下回っている。高齢化率は</a:t>
          </a:r>
          <a:r>
            <a:rPr kumimoji="1" lang="en-US" altLang="ja-JP" sz="1200">
              <a:latin typeface="ＭＳ Ｐゴシック" panose="020B0600070205080204" pitchFamily="50" charset="-128"/>
              <a:ea typeface="ＭＳ Ｐゴシック" panose="020B0600070205080204" pitchFamily="50" charset="-128"/>
            </a:rPr>
            <a:t>45.9%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R2.1.1</a:t>
          </a:r>
          <a:r>
            <a:rPr kumimoji="1" lang="ja-JP" altLang="en-US" sz="1200">
              <a:latin typeface="ＭＳ Ｐゴシック" panose="020B0600070205080204" pitchFamily="50" charset="-128"/>
              <a:ea typeface="ＭＳ Ｐゴシック" panose="020B0600070205080204" pitchFamily="50" charset="-128"/>
            </a:rPr>
            <a:t>）と高止まり傾向が続き、今後も高齢者等の社会保障へのニーズが高まっていくことが予想される。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必要な財源の確保と制度の適正な運用による医療費等の抑制に努める必要がある。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127000</xdr:rowOff>
    </xdr:to>
    <xdr:cxnSp macro="">
      <xdr:nvCxnSpPr>
        <xdr:cNvPr id="188" name="直線コネクタ 187"/>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91" name="直線コネクタ 190"/>
        <xdr:cNvCxnSpPr/>
      </xdr:nvCxnSpPr>
      <xdr:spPr>
        <a:xfrm>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94" name="直線コネクタ 193"/>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197" name="直線コネクタ 196"/>
        <xdr:cNvCxnSpPr/>
      </xdr:nvCxnSpPr>
      <xdr:spPr>
        <a:xfrm flipV="1">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7" name="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8"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その他に係る比率は</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とほぼ横ばい、類似団体平均を下回って推移しており、繰出金が多くを占める。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簡易水道事業特別会計や高齢化の進展による介護保険特別会計、後期高齢者医療特別会計への繰出金が多くを占め、今後も増加する見込みがある。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受益者負担の観点から保険料、使用料の適正化を図るとともに、医療費等支出の抑制にも努める必要がある。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56</xdr:row>
      <xdr:rowOff>75565</xdr:rowOff>
    </xdr:to>
    <xdr:cxnSp macro="">
      <xdr:nvCxnSpPr>
        <xdr:cNvPr id="244" name="直線コネクタ 243"/>
        <xdr:cNvCxnSpPr/>
      </xdr:nvCxnSpPr>
      <xdr:spPr>
        <a:xfrm flipV="1">
          <a:off x="15671800" y="96539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75565</xdr:rowOff>
    </xdr:from>
    <xdr:to>
      <xdr:col>78</xdr:col>
      <xdr:colOff>69850</xdr:colOff>
      <xdr:row>56</xdr:row>
      <xdr:rowOff>115570</xdr:rowOff>
    </xdr:to>
    <xdr:cxnSp macro="">
      <xdr:nvCxnSpPr>
        <xdr:cNvPr id="247" name="直線コネクタ 246"/>
        <xdr:cNvCxnSpPr/>
      </xdr:nvCxnSpPr>
      <xdr:spPr>
        <a:xfrm flipV="1">
          <a:off x="14782800" y="9676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86995</xdr:rowOff>
    </xdr:from>
    <xdr:to>
      <xdr:col>73</xdr:col>
      <xdr:colOff>180975</xdr:colOff>
      <xdr:row>56</xdr:row>
      <xdr:rowOff>115570</xdr:rowOff>
    </xdr:to>
    <xdr:cxnSp macro="">
      <xdr:nvCxnSpPr>
        <xdr:cNvPr id="250" name="直線コネクタ 249"/>
        <xdr:cNvCxnSpPr/>
      </xdr:nvCxnSpPr>
      <xdr:spPr>
        <a:xfrm>
          <a:off x="13893800" y="9688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86995</xdr:rowOff>
    </xdr:to>
    <xdr:cxnSp macro="">
      <xdr:nvCxnSpPr>
        <xdr:cNvPr id="253" name="直線コネクタ 252"/>
        <xdr:cNvCxnSpPr/>
      </xdr:nvCxnSpPr>
      <xdr:spPr>
        <a:xfrm>
          <a:off x="13004800" y="9682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xdr:rowOff>
    </xdr:from>
    <xdr:to>
      <xdr:col>82</xdr:col>
      <xdr:colOff>158750</xdr:colOff>
      <xdr:row>56</xdr:row>
      <xdr:rowOff>103505</xdr:rowOff>
    </xdr:to>
    <xdr:sp macro="" textlink="">
      <xdr:nvSpPr>
        <xdr:cNvPr id="263" name="楕円 262"/>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18432</xdr:rowOff>
    </xdr:from>
    <xdr:ext cx="762000" cy="259045"/>
    <xdr:sp macro="" textlink="">
      <xdr:nvSpPr>
        <xdr:cNvPr id="264" name="その他該当値テキスト"/>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65" name="楕円 264"/>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6" name="テキスト ボックス 265"/>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64770</xdr:rowOff>
    </xdr:from>
    <xdr:to>
      <xdr:col>74</xdr:col>
      <xdr:colOff>31750</xdr:colOff>
      <xdr:row>56</xdr:row>
      <xdr:rowOff>166370</xdr:rowOff>
    </xdr:to>
    <xdr:sp macro="" textlink="">
      <xdr:nvSpPr>
        <xdr:cNvPr id="267" name="楕円 266"/>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5097</xdr:rowOff>
    </xdr:from>
    <xdr:ext cx="762000" cy="259045"/>
    <xdr:sp macro="" textlink="">
      <xdr:nvSpPr>
        <xdr:cNvPr id="268" name="テキスト ボックス 267"/>
        <xdr:cNvSpPr txBox="1"/>
      </xdr:nvSpPr>
      <xdr:spPr>
        <a:xfrm>
          <a:off x="14401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36195</xdr:rowOff>
    </xdr:from>
    <xdr:to>
      <xdr:col>69</xdr:col>
      <xdr:colOff>142875</xdr:colOff>
      <xdr:row>56</xdr:row>
      <xdr:rowOff>137795</xdr:rowOff>
    </xdr:to>
    <xdr:sp macro="" textlink="">
      <xdr:nvSpPr>
        <xdr:cNvPr id="269" name="楕円 268"/>
        <xdr:cNvSpPr/>
      </xdr:nvSpPr>
      <xdr:spPr>
        <a:xfrm>
          <a:off x="13843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147972</xdr:rowOff>
    </xdr:from>
    <xdr:ext cx="762000" cy="259045"/>
    <xdr:sp macro="" textlink="">
      <xdr:nvSpPr>
        <xdr:cNvPr id="270" name="テキスト ボックス 269"/>
        <xdr:cNvSpPr txBox="1"/>
      </xdr:nvSpPr>
      <xdr:spPr>
        <a:xfrm>
          <a:off x="13512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1" name="楕円 270"/>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2" name="テキスト ボックス 27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補助費については、</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とほぼ横ばいで推移しており、類似団体平均と比べてやや低い数値となっている。補助費のうち消防費等一部事務組合への負担金が</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、地域おこし協力隊等地域振興に対する補助・交付金が</a:t>
          </a:r>
          <a:r>
            <a:rPr kumimoji="1" lang="en-US" altLang="ja-JP" sz="1200">
              <a:latin typeface="ＭＳ Ｐゴシック" panose="020B0600070205080204" pitchFamily="50" charset="-128"/>
              <a:ea typeface="ＭＳ Ｐゴシック" panose="020B0600070205080204" pitchFamily="50" charset="-128"/>
            </a:rPr>
            <a:t>58.5%</a:t>
          </a:r>
          <a:r>
            <a:rPr kumimoji="1" lang="ja-JP" altLang="en-US" sz="1200">
              <a:latin typeface="ＭＳ Ｐゴシック" panose="020B0600070205080204" pitchFamily="50" charset="-128"/>
              <a:ea typeface="ＭＳ Ｐゴシック" panose="020B0600070205080204" pitchFamily="50" charset="-128"/>
            </a:rPr>
            <a:t>と大きな割合を占めている。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地域振興のための各種団体への補助は不可欠ではあるが、補助金交付事業の適正な運用により、補助金の適正化と抑制に努める必要がある。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94996</xdr:rowOff>
    </xdr:to>
    <xdr:cxnSp macro="">
      <xdr:nvCxnSpPr>
        <xdr:cNvPr id="302" name="直線コネクタ 301"/>
        <xdr:cNvCxnSpPr/>
      </xdr:nvCxnSpPr>
      <xdr:spPr>
        <a:xfrm>
          <a:off x="15671800" y="6235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81280</xdr:rowOff>
    </xdr:to>
    <xdr:cxnSp macro="">
      <xdr:nvCxnSpPr>
        <xdr:cNvPr id="305" name="直線コネクタ 304"/>
        <xdr:cNvCxnSpPr/>
      </xdr:nvCxnSpPr>
      <xdr:spPr>
        <a:xfrm flipV="1">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81280</xdr:rowOff>
    </xdr:to>
    <xdr:cxnSp macro="">
      <xdr:nvCxnSpPr>
        <xdr:cNvPr id="308" name="直線コネクタ 307"/>
        <xdr:cNvCxnSpPr/>
      </xdr:nvCxnSpPr>
      <xdr:spPr>
        <a:xfrm>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131572</xdr:rowOff>
    </xdr:to>
    <xdr:cxnSp macro="">
      <xdr:nvCxnSpPr>
        <xdr:cNvPr id="311" name="直線コネクタ 310"/>
        <xdr:cNvCxnSpPr/>
      </xdr:nvCxnSpPr>
      <xdr:spPr>
        <a:xfrm flipV="1">
          <a:off x="13004800" y="6239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1" name="楕円 320"/>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2"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3" name="楕円 322"/>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4" name="テキスト ボックス 323"/>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5" name="楕円 324"/>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6" name="テキスト ボックス 32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7" name="楕円 326"/>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8" name="テキスト ボックス 327"/>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9" name="楕円 328"/>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0" name="テキスト ボックス 32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年度光ファイバ布設事業に係る過疎対策事業債償還金の増加により、前年度と比べ</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と類似団体平均を下回っている。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今後令和元年度緊急防災減災事業債等大型起債の償還開始や、公共施設長寿命化事業等に係る財源としての地方債の発行が見込まれる。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地方債の発行には交付税算入率の高い過疎対策事業債等の活用に努め、計画的な発行により公債費の抑制に努める必要がある。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30662</xdr:rowOff>
    </xdr:from>
    <xdr:to>
      <xdr:col>24</xdr:col>
      <xdr:colOff>25400</xdr:colOff>
      <xdr:row>75</xdr:row>
      <xdr:rowOff>63319</xdr:rowOff>
    </xdr:to>
    <xdr:cxnSp macro="">
      <xdr:nvCxnSpPr>
        <xdr:cNvPr id="364" name="直線コネクタ 363"/>
        <xdr:cNvCxnSpPr/>
      </xdr:nvCxnSpPr>
      <xdr:spPr>
        <a:xfrm>
          <a:off x="3987800" y="128894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11067</xdr:rowOff>
    </xdr:from>
    <xdr:to>
      <xdr:col>19</xdr:col>
      <xdr:colOff>187325</xdr:colOff>
      <xdr:row>75</xdr:row>
      <xdr:rowOff>30662</xdr:rowOff>
    </xdr:to>
    <xdr:cxnSp macro="">
      <xdr:nvCxnSpPr>
        <xdr:cNvPr id="367" name="直線コネクタ 366"/>
        <xdr:cNvCxnSpPr/>
      </xdr:nvCxnSpPr>
      <xdr:spPr>
        <a:xfrm>
          <a:off x="3098800" y="128698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136797</xdr:rowOff>
    </xdr:from>
    <xdr:to>
      <xdr:col>15</xdr:col>
      <xdr:colOff>98425</xdr:colOff>
      <xdr:row>75</xdr:row>
      <xdr:rowOff>11067</xdr:rowOff>
    </xdr:to>
    <xdr:cxnSp macro="">
      <xdr:nvCxnSpPr>
        <xdr:cNvPr id="370" name="直線コネクタ 369"/>
        <xdr:cNvCxnSpPr/>
      </xdr:nvCxnSpPr>
      <xdr:spPr>
        <a:xfrm>
          <a:off x="2209800" y="128240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117203</xdr:rowOff>
    </xdr:from>
    <xdr:to>
      <xdr:col>11</xdr:col>
      <xdr:colOff>9525</xdr:colOff>
      <xdr:row>74</xdr:row>
      <xdr:rowOff>136797</xdr:rowOff>
    </xdr:to>
    <xdr:cxnSp macro="">
      <xdr:nvCxnSpPr>
        <xdr:cNvPr id="373" name="直線コネクタ 372"/>
        <xdr:cNvCxnSpPr/>
      </xdr:nvCxnSpPr>
      <xdr:spPr>
        <a:xfrm>
          <a:off x="1320800" y="128045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12519</xdr:rowOff>
    </xdr:from>
    <xdr:to>
      <xdr:col>24</xdr:col>
      <xdr:colOff>76200</xdr:colOff>
      <xdr:row>75</xdr:row>
      <xdr:rowOff>114119</xdr:rowOff>
    </xdr:to>
    <xdr:sp macro="" textlink="">
      <xdr:nvSpPr>
        <xdr:cNvPr id="383" name="楕円 382"/>
        <xdr:cNvSpPr/>
      </xdr:nvSpPr>
      <xdr:spPr>
        <a:xfrm>
          <a:off x="47752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29046</xdr:rowOff>
    </xdr:from>
    <xdr:ext cx="762000" cy="259045"/>
    <xdr:sp macro="" textlink="">
      <xdr:nvSpPr>
        <xdr:cNvPr id="384" name="公債費該当値テキスト"/>
        <xdr:cNvSpPr txBox="1"/>
      </xdr:nvSpPr>
      <xdr:spPr>
        <a:xfrm>
          <a:off x="4914900" y="127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151312</xdr:rowOff>
    </xdr:from>
    <xdr:to>
      <xdr:col>20</xdr:col>
      <xdr:colOff>38100</xdr:colOff>
      <xdr:row>75</xdr:row>
      <xdr:rowOff>81462</xdr:rowOff>
    </xdr:to>
    <xdr:sp macro="" textlink="">
      <xdr:nvSpPr>
        <xdr:cNvPr id="385" name="楕円 384"/>
        <xdr:cNvSpPr/>
      </xdr:nvSpPr>
      <xdr:spPr>
        <a:xfrm>
          <a:off x="3937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91639</xdr:rowOff>
    </xdr:from>
    <xdr:ext cx="736600" cy="259045"/>
    <xdr:sp macro="" textlink="">
      <xdr:nvSpPr>
        <xdr:cNvPr id="386" name="テキスト ボックス 385"/>
        <xdr:cNvSpPr txBox="1"/>
      </xdr:nvSpPr>
      <xdr:spPr>
        <a:xfrm>
          <a:off x="3606800" y="1260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131717</xdr:rowOff>
    </xdr:from>
    <xdr:to>
      <xdr:col>15</xdr:col>
      <xdr:colOff>149225</xdr:colOff>
      <xdr:row>75</xdr:row>
      <xdr:rowOff>61867</xdr:rowOff>
    </xdr:to>
    <xdr:sp macro="" textlink="">
      <xdr:nvSpPr>
        <xdr:cNvPr id="387" name="楕円 386"/>
        <xdr:cNvSpPr/>
      </xdr:nvSpPr>
      <xdr:spPr>
        <a:xfrm>
          <a:off x="3048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72044</xdr:rowOff>
    </xdr:from>
    <xdr:ext cx="762000" cy="259045"/>
    <xdr:sp macro="" textlink="">
      <xdr:nvSpPr>
        <xdr:cNvPr id="388" name="テキスト ボックス 387"/>
        <xdr:cNvSpPr txBox="1"/>
      </xdr:nvSpPr>
      <xdr:spPr>
        <a:xfrm>
          <a:off x="2717800" y="1258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85997</xdr:rowOff>
    </xdr:from>
    <xdr:to>
      <xdr:col>11</xdr:col>
      <xdr:colOff>60325</xdr:colOff>
      <xdr:row>75</xdr:row>
      <xdr:rowOff>16147</xdr:rowOff>
    </xdr:to>
    <xdr:sp macro="" textlink="">
      <xdr:nvSpPr>
        <xdr:cNvPr id="389" name="楕円 388"/>
        <xdr:cNvSpPr/>
      </xdr:nvSpPr>
      <xdr:spPr>
        <a:xfrm>
          <a:off x="2159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26324</xdr:rowOff>
    </xdr:from>
    <xdr:ext cx="762000" cy="259045"/>
    <xdr:sp macro="" textlink="">
      <xdr:nvSpPr>
        <xdr:cNvPr id="390" name="テキスト ボックス 389"/>
        <xdr:cNvSpPr txBox="1"/>
      </xdr:nvSpPr>
      <xdr:spPr>
        <a:xfrm>
          <a:off x="1828800" y="1254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66403</xdr:rowOff>
    </xdr:from>
    <xdr:to>
      <xdr:col>6</xdr:col>
      <xdr:colOff>171450</xdr:colOff>
      <xdr:row>74</xdr:row>
      <xdr:rowOff>168003</xdr:rowOff>
    </xdr:to>
    <xdr:sp macro="" textlink="">
      <xdr:nvSpPr>
        <xdr:cNvPr id="391" name="楕円 390"/>
        <xdr:cNvSpPr/>
      </xdr:nvSpPr>
      <xdr:spPr>
        <a:xfrm>
          <a:off x="1270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6730</xdr:rowOff>
    </xdr:from>
    <xdr:ext cx="762000" cy="259045"/>
    <xdr:sp macro="" textlink="">
      <xdr:nvSpPr>
        <xdr:cNvPr id="392" name="テキスト ボックス 391"/>
        <xdr:cNvSpPr txBox="1"/>
      </xdr:nvSpPr>
      <xdr:spPr>
        <a:xfrm>
          <a:off x="939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公債費以外に係る経常経費は、前年度と比べ</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増加し、類似団体平均を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下回っているが、人件費や物件費が高くなっている。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委託事業等において費用対効果の検証を行い、緊急性・効果の低い事業の抑制を図るとともに、公共施設の統廃合等を検討し経常経費の抑制に努める必要がある。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127000</xdr:rowOff>
    </xdr:to>
    <xdr:cxnSp macro="">
      <xdr:nvCxnSpPr>
        <xdr:cNvPr id="423" name="直線コネクタ 422"/>
        <xdr:cNvCxnSpPr/>
      </xdr:nvCxnSpPr>
      <xdr:spPr>
        <a:xfrm>
          <a:off x="15671800" y="130977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90424</xdr:rowOff>
    </xdr:to>
    <xdr:cxnSp macro="">
      <xdr:nvCxnSpPr>
        <xdr:cNvPr id="426" name="直線コネクタ 425"/>
        <xdr:cNvCxnSpPr/>
      </xdr:nvCxnSpPr>
      <xdr:spPr>
        <a:xfrm flipV="1">
          <a:off x="14782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19558</xdr:rowOff>
    </xdr:from>
    <xdr:to>
      <xdr:col>73</xdr:col>
      <xdr:colOff>180975</xdr:colOff>
      <xdr:row>76</xdr:row>
      <xdr:rowOff>90424</xdr:rowOff>
    </xdr:to>
    <xdr:cxnSp macro="">
      <xdr:nvCxnSpPr>
        <xdr:cNvPr id="429" name="直線コネクタ 428"/>
        <xdr:cNvCxnSpPr/>
      </xdr:nvCxnSpPr>
      <xdr:spPr>
        <a:xfrm>
          <a:off x="13893800" y="1304975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168148</xdr:rowOff>
    </xdr:from>
    <xdr:to>
      <xdr:col>69</xdr:col>
      <xdr:colOff>92075</xdr:colOff>
      <xdr:row>76</xdr:row>
      <xdr:rowOff>19558</xdr:rowOff>
    </xdr:to>
    <xdr:cxnSp macro="">
      <xdr:nvCxnSpPr>
        <xdr:cNvPr id="432" name="直線コネクタ 431"/>
        <xdr:cNvCxnSpPr/>
      </xdr:nvCxnSpPr>
      <xdr:spPr>
        <a:xfrm>
          <a:off x="13004800" y="130268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2" name="楕円 441"/>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3"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4" name="楕円 443"/>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5" name="テキスト ボックス 444"/>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6" name="楕円 445"/>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47" name="テキスト ボックス 446"/>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140208</xdr:rowOff>
    </xdr:from>
    <xdr:to>
      <xdr:col>69</xdr:col>
      <xdr:colOff>142875</xdr:colOff>
      <xdr:row>76</xdr:row>
      <xdr:rowOff>70358</xdr:rowOff>
    </xdr:to>
    <xdr:sp macro="" textlink="">
      <xdr:nvSpPr>
        <xdr:cNvPr id="448" name="楕円 447"/>
        <xdr:cNvSpPr/>
      </xdr:nvSpPr>
      <xdr:spPr>
        <a:xfrm>
          <a:off x="13843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80535</xdr:rowOff>
    </xdr:from>
    <xdr:ext cx="762000" cy="259045"/>
    <xdr:sp macro="" textlink="">
      <xdr:nvSpPr>
        <xdr:cNvPr id="449" name="テキスト ボックス 448"/>
        <xdr:cNvSpPr txBox="1"/>
      </xdr:nvSpPr>
      <xdr:spPr>
        <a:xfrm>
          <a:off x="13512800" y="1276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117348</xdr:rowOff>
    </xdr:from>
    <xdr:to>
      <xdr:col>65</xdr:col>
      <xdr:colOff>53975</xdr:colOff>
      <xdr:row>76</xdr:row>
      <xdr:rowOff>47498</xdr:rowOff>
    </xdr:to>
    <xdr:sp macro="" textlink="">
      <xdr:nvSpPr>
        <xdr:cNvPr id="450" name="楕円 449"/>
        <xdr:cNvSpPr/>
      </xdr:nvSpPr>
      <xdr:spPr>
        <a:xfrm>
          <a:off x="12954000" y="129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57675</xdr:rowOff>
    </xdr:from>
    <xdr:ext cx="762000" cy="259045"/>
    <xdr:sp macro="" textlink="">
      <xdr:nvSpPr>
        <xdr:cNvPr id="451" name="テキスト ボックス 450"/>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20344</xdr:rowOff>
    </xdr:from>
    <xdr:to>
      <xdr:col>29</xdr:col>
      <xdr:colOff>127000</xdr:colOff>
      <xdr:row>16</xdr:row>
      <xdr:rowOff>64107</xdr:rowOff>
    </xdr:to>
    <xdr:cxnSp macro="">
      <xdr:nvCxnSpPr>
        <xdr:cNvPr id="51" name="直線コネクタ 50"/>
        <xdr:cNvCxnSpPr/>
      </xdr:nvCxnSpPr>
      <xdr:spPr bwMode="auto">
        <a:xfrm flipV="1">
          <a:off x="5003800" y="2811169"/>
          <a:ext cx="647700" cy="43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55327</xdr:rowOff>
    </xdr:from>
    <xdr:to>
      <xdr:col>26</xdr:col>
      <xdr:colOff>50800</xdr:colOff>
      <xdr:row>16</xdr:row>
      <xdr:rowOff>64107</xdr:rowOff>
    </xdr:to>
    <xdr:cxnSp macro="">
      <xdr:nvCxnSpPr>
        <xdr:cNvPr id="54" name="直線コネクタ 53"/>
        <xdr:cNvCxnSpPr/>
      </xdr:nvCxnSpPr>
      <xdr:spPr bwMode="auto">
        <a:xfrm>
          <a:off x="4305300" y="2846152"/>
          <a:ext cx="698500" cy="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55327</xdr:rowOff>
    </xdr:from>
    <xdr:to>
      <xdr:col>22</xdr:col>
      <xdr:colOff>114300</xdr:colOff>
      <xdr:row>16</xdr:row>
      <xdr:rowOff>83910</xdr:rowOff>
    </xdr:to>
    <xdr:cxnSp macro="">
      <xdr:nvCxnSpPr>
        <xdr:cNvPr id="57" name="直線コネクタ 56"/>
        <xdr:cNvCxnSpPr/>
      </xdr:nvCxnSpPr>
      <xdr:spPr bwMode="auto">
        <a:xfrm flipV="1">
          <a:off x="3606800" y="2846152"/>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83910</xdr:rowOff>
    </xdr:from>
    <xdr:to>
      <xdr:col>18</xdr:col>
      <xdr:colOff>177800</xdr:colOff>
      <xdr:row>16</xdr:row>
      <xdr:rowOff>89597</xdr:rowOff>
    </xdr:to>
    <xdr:cxnSp macro="">
      <xdr:nvCxnSpPr>
        <xdr:cNvPr id="60" name="直線コネクタ 59"/>
        <xdr:cNvCxnSpPr/>
      </xdr:nvCxnSpPr>
      <xdr:spPr bwMode="auto">
        <a:xfrm flipV="1">
          <a:off x="2908300" y="2874735"/>
          <a:ext cx="698500" cy="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140994</xdr:rowOff>
    </xdr:from>
    <xdr:to>
      <xdr:col>29</xdr:col>
      <xdr:colOff>177800</xdr:colOff>
      <xdr:row>16</xdr:row>
      <xdr:rowOff>71144</xdr:rowOff>
    </xdr:to>
    <xdr:sp macro="" textlink="">
      <xdr:nvSpPr>
        <xdr:cNvPr id="70" name="楕円 69"/>
        <xdr:cNvSpPr/>
      </xdr:nvSpPr>
      <xdr:spPr bwMode="auto">
        <a:xfrm>
          <a:off x="5600700" y="276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157521</xdr:rowOff>
    </xdr:from>
    <xdr:ext cx="762000" cy="259045"/>
    <xdr:sp macro="" textlink="">
      <xdr:nvSpPr>
        <xdr:cNvPr id="71" name="人口1人当たり決算額の推移該当値テキスト130"/>
        <xdr:cNvSpPr txBox="1"/>
      </xdr:nvSpPr>
      <xdr:spPr>
        <a:xfrm>
          <a:off x="5740400" y="260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13307</xdr:rowOff>
    </xdr:from>
    <xdr:to>
      <xdr:col>26</xdr:col>
      <xdr:colOff>101600</xdr:colOff>
      <xdr:row>16</xdr:row>
      <xdr:rowOff>114907</xdr:rowOff>
    </xdr:to>
    <xdr:sp macro="" textlink="">
      <xdr:nvSpPr>
        <xdr:cNvPr id="72" name="楕円 71"/>
        <xdr:cNvSpPr/>
      </xdr:nvSpPr>
      <xdr:spPr bwMode="auto">
        <a:xfrm>
          <a:off x="4953000" y="280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125084</xdr:rowOff>
    </xdr:from>
    <xdr:ext cx="736600" cy="259045"/>
    <xdr:sp macro="" textlink="">
      <xdr:nvSpPr>
        <xdr:cNvPr id="73" name="テキスト ボックス 72"/>
        <xdr:cNvSpPr txBox="1"/>
      </xdr:nvSpPr>
      <xdr:spPr>
        <a:xfrm>
          <a:off x="4622800" y="2573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4527</xdr:rowOff>
    </xdr:from>
    <xdr:to>
      <xdr:col>22</xdr:col>
      <xdr:colOff>165100</xdr:colOff>
      <xdr:row>16</xdr:row>
      <xdr:rowOff>106127</xdr:rowOff>
    </xdr:to>
    <xdr:sp macro="" textlink="">
      <xdr:nvSpPr>
        <xdr:cNvPr id="74" name="楕円 73"/>
        <xdr:cNvSpPr/>
      </xdr:nvSpPr>
      <xdr:spPr bwMode="auto">
        <a:xfrm>
          <a:off x="4254500" y="279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116304</xdr:rowOff>
    </xdr:from>
    <xdr:ext cx="762000" cy="259045"/>
    <xdr:sp macro="" textlink="">
      <xdr:nvSpPr>
        <xdr:cNvPr id="75" name="テキスト ボックス 74"/>
        <xdr:cNvSpPr txBox="1"/>
      </xdr:nvSpPr>
      <xdr:spPr>
        <a:xfrm>
          <a:off x="3924300" y="25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33110</xdr:rowOff>
    </xdr:from>
    <xdr:to>
      <xdr:col>19</xdr:col>
      <xdr:colOff>38100</xdr:colOff>
      <xdr:row>16</xdr:row>
      <xdr:rowOff>134710</xdr:rowOff>
    </xdr:to>
    <xdr:sp macro="" textlink="">
      <xdr:nvSpPr>
        <xdr:cNvPr id="76" name="楕円 75"/>
        <xdr:cNvSpPr/>
      </xdr:nvSpPr>
      <xdr:spPr bwMode="auto">
        <a:xfrm>
          <a:off x="35560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144887</xdr:rowOff>
    </xdr:from>
    <xdr:ext cx="762000" cy="259045"/>
    <xdr:sp macro="" textlink="">
      <xdr:nvSpPr>
        <xdr:cNvPr id="77" name="テキスト ボックス 76"/>
        <xdr:cNvSpPr txBox="1"/>
      </xdr:nvSpPr>
      <xdr:spPr>
        <a:xfrm>
          <a:off x="3225800" y="259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38797</xdr:rowOff>
    </xdr:from>
    <xdr:to>
      <xdr:col>15</xdr:col>
      <xdr:colOff>101600</xdr:colOff>
      <xdr:row>16</xdr:row>
      <xdr:rowOff>140397</xdr:rowOff>
    </xdr:to>
    <xdr:sp macro="" textlink="">
      <xdr:nvSpPr>
        <xdr:cNvPr id="78" name="楕円 77"/>
        <xdr:cNvSpPr/>
      </xdr:nvSpPr>
      <xdr:spPr bwMode="auto">
        <a:xfrm>
          <a:off x="2857500" y="282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150574</xdr:rowOff>
    </xdr:from>
    <xdr:ext cx="762000" cy="259045"/>
    <xdr:sp macro="" textlink="">
      <xdr:nvSpPr>
        <xdr:cNvPr id="79" name="テキスト ボックス 78"/>
        <xdr:cNvSpPr txBox="1"/>
      </xdr:nvSpPr>
      <xdr:spPr>
        <a:xfrm>
          <a:off x="2527300" y="25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73336</xdr:rowOff>
    </xdr:from>
    <xdr:to>
      <xdr:col>29</xdr:col>
      <xdr:colOff>127000</xdr:colOff>
      <xdr:row>37</xdr:row>
      <xdr:rowOff>99008</xdr:rowOff>
    </xdr:to>
    <xdr:cxnSp macro="">
      <xdr:nvCxnSpPr>
        <xdr:cNvPr id="109" name="直線コネクタ 108"/>
        <xdr:cNvCxnSpPr/>
      </xdr:nvCxnSpPr>
      <xdr:spPr bwMode="auto">
        <a:xfrm flipV="1">
          <a:off x="5003800" y="7198036"/>
          <a:ext cx="6477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79188</xdr:rowOff>
    </xdr:from>
    <xdr:to>
      <xdr:col>26</xdr:col>
      <xdr:colOff>50800</xdr:colOff>
      <xdr:row>37</xdr:row>
      <xdr:rowOff>99008</xdr:rowOff>
    </xdr:to>
    <xdr:cxnSp macro="">
      <xdr:nvCxnSpPr>
        <xdr:cNvPr id="112" name="直線コネクタ 111"/>
        <xdr:cNvCxnSpPr/>
      </xdr:nvCxnSpPr>
      <xdr:spPr bwMode="auto">
        <a:xfrm>
          <a:off x="4305300" y="7203888"/>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79188</xdr:rowOff>
    </xdr:from>
    <xdr:to>
      <xdr:col>22</xdr:col>
      <xdr:colOff>114300</xdr:colOff>
      <xdr:row>37</xdr:row>
      <xdr:rowOff>152266</xdr:rowOff>
    </xdr:to>
    <xdr:cxnSp macro="">
      <xdr:nvCxnSpPr>
        <xdr:cNvPr id="115" name="直線コネクタ 114"/>
        <xdr:cNvCxnSpPr/>
      </xdr:nvCxnSpPr>
      <xdr:spPr bwMode="auto">
        <a:xfrm flipV="1">
          <a:off x="3606800" y="7203888"/>
          <a:ext cx="698500" cy="7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152266</xdr:rowOff>
    </xdr:from>
    <xdr:to>
      <xdr:col>18</xdr:col>
      <xdr:colOff>177800</xdr:colOff>
      <xdr:row>37</xdr:row>
      <xdr:rowOff>158730</xdr:rowOff>
    </xdr:to>
    <xdr:cxnSp macro="">
      <xdr:nvCxnSpPr>
        <xdr:cNvPr id="118" name="直線コネクタ 117"/>
        <xdr:cNvCxnSpPr/>
      </xdr:nvCxnSpPr>
      <xdr:spPr bwMode="auto">
        <a:xfrm flipV="1">
          <a:off x="2908300" y="7276966"/>
          <a:ext cx="698500" cy="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22536</xdr:rowOff>
    </xdr:from>
    <xdr:to>
      <xdr:col>29</xdr:col>
      <xdr:colOff>177800</xdr:colOff>
      <xdr:row>37</xdr:row>
      <xdr:rowOff>124136</xdr:rowOff>
    </xdr:to>
    <xdr:sp macro="" textlink="">
      <xdr:nvSpPr>
        <xdr:cNvPr id="128" name="楕円 127"/>
        <xdr:cNvSpPr/>
      </xdr:nvSpPr>
      <xdr:spPr bwMode="auto">
        <a:xfrm>
          <a:off x="56007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166063</xdr:rowOff>
    </xdr:from>
    <xdr:ext cx="762000" cy="259045"/>
    <xdr:sp macro="" textlink="">
      <xdr:nvSpPr>
        <xdr:cNvPr id="129" name="人口1人当たり決算額の推移該当値テキスト445"/>
        <xdr:cNvSpPr txBox="1"/>
      </xdr:nvSpPr>
      <xdr:spPr>
        <a:xfrm>
          <a:off x="5740400" y="711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48208</xdr:rowOff>
    </xdr:from>
    <xdr:to>
      <xdr:col>26</xdr:col>
      <xdr:colOff>101600</xdr:colOff>
      <xdr:row>37</xdr:row>
      <xdr:rowOff>149808</xdr:rowOff>
    </xdr:to>
    <xdr:sp macro="" textlink="">
      <xdr:nvSpPr>
        <xdr:cNvPr id="130" name="楕円 129"/>
        <xdr:cNvSpPr/>
      </xdr:nvSpPr>
      <xdr:spPr bwMode="auto">
        <a:xfrm>
          <a:off x="4953000" y="717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134585</xdr:rowOff>
    </xdr:from>
    <xdr:ext cx="736600" cy="259045"/>
    <xdr:sp macro="" textlink="">
      <xdr:nvSpPr>
        <xdr:cNvPr id="131" name="テキスト ボックス 130"/>
        <xdr:cNvSpPr txBox="1"/>
      </xdr:nvSpPr>
      <xdr:spPr>
        <a:xfrm>
          <a:off x="4622800" y="725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28388</xdr:rowOff>
    </xdr:from>
    <xdr:to>
      <xdr:col>22</xdr:col>
      <xdr:colOff>165100</xdr:colOff>
      <xdr:row>37</xdr:row>
      <xdr:rowOff>129988</xdr:rowOff>
    </xdr:to>
    <xdr:sp macro="" textlink="">
      <xdr:nvSpPr>
        <xdr:cNvPr id="132" name="楕円 131"/>
        <xdr:cNvSpPr/>
      </xdr:nvSpPr>
      <xdr:spPr bwMode="auto">
        <a:xfrm>
          <a:off x="4254500" y="715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114765</xdr:rowOff>
    </xdr:from>
    <xdr:ext cx="762000" cy="259045"/>
    <xdr:sp macro="" textlink="">
      <xdr:nvSpPr>
        <xdr:cNvPr id="133" name="テキスト ボックス 132"/>
        <xdr:cNvSpPr txBox="1"/>
      </xdr:nvSpPr>
      <xdr:spPr>
        <a:xfrm>
          <a:off x="3924300" y="723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101466</xdr:rowOff>
    </xdr:from>
    <xdr:to>
      <xdr:col>19</xdr:col>
      <xdr:colOff>38100</xdr:colOff>
      <xdr:row>37</xdr:row>
      <xdr:rowOff>203066</xdr:rowOff>
    </xdr:to>
    <xdr:sp macro="" textlink="">
      <xdr:nvSpPr>
        <xdr:cNvPr id="134" name="楕円 133"/>
        <xdr:cNvSpPr/>
      </xdr:nvSpPr>
      <xdr:spPr bwMode="auto">
        <a:xfrm>
          <a:off x="3556000" y="7226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187843</xdr:rowOff>
    </xdr:from>
    <xdr:ext cx="762000" cy="259045"/>
    <xdr:sp macro="" textlink="">
      <xdr:nvSpPr>
        <xdr:cNvPr id="135" name="テキスト ボックス 134"/>
        <xdr:cNvSpPr txBox="1"/>
      </xdr:nvSpPr>
      <xdr:spPr>
        <a:xfrm>
          <a:off x="3225800" y="731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107930</xdr:rowOff>
    </xdr:from>
    <xdr:to>
      <xdr:col>15</xdr:col>
      <xdr:colOff>101600</xdr:colOff>
      <xdr:row>37</xdr:row>
      <xdr:rowOff>209530</xdr:rowOff>
    </xdr:to>
    <xdr:sp macro="" textlink="">
      <xdr:nvSpPr>
        <xdr:cNvPr id="136" name="楕円 135"/>
        <xdr:cNvSpPr/>
      </xdr:nvSpPr>
      <xdr:spPr bwMode="auto">
        <a:xfrm>
          <a:off x="2857500" y="723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194307</xdr:rowOff>
    </xdr:from>
    <xdr:ext cx="762000" cy="259045"/>
    <xdr:sp macro="" textlink="">
      <xdr:nvSpPr>
        <xdr:cNvPr id="137" name="テキスト ボックス 136"/>
        <xdr:cNvSpPr txBox="1"/>
      </xdr:nvSpPr>
      <xdr:spPr>
        <a:xfrm>
          <a:off x="2527300" y="731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130024</xdr:rowOff>
    </xdr:from>
    <xdr:to>
      <xdr:col>24</xdr:col>
      <xdr:colOff>63500</xdr:colOff>
      <xdr:row>36</xdr:row>
      <xdr:rowOff>10105</xdr:rowOff>
    </xdr:to>
    <xdr:cxnSp macro="">
      <xdr:nvCxnSpPr>
        <xdr:cNvPr id="62" name="直線コネクタ 61"/>
        <xdr:cNvCxnSpPr/>
      </xdr:nvCxnSpPr>
      <xdr:spPr>
        <a:xfrm flipV="1">
          <a:off x="3797300" y="6130774"/>
          <a:ext cx="838200" cy="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157699</xdr:rowOff>
    </xdr:from>
    <xdr:to>
      <xdr:col>19</xdr:col>
      <xdr:colOff>177800</xdr:colOff>
      <xdr:row>36</xdr:row>
      <xdr:rowOff>10105</xdr:rowOff>
    </xdr:to>
    <xdr:cxnSp macro="">
      <xdr:nvCxnSpPr>
        <xdr:cNvPr id="65" name="直線コネクタ 64"/>
        <xdr:cNvCxnSpPr/>
      </xdr:nvCxnSpPr>
      <xdr:spPr>
        <a:xfrm>
          <a:off x="2908300" y="6158449"/>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157699</xdr:rowOff>
    </xdr:from>
    <xdr:to>
      <xdr:col>15</xdr:col>
      <xdr:colOff>50800</xdr:colOff>
      <xdr:row>36</xdr:row>
      <xdr:rowOff>14850</xdr:rowOff>
    </xdr:to>
    <xdr:cxnSp macro="">
      <xdr:nvCxnSpPr>
        <xdr:cNvPr id="68" name="直線コネクタ 67"/>
        <xdr:cNvCxnSpPr/>
      </xdr:nvCxnSpPr>
      <xdr:spPr>
        <a:xfrm flipV="1">
          <a:off x="2019300" y="6158449"/>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14850</xdr:rowOff>
    </xdr:from>
    <xdr:to>
      <xdr:col>10</xdr:col>
      <xdr:colOff>114300</xdr:colOff>
      <xdr:row>36</xdr:row>
      <xdr:rowOff>61545</xdr:rowOff>
    </xdr:to>
    <xdr:cxnSp macro="">
      <xdr:nvCxnSpPr>
        <xdr:cNvPr id="71" name="直線コネクタ 70"/>
        <xdr:cNvCxnSpPr/>
      </xdr:nvCxnSpPr>
      <xdr:spPr>
        <a:xfrm flipV="1">
          <a:off x="1130300" y="6187050"/>
          <a:ext cx="8890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79224</xdr:rowOff>
    </xdr:from>
    <xdr:to>
      <xdr:col>24</xdr:col>
      <xdr:colOff>114300</xdr:colOff>
      <xdr:row>36</xdr:row>
      <xdr:rowOff>9374</xdr:rowOff>
    </xdr:to>
    <xdr:sp macro="" textlink="">
      <xdr:nvSpPr>
        <xdr:cNvPr id="81" name="楕円 80"/>
        <xdr:cNvSpPr/>
      </xdr:nvSpPr>
      <xdr:spPr>
        <a:xfrm>
          <a:off x="4584700" y="60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102101</xdr:rowOff>
    </xdr:from>
    <xdr:ext cx="599010" cy="259045"/>
    <xdr:sp macro="" textlink="">
      <xdr:nvSpPr>
        <xdr:cNvPr id="82" name="人件費該当値テキスト"/>
        <xdr:cNvSpPr txBox="1"/>
      </xdr:nvSpPr>
      <xdr:spPr>
        <a:xfrm>
          <a:off x="4686300" y="59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130755</xdr:rowOff>
    </xdr:from>
    <xdr:to>
      <xdr:col>20</xdr:col>
      <xdr:colOff>38100</xdr:colOff>
      <xdr:row>36</xdr:row>
      <xdr:rowOff>60905</xdr:rowOff>
    </xdr:to>
    <xdr:sp macro="" textlink="">
      <xdr:nvSpPr>
        <xdr:cNvPr id="83" name="楕円 82"/>
        <xdr:cNvSpPr/>
      </xdr:nvSpPr>
      <xdr:spPr>
        <a:xfrm>
          <a:off x="3746500" y="61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77432</xdr:rowOff>
    </xdr:from>
    <xdr:ext cx="599010" cy="259045"/>
    <xdr:sp macro="" textlink="">
      <xdr:nvSpPr>
        <xdr:cNvPr id="84" name="テキスト ボックス 83"/>
        <xdr:cNvSpPr txBox="1"/>
      </xdr:nvSpPr>
      <xdr:spPr>
        <a:xfrm>
          <a:off x="3497795" y="590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106899</xdr:rowOff>
    </xdr:from>
    <xdr:to>
      <xdr:col>15</xdr:col>
      <xdr:colOff>101600</xdr:colOff>
      <xdr:row>36</xdr:row>
      <xdr:rowOff>37049</xdr:rowOff>
    </xdr:to>
    <xdr:sp macro="" textlink="">
      <xdr:nvSpPr>
        <xdr:cNvPr id="85" name="楕円 84"/>
        <xdr:cNvSpPr/>
      </xdr:nvSpPr>
      <xdr:spPr>
        <a:xfrm>
          <a:off x="2857500" y="61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53576</xdr:rowOff>
    </xdr:from>
    <xdr:ext cx="599010" cy="259045"/>
    <xdr:sp macro="" textlink="">
      <xdr:nvSpPr>
        <xdr:cNvPr id="86" name="テキスト ボックス 85"/>
        <xdr:cNvSpPr txBox="1"/>
      </xdr:nvSpPr>
      <xdr:spPr>
        <a:xfrm>
          <a:off x="2608795" y="588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135500</xdr:rowOff>
    </xdr:from>
    <xdr:to>
      <xdr:col>10</xdr:col>
      <xdr:colOff>165100</xdr:colOff>
      <xdr:row>36</xdr:row>
      <xdr:rowOff>65650</xdr:rowOff>
    </xdr:to>
    <xdr:sp macro="" textlink="">
      <xdr:nvSpPr>
        <xdr:cNvPr id="87" name="楕円 86"/>
        <xdr:cNvSpPr/>
      </xdr:nvSpPr>
      <xdr:spPr>
        <a:xfrm>
          <a:off x="1968500" y="61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82177</xdr:rowOff>
    </xdr:from>
    <xdr:ext cx="599010" cy="259045"/>
    <xdr:sp macro="" textlink="">
      <xdr:nvSpPr>
        <xdr:cNvPr id="88" name="テキスト ボックス 87"/>
        <xdr:cNvSpPr txBox="1"/>
      </xdr:nvSpPr>
      <xdr:spPr>
        <a:xfrm>
          <a:off x="1719795" y="591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10745</xdr:rowOff>
    </xdr:from>
    <xdr:to>
      <xdr:col>6</xdr:col>
      <xdr:colOff>38100</xdr:colOff>
      <xdr:row>36</xdr:row>
      <xdr:rowOff>112345</xdr:rowOff>
    </xdr:to>
    <xdr:sp macro="" textlink="">
      <xdr:nvSpPr>
        <xdr:cNvPr id="89" name="楕円 88"/>
        <xdr:cNvSpPr/>
      </xdr:nvSpPr>
      <xdr:spPr>
        <a:xfrm>
          <a:off x="1079500" y="61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128872</xdr:rowOff>
    </xdr:from>
    <xdr:ext cx="599010" cy="259045"/>
    <xdr:sp macro="" textlink="">
      <xdr:nvSpPr>
        <xdr:cNvPr id="90" name="テキスト ボックス 89"/>
        <xdr:cNvSpPr txBox="1"/>
      </xdr:nvSpPr>
      <xdr:spPr>
        <a:xfrm>
          <a:off x="830795" y="595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66032</xdr:rowOff>
    </xdr:from>
    <xdr:to>
      <xdr:col>24</xdr:col>
      <xdr:colOff>63500</xdr:colOff>
      <xdr:row>56</xdr:row>
      <xdr:rowOff>80852</xdr:rowOff>
    </xdr:to>
    <xdr:cxnSp macro="">
      <xdr:nvCxnSpPr>
        <xdr:cNvPr id="119" name="直線コネクタ 118"/>
        <xdr:cNvCxnSpPr/>
      </xdr:nvCxnSpPr>
      <xdr:spPr>
        <a:xfrm flipV="1">
          <a:off x="3797300" y="9667232"/>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80852</xdr:rowOff>
    </xdr:from>
    <xdr:to>
      <xdr:col>19</xdr:col>
      <xdr:colOff>177800</xdr:colOff>
      <xdr:row>56</xdr:row>
      <xdr:rowOff>138222</xdr:rowOff>
    </xdr:to>
    <xdr:cxnSp macro="">
      <xdr:nvCxnSpPr>
        <xdr:cNvPr id="122" name="直線コネクタ 121"/>
        <xdr:cNvCxnSpPr/>
      </xdr:nvCxnSpPr>
      <xdr:spPr>
        <a:xfrm flipV="1">
          <a:off x="2908300" y="9682052"/>
          <a:ext cx="889000" cy="5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138222</xdr:rowOff>
    </xdr:from>
    <xdr:to>
      <xdr:col>15</xdr:col>
      <xdr:colOff>50800</xdr:colOff>
      <xdr:row>57</xdr:row>
      <xdr:rowOff>24677</xdr:rowOff>
    </xdr:to>
    <xdr:cxnSp macro="">
      <xdr:nvCxnSpPr>
        <xdr:cNvPr id="125" name="直線コネクタ 124"/>
        <xdr:cNvCxnSpPr/>
      </xdr:nvCxnSpPr>
      <xdr:spPr>
        <a:xfrm flipV="1">
          <a:off x="2019300" y="9739422"/>
          <a:ext cx="889000" cy="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142733</xdr:rowOff>
    </xdr:from>
    <xdr:to>
      <xdr:col>10</xdr:col>
      <xdr:colOff>114300</xdr:colOff>
      <xdr:row>57</xdr:row>
      <xdr:rowOff>24677</xdr:rowOff>
    </xdr:to>
    <xdr:cxnSp macro="">
      <xdr:nvCxnSpPr>
        <xdr:cNvPr id="128" name="直線コネクタ 127"/>
        <xdr:cNvCxnSpPr/>
      </xdr:nvCxnSpPr>
      <xdr:spPr>
        <a:xfrm>
          <a:off x="1130300" y="9743933"/>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15232</xdr:rowOff>
    </xdr:from>
    <xdr:to>
      <xdr:col>24</xdr:col>
      <xdr:colOff>114300</xdr:colOff>
      <xdr:row>56</xdr:row>
      <xdr:rowOff>116832</xdr:rowOff>
    </xdr:to>
    <xdr:sp macro="" textlink="">
      <xdr:nvSpPr>
        <xdr:cNvPr id="138" name="楕円 137"/>
        <xdr:cNvSpPr/>
      </xdr:nvSpPr>
      <xdr:spPr>
        <a:xfrm>
          <a:off x="4584700" y="9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38109</xdr:rowOff>
    </xdr:from>
    <xdr:ext cx="599010" cy="259045"/>
    <xdr:sp macro="" textlink="">
      <xdr:nvSpPr>
        <xdr:cNvPr id="139" name="物件費該当値テキスト"/>
        <xdr:cNvSpPr txBox="1"/>
      </xdr:nvSpPr>
      <xdr:spPr>
        <a:xfrm>
          <a:off x="4686300" y="946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30052</xdr:rowOff>
    </xdr:from>
    <xdr:to>
      <xdr:col>20</xdr:col>
      <xdr:colOff>38100</xdr:colOff>
      <xdr:row>56</xdr:row>
      <xdr:rowOff>131652</xdr:rowOff>
    </xdr:to>
    <xdr:sp macro="" textlink="">
      <xdr:nvSpPr>
        <xdr:cNvPr id="140" name="楕円 139"/>
        <xdr:cNvSpPr/>
      </xdr:nvSpPr>
      <xdr:spPr>
        <a:xfrm>
          <a:off x="3746500" y="96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148179</xdr:rowOff>
    </xdr:from>
    <xdr:ext cx="599010" cy="259045"/>
    <xdr:sp macro="" textlink="">
      <xdr:nvSpPr>
        <xdr:cNvPr id="141" name="テキスト ボックス 140"/>
        <xdr:cNvSpPr txBox="1"/>
      </xdr:nvSpPr>
      <xdr:spPr>
        <a:xfrm>
          <a:off x="3497795" y="94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87422</xdr:rowOff>
    </xdr:from>
    <xdr:to>
      <xdr:col>15</xdr:col>
      <xdr:colOff>101600</xdr:colOff>
      <xdr:row>57</xdr:row>
      <xdr:rowOff>17572</xdr:rowOff>
    </xdr:to>
    <xdr:sp macro="" textlink="">
      <xdr:nvSpPr>
        <xdr:cNvPr id="142" name="楕円 141"/>
        <xdr:cNvSpPr/>
      </xdr:nvSpPr>
      <xdr:spPr>
        <a:xfrm>
          <a:off x="2857500" y="96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34099</xdr:rowOff>
    </xdr:from>
    <xdr:ext cx="599010" cy="259045"/>
    <xdr:sp macro="" textlink="">
      <xdr:nvSpPr>
        <xdr:cNvPr id="143" name="テキスト ボックス 142"/>
        <xdr:cNvSpPr txBox="1"/>
      </xdr:nvSpPr>
      <xdr:spPr>
        <a:xfrm>
          <a:off x="2608795" y="946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145327</xdr:rowOff>
    </xdr:from>
    <xdr:to>
      <xdr:col>10</xdr:col>
      <xdr:colOff>165100</xdr:colOff>
      <xdr:row>57</xdr:row>
      <xdr:rowOff>75477</xdr:rowOff>
    </xdr:to>
    <xdr:sp macro="" textlink="">
      <xdr:nvSpPr>
        <xdr:cNvPr id="144" name="楕円 143"/>
        <xdr:cNvSpPr/>
      </xdr:nvSpPr>
      <xdr:spPr>
        <a:xfrm>
          <a:off x="1968500" y="97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92004</xdr:rowOff>
    </xdr:from>
    <xdr:ext cx="599010" cy="259045"/>
    <xdr:sp macro="" textlink="">
      <xdr:nvSpPr>
        <xdr:cNvPr id="145" name="テキスト ボックス 144"/>
        <xdr:cNvSpPr txBox="1"/>
      </xdr:nvSpPr>
      <xdr:spPr>
        <a:xfrm>
          <a:off x="1719795" y="95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91933</xdr:rowOff>
    </xdr:from>
    <xdr:to>
      <xdr:col>6</xdr:col>
      <xdr:colOff>38100</xdr:colOff>
      <xdr:row>57</xdr:row>
      <xdr:rowOff>22083</xdr:rowOff>
    </xdr:to>
    <xdr:sp macro="" textlink="">
      <xdr:nvSpPr>
        <xdr:cNvPr id="146" name="楕円 145"/>
        <xdr:cNvSpPr/>
      </xdr:nvSpPr>
      <xdr:spPr>
        <a:xfrm>
          <a:off x="1079500" y="96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38610</xdr:rowOff>
    </xdr:from>
    <xdr:ext cx="599010" cy="259045"/>
    <xdr:sp macro="" textlink="">
      <xdr:nvSpPr>
        <xdr:cNvPr id="147" name="テキスト ボックス 146"/>
        <xdr:cNvSpPr txBox="1"/>
      </xdr:nvSpPr>
      <xdr:spPr>
        <a:xfrm>
          <a:off x="830795" y="94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74261</xdr:rowOff>
    </xdr:from>
    <xdr:to>
      <xdr:col>24</xdr:col>
      <xdr:colOff>63500</xdr:colOff>
      <xdr:row>78</xdr:row>
      <xdr:rowOff>76031</xdr:rowOff>
    </xdr:to>
    <xdr:cxnSp macro="">
      <xdr:nvCxnSpPr>
        <xdr:cNvPr id="174" name="直線コネクタ 173"/>
        <xdr:cNvCxnSpPr/>
      </xdr:nvCxnSpPr>
      <xdr:spPr>
        <a:xfrm flipV="1">
          <a:off x="3797300" y="13447361"/>
          <a:ext cx="8382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68610</xdr:rowOff>
    </xdr:from>
    <xdr:to>
      <xdr:col>19</xdr:col>
      <xdr:colOff>177800</xdr:colOff>
      <xdr:row>78</xdr:row>
      <xdr:rowOff>76031</xdr:rowOff>
    </xdr:to>
    <xdr:cxnSp macro="">
      <xdr:nvCxnSpPr>
        <xdr:cNvPr id="177" name="直線コネクタ 176"/>
        <xdr:cNvCxnSpPr/>
      </xdr:nvCxnSpPr>
      <xdr:spPr>
        <a:xfrm>
          <a:off x="2908300" y="13441710"/>
          <a:ext cx="8890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68610</xdr:rowOff>
    </xdr:from>
    <xdr:to>
      <xdr:col>15</xdr:col>
      <xdr:colOff>50800</xdr:colOff>
      <xdr:row>78</xdr:row>
      <xdr:rowOff>76707</xdr:rowOff>
    </xdr:to>
    <xdr:cxnSp macro="">
      <xdr:nvCxnSpPr>
        <xdr:cNvPr id="180" name="直線コネクタ 179"/>
        <xdr:cNvCxnSpPr/>
      </xdr:nvCxnSpPr>
      <xdr:spPr>
        <a:xfrm flipV="1">
          <a:off x="2019300" y="13441710"/>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76707</xdr:rowOff>
    </xdr:from>
    <xdr:to>
      <xdr:col>10</xdr:col>
      <xdr:colOff>114300</xdr:colOff>
      <xdr:row>78</xdr:row>
      <xdr:rowOff>81783</xdr:rowOff>
    </xdr:to>
    <xdr:cxnSp macro="">
      <xdr:nvCxnSpPr>
        <xdr:cNvPr id="183" name="直線コネクタ 182"/>
        <xdr:cNvCxnSpPr/>
      </xdr:nvCxnSpPr>
      <xdr:spPr>
        <a:xfrm flipV="1">
          <a:off x="1130300" y="1344980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23461</xdr:rowOff>
    </xdr:from>
    <xdr:to>
      <xdr:col>24</xdr:col>
      <xdr:colOff>114300</xdr:colOff>
      <xdr:row>78</xdr:row>
      <xdr:rowOff>125061</xdr:rowOff>
    </xdr:to>
    <xdr:sp macro="" textlink="">
      <xdr:nvSpPr>
        <xdr:cNvPr id="193" name="楕円 192"/>
        <xdr:cNvSpPr/>
      </xdr:nvSpPr>
      <xdr:spPr>
        <a:xfrm>
          <a:off x="4584700" y="133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534377" cy="259045"/>
    <xdr:sp macro="" textlink="">
      <xdr:nvSpPr>
        <xdr:cNvPr id="194" name="維持補修費該当値テキスト"/>
        <xdr:cNvSpPr txBox="1"/>
      </xdr:nvSpPr>
      <xdr:spPr>
        <a:xfrm>
          <a:off x="4686300" y="133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25231</xdr:rowOff>
    </xdr:from>
    <xdr:to>
      <xdr:col>20</xdr:col>
      <xdr:colOff>38100</xdr:colOff>
      <xdr:row>78</xdr:row>
      <xdr:rowOff>126831</xdr:rowOff>
    </xdr:to>
    <xdr:sp macro="" textlink="">
      <xdr:nvSpPr>
        <xdr:cNvPr id="195" name="楕円 194"/>
        <xdr:cNvSpPr/>
      </xdr:nvSpPr>
      <xdr:spPr>
        <a:xfrm>
          <a:off x="3746500" y="133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117958</xdr:rowOff>
    </xdr:from>
    <xdr:ext cx="534377" cy="259045"/>
    <xdr:sp macro="" textlink="">
      <xdr:nvSpPr>
        <xdr:cNvPr id="196" name="テキスト ボックス 195"/>
        <xdr:cNvSpPr txBox="1"/>
      </xdr:nvSpPr>
      <xdr:spPr>
        <a:xfrm>
          <a:off x="3530111" y="134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17810</xdr:rowOff>
    </xdr:from>
    <xdr:to>
      <xdr:col>15</xdr:col>
      <xdr:colOff>101600</xdr:colOff>
      <xdr:row>78</xdr:row>
      <xdr:rowOff>119410</xdr:rowOff>
    </xdr:to>
    <xdr:sp macro="" textlink="">
      <xdr:nvSpPr>
        <xdr:cNvPr id="197" name="楕円 196"/>
        <xdr:cNvSpPr/>
      </xdr:nvSpPr>
      <xdr:spPr>
        <a:xfrm>
          <a:off x="2857500" y="133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110537</xdr:rowOff>
    </xdr:from>
    <xdr:ext cx="534377" cy="259045"/>
    <xdr:sp macro="" textlink="">
      <xdr:nvSpPr>
        <xdr:cNvPr id="198" name="テキスト ボックス 197"/>
        <xdr:cNvSpPr txBox="1"/>
      </xdr:nvSpPr>
      <xdr:spPr>
        <a:xfrm>
          <a:off x="2641111" y="134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25907</xdr:rowOff>
    </xdr:from>
    <xdr:to>
      <xdr:col>10</xdr:col>
      <xdr:colOff>165100</xdr:colOff>
      <xdr:row>78</xdr:row>
      <xdr:rowOff>127507</xdr:rowOff>
    </xdr:to>
    <xdr:sp macro="" textlink="">
      <xdr:nvSpPr>
        <xdr:cNvPr id="199" name="楕円 198"/>
        <xdr:cNvSpPr/>
      </xdr:nvSpPr>
      <xdr:spPr>
        <a:xfrm>
          <a:off x="1968500" y="13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118634</xdr:rowOff>
    </xdr:from>
    <xdr:ext cx="534377" cy="259045"/>
    <xdr:sp macro="" textlink="">
      <xdr:nvSpPr>
        <xdr:cNvPr id="200" name="テキスト ボックス 199"/>
        <xdr:cNvSpPr txBox="1"/>
      </xdr:nvSpPr>
      <xdr:spPr>
        <a:xfrm>
          <a:off x="1752111" y="134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30983</xdr:rowOff>
    </xdr:from>
    <xdr:to>
      <xdr:col>6</xdr:col>
      <xdr:colOff>38100</xdr:colOff>
      <xdr:row>78</xdr:row>
      <xdr:rowOff>132583</xdr:rowOff>
    </xdr:to>
    <xdr:sp macro="" textlink="">
      <xdr:nvSpPr>
        <xdr:cNvPr id="201" name="楕円 200"/>
        <xdr:cNvSpPr/>
      </xdr:nvSpPr>
      <xdr:spPr>
        <a:xfrm>
          <a:off x="1079500" y="134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123710</xdr:rowOff>
    </xdr:from>
    <xdr:ext cx="534377" cy="259045"/>
    <xdr:sp macro="" textlink="">
      <xdr:nvSpPr>
        <xdr:cNvPr id="202" name="テキスト ボックス 201"/>
        <xdr:cNvSpPr txBox="1"/>
      </xdr:nvSpPr>
      <xdr:spPr>
        <a:xfrm>
          <a:off x="863111" y="134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7068</xdr:rowOff>
    </xdr:from>
    <xdr:to>
      <xdr:col>24</xdr:col>
      <xdr:colOff>63500</xdr:colOff>
      <xdr:row>94</xdr:row>
      <xdr:rowOff>16289</xdr:rowOff>
    </xdr:to>
    <xdr:cxnSp macro="">
      <xdr:nvCxnSpPr>
        <xdr:cNvPr id="233" name="直線コネクタ 232"/>
        <xdr:cNvCxnSpPr/>
      </xdr:nvCxnSpPr>
      <xdr:spPr>
        <a:xfrm flipV="1">
          <a:off x="3797300" y="16123368"/>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16289</xdr:rowOff>
    </xdr:from>
    <xdr:to>
      <xdr:col>19</xdr:col>
      <xdr:colOff>177800</xdr:colOff>
      <xdr:row>94</xdr:row>
      <xdr:rowOff>77281</xdr:rowOff>
    </xdr:to>
    <xdr:cxnSp macro="">
      <xdr:nvCxnSpPr>
        <xdr:cNvPr id="236" name="直線コネクタ 235"/>
        <xdr:cNvCxnSpPr/>
      </xdr:nvCxnSpPr>
      <xdr:spPr>
        <a:xfrm flipV="1">
          <a:off x="2908300" y="16132589"/>
          <a:ext cx="889000" cy="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12533</xdr:rowOff>
    </xdr:from>
    <xdr:to>
      <xdr:col>15</xdr:col>
      <xdr:colOff>50800</xdr:colOff>
      <xdr:row>94</xdr:row>
      <xdr:rowOff>77281</xdr:rowOff>
    </xdr:to>
    <xdr:cxnSp macro="">
      <xdr:nvCxnSpPr>
        <xdr:cNvPr id="239" name="直線コネクタ 238"/>
        <xdr:cNvCxnSpPr/>
      </xdr:nvCxnSpPr>
      <xdr:spPr>
        <a:xfrm>
          <a:off x="2019300" y="16128833"/>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12533</xdr:rowOff>
    </xdr:from>
    <xdr:to>
      <xdr:col>10</xdr:col>
      <xdr:colOff>114300</xdr:colOff>
      <xdr:row>94</xdr:row>
      <xdr:rowOff>89322</xdr:rowOff>
    </xdr:to>
    <xdr:cxnSp macro="">
      <xdr:nvCxnSpPr>
        <xdr:cNvPr id="242" name="直線コネクタ 241"/>
        <xdr:cNvCxnSpPr/>
      </xdr:nvCxnSpPr>
      <xdr:spPr>
        <a:xfrm flipV="1">
          <a:off x="1130300" y="16128833"/>
          <a:ext cx="889000" cy="7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127718</xdr:rowOff>
    </xdr:from>
    <xdr:to>
      <xdr:col>24</xdr:col>
      <xdr:colOff>114300</xdr:colOff>
      <xdr:row>94</xdr:row>
      <xdr:rowOff>57868</xdr:rowOff>
    </xdr:to>
    <xdr:sp macro="" textlink="">
      <xdr:nvSpPr>
        <xdr:cNvPr id="252" name="楕円 251"/>
        <xdr:cNvSpPr/>
      </xdr:nvSpPr>
      <xdr:spPr>
        <a:xfrm>
          <a:off x="4584700" y="160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150595</xdr:rowOff>
    </xdr:from>
    <xdr:ext cx="534377" cy="259045"/>
    <xdr:sp macro="" textlink="">
      <xdr:nvSpPr>
        <xdr:cNvPr id="253" name="扶助費該当値テキスト"/>
        <xdr:cNvSpPr txBox="1"/>
      </xdr:nvSpPr>
      <xdr:spPr>
        <a:xfrm>
          <a:off x="4686300" y="159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136939</xdr:rowOff>
    </xdr:from>
    <xdr:to>
      <xdr:col>20</xdr:col>
      <xdr:colOff>38100</xdr:colOff>
      <xdr:row>94</xdr:row>
      <xdr:rowOff>67089</xdr:rowOff>
    </xdr:to>
    <xdr:sp macro="" textlink="">
      <xdr:nvSpPr>
        <xdr:cNvPr id="254" name="楕円 253"/>
        <xdr:cNvSpPr/>
      </xdr:nvSpPr>
      <xdr:spPr>
        <a:xfrm>
          <a:off x="3746500" y="16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83616</xdr:rowOff>
    </xdr:from>
    <xdr:ext cx="534377" cy="259045"/>
    <xdr:sp macro="" textlink="">
      <xdr:nvSpPr>
        <xdr:cNvPr id="255" name="テキスト ボックス 254"/>
        <xdr:cNvSpPr txBox="1"/>
      </xdr:nvSpPr>
      <xdr:spPr>
        <a:xfrm>
          <a:off x="3530111" y="158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26481</xdr:rowOff>
    </xdr:from>
    <xdr:to>
      <xdr:col>15</xdr:col>
      <xdr:colOff>101600</xdr:colOff>
      <xdr:row>94</xdr:row>
      <xdr:rowOff>128081</xdr:rowOff>
    </xdr:to>
    <xdr:sp macro="" textlink="">
      <xdr:nvSpPr>
        <xdr:cNvPr id="256" name="楕円 255"/>
        <xdr:cNvSpPr/>
      </xdr:nvSpPr>
      <xdr:spPr>
        <a:xfrm>
          <a:off x="2857500" y="161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144608</xdr:rowOff>
    </xdr:from>
    <xdr:ext cx="534377" cy="259045"/>
    <xdr:sp macro="" textlink="">
      <xdr:nvSpPr>
        <xdr:cNvPr id="257" name="テキスト ボックス 256"/>
        <xdr:cNvSpPr txBox="1"/>
      </xdr:nvSpPr>
      <xdr:spPr>
        <a:xfrm>
          <a:off x="2641111" y="159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133183</xdr:rowOff>
    </xdr:from>
    <xdr:to>
      <xdr:col>10</xdr:col>
      <xdr:colOff>165100</xdr:colOff>
      <xdr:row>94</xdr:row>
      <xdr:rowOff>63333</xdr:rowOff>
    </xdr:to>
    <xdr:sp macro="" textlink="">
      <xdr:nvSpPr>
        <xdr:cNvPr id="258" name="楕円 257"/>
        <xdr:cNvSpPr/>
      </xdr:nvSpPr>
      <xdr:spPr>
        <a:xfrm>
          <a:off x="1968500" y="160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79860</xdr:rowOff>
    </xdr:from>
    <xdr:ext cx="534377" cy="259045"/>
    <xdr:sp macro="" textlink="">
      <xdr:nvSpPr>
        <xdr:cNvPr id="259" name="テキスト ボックス 258"/>
        <xdr:cNvSpPr txBox="1"/>
      </xdr:nvSpPr>
      <xdr:spPr>
        <a:xfrm>
          <a:off x="1752111" y="158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38522</xdr:rowOff>
    </xdr:from>
    <xdr:to>
      <xdr:col>6</xdr:col>
      <xdr:colOff>38100</xdr:colOff>
      <xdr:row>94</xdr:row>
      <xdr:rowOff>140122</xdr:rowOff>
    </xdr:to>
    <xdr:sp macro="" textlink="">
      <xdr:nvSpPr>
        <xdr:cNvPr id="260" name="楕円 259"/>
        <xdr:cNvSpPr/>
      </xdr:nvSpPr>
      <xdr:spPr>
        <a:xfrm>
          <a:off x="1079500" y="161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156649</xdr:rowOff>
    </xdr:from>
    <xdr:ext cx="534377" cy="259045"/>
    <xdr:sp macro="" textlink="">
      <xdr:nvSpPr>
        <xdr:cNvPr id="261" name="テキスト ボックス 260"/>
        <xdr:cNvSpPr txBox="1"/>
      </xdr:nvSpPr>
      <xdr:spPr>
        <a:xfrm>
          <a:off x="863111" y="159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18818</xdr:rowOff>
    </xdr:from>
    <xdr:to>
      <xdr:col>55</xdr:col>
      <xdr:colOff>0</xdr:colOff>
      <xdr:row>36</xdr:row>
      <xdr:rowOff>36051</xdr:rowOff>
    </xdr:to>
    <xdr:cxnSp macro="">
      <xdr:nvCxnSpPr>
        <xdr:cNvPr id="290" name="直線コネクタ 289"/>
        <xdr:cNvCxnSpPr/>
      </xdr:nvCxnSpPr>
      <xdr:spPr>
        <a:xfrm flipV="1">
          <a:off x="9639300" y="6191018"/>
          <a:ext cx="8382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36051</xdr:rowOff>
    </xdr:from>
    <xdr:to>
      <xdr:col>50</xdr:col>
      <xdr:colOff>114300</xdr:colOff>
      <xdr:row>36</xdr:row>
      <xdr:rowOff>58591</xdr:rowOff>
    </xdr:to>
    <xdr:cxnSp macro="">
      <xdr:nvCxnSpPr>
        <xdr:cNvPr id="293" name="直線コネクタ 292"/>
        <xdr:cNvCxnSpPr/>
      </xdr:nvCxnSpPr>
      <xdr:spPr>
        <a:xfrm flipV="1">
          <a:off x="8750300" y="6208251"/>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41467</xdr:rowOff>
    </xdr:from>
    <xdr:to>
      <xdr:col>45</xdr:col>
      <xdr:colOff>177800</xdr:colOff>
      <xdr:row>36</xdr:row>
      <xdr:rowOff>58591</xdr:rowOff>
    </xdr:to>
    <xdr:cxnSp macro="">
      <xdr:nvCxnSpPr>
        <xdr:cNvPr id="296" name="直線コネクタ 295"/>
        <xdr:cNvCxnSpPr/>
      </xdr:nvCxnSpPr>
      <xdr:spPr>
        <a:xfrm>
          <a:off x="7861300" y="6213667"/>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41467</xdr:rowOff>
    </xdr:from>
    <xdr:to>
      <xdr:col>41</xdr:col>
      <xdr:colOff>50800</xdr:colOff>
      <xdr:row>36</xdr:row>
      <xdr:rowOff>64976</xdr:rowOff>
    </xdr:to>
    <xdr:cxnSp macro="">
      <xdr:nvCxnSpPr>
        <xdr:cNvPr id="299" name="直線コネクタ 298"/>
        <xdr:cNvCxnSpPr/>
      </xdr:nvCxnSpPr>
      <xdr:spPr>
        <a:xfrm flipV="1">
          <a:off x="6972300" y="6213667"/>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139468</xdr:rowOff>
    </xdr:from>
    <xdr:to>
      <xdr:col>55</xdr:col>
      <xdr:colOff>50800</xdr:colOff>
      <xdr:row>36</xdr:row>
      <xdr:rowOff>69618</xdr:rowOff>
    </xdr:to>
    <xdr:sp macro="" textlink="">
      <xdr:nvSpPr>
        <xdr:cNvPr id="309" name="楕円 308"/>
        <xdr:cNvSpPr/>
      </xdr:nvSpPr>
      <xdr:spPr>
        <a:xfrm>
          <a:off x="10426700" y="61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162345</xdr:rowOff>
    </xdr:from>
    <xdr:ext cx="599010" cy="259045"/>
    <xdr:sp macro="" textlink="">
      <xdr:nvSpPr>
        <xdr:cNvPr id="310" name="補助費等該当値テキスト"/>
        <xdr:cNvSpPr txBox="1"/>
      </xdr:nvSpPr>
      <xdr:spPr>
        <a:xfrm>
          <a:off x="10528300" y="599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156701</xdr:rowOff>
    </xdr:from>
    <xdr:to>
      <xdr:col>50</xdr:col>
      <xdr:colOff>165100</xdr:colOff>
      <xdr:row>36</xdr:row>
      <xdr:rowOff>86851</xdr:rowOff>
    </xdr:to>
    <xdr:sp macro="" textlink="">
      <xdr:nvSpPr>
        <xdr:cNvPr id="311" name="楕円 310"/>
        <xdr:cNvSpPr/>
      </xdr:nvSpPr>
      <xdr:spPr>
        <a:xfrm>
          <a:off x="9588500" y="61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103378</xdr:rowOff>
    </xdr:from>
    <xdr:ext cx="599010" cy="259045"/>
    <xdr:sp macro="" textlink="">
      <xdr:nvSpPr>
        <xdr:cNvPr id="312" name="テキスト ボックス 311"/>
        <xdr:cNvSpPr txBox="1"/>
      </xdr:nvSpPr>
      <xdr:spPr>
        <a:xfrm>
          <a:off x="9339795" y="593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7791</xdr:rowOff>
    </xdr:from>
    <xdr:to>
      <xdr:col>46</xdr:col>
      <xdr:colOff>38100</xdr:colOff>
      <xdr:row>36</xdr:row>
      <xdr:rowOff>109391</xdr:rowOff>
    </xdr:to>
    <xdr:sp macro="" textlink="">
      <xdr:nvSpPr>
        <xdr:cNvPr id="313" name="楕円 312"/>
        <xdr:cNvSpPr/>
      </xdr:nvSpPr>
      <xdr:spPr>
        <a:xfrm>
          <a:off x="8699500" y="61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125918</xdr:rowOff>
    </xdr:from>
    <xdr:ext cx="599010" cy="259045"/>
    <xdr:sp macro="" textlink="">
      <xdr:nvSpPr>
        <xdr:cNvPr id="314" name="テキスト ボックス 313"/>
        <xdr:cNvSpPr txBox="1"/>
      </xdr:nvSpPr>
      <xdr:spPr>
        <a:xfrm>
          <a:off x="8450795" y="595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162117</xdr:rowOff>
    </xdr:from>
    <xdr:to>
      <xdr:col>41</xdr:col>
      <xdr:colOff>101600</xdr:colOff>
      <xdr:row>36</xdr:row>
      <xdr:rowOff>92267</xdr:rowOff>
    </xdr:to>
    <xdr:sp macro="" textlink="">
      <xdr:nvSpPr>
        <xdr:cNvPr id="315" name="楕円 314"/>
        <xdr:cNvSpPr/>
      </xdr:nvSpPr>
      <xdr:spPr>
        <a:xfrm>
          <a:off x="7810500" y="61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108794</xdr:rowOff>
    </xdr:from>
    <xdr:ext cx="599010" cy="259045"/>
    <xdr:sp macro="" textlink="">
      <xdr:nvSpPr>
        <xdr:cNvPr id="316" name="テキスト ボックス 315"/>
        <xdr:cNvSpPr txBox="1"/>
      </xdr:nvSpPr>
      <xdr:spPr>
        <a:xfrm>
          <a:off x="7561795" y="593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14176</xdr:rowOff>
    </xdr:from>
    <xdr:to>
      <xdr:col>36</xdr:col>
      <xdr:colOff>165100</xdr:colOff>
      <xdr:row>36</xdr:row>
      <xdr:rowOff>115776</xdr:rowOff>
    </xdr:to>
    <xdr:sp macro="" textlink="">
      <xdr:nvSpPr>
        <xdr:cNvPr id="317" name="楕円 316"/>
        <xdr:cNvSpPr/>
      </xdr:nvSpPr>
      <xdr:spPr>
        <a:xfrm>
          <a:off x="6921500" y="61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132303</xdr:rowOff>
    </xdr:from>
    <xdr:ext cx="599010" cy="259045"/>
    <xdr:sp macro="" textlink="">
      <xdr:nvSpPr>
        <xdr:cNvPr id="318" name="テキスト ボックス 317"/>
        <xdr:cNvSpPr txBox="1"/>
      </xdr:nvSpPr>
      <xdr:spPr>
        <a:xfrm>
          <a:off x="6672795" y="596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19160</xdr:rowOff>
    </xdr:from>
    <xdr:to>
      <xdr:col>55</xdr:col>
      <xdr:colOff>0</xdr:colOff>
      <xdr:row>56</xdr:row>
      <xdr:rowOff>151549</xdr:rowOff>
    </xdr:to>
    <xdr:cxnSp macro="">
      <xdr:nvCxnSpPr>
        <xdr:cNvPr id="345" name="直線コネクタ 344"/>
        <xdr:cNvCxnSpPr/>
      </xdr:nvCxnSpPr>
      <xdr:spPr>
        <a:xfrm flipV="1">
          <a:off x="9639300" y="9620360"/>
          <a:ext cx="838200" cy="13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151549</xdr:rowOff>
    </xdr:from>
    <xdr:to>
      <xdr:col>50</xdr:col>
      <xdr:colOff>114300</xdr:colOff>
      <xdr:row>57</xdr:row>
      <xdr:rowOff>52485</xdr:rowOff>
    </xdr:to>
    <xdr:cxnSp macro="">
      <xdr:nvCxnSpPr>
        <xdr:cNvPr id="348" name="直線コネクタ 347"/>
        <xdr:cNvCxnSpPr/>
      </xdr:nvCxnSpPr>
      <xdr:spPr>
        <a:xfrm flipV="1">
          <a:off x="8750300" y="9752749"/>
          <a:ext cx="889000" cy="7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52485</xdr:rowOff>
    </xdr:from>
    <xdr:to>
      <xdr:col>45</xdr:col>
      <xdr:colOff>177800</xdr:colOff>
      <xdr:row>57</xdr:row>
      <xdr:rowOff>76122</xdr:rowOff>
    </xdr:to>
    <xdr:cxnSp macro="">
      <xdr:nvCxnSpPr>
        <xdr:cNvPr id="351" name="直線コネクタ 350"/>
        <xdr:cNvCxnSpPr/>
      </xdr:nvCxnSpPr>
      <xdr:spPr>
        <a:xfrm flipV="1">
          <a:off x="7861300" y="9825135"/>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117508</xdr:rowOff>
    </xdr:from>
    <xdr:to>
      <xdr:col>41</xdr:col>
      <xdr:colOff>50800</xdr:colOff>
      <xdr:row>57</xdr:row>
      <xdr:rowOff>76122</xdr:rowOff>
    </xdr:to>
    <xdr:cxnSp macro="">
      <xdr:nvCxnSpPr>
        <xdr:cNvPr id="354" name="直線コネクタ 353"/>
        <xdr:cNvCxnSpPr/>
      </xdr:nvCxnSpPr>
      <xdr:spPr>
        <a:xfrm>
          <a:off x="6972300" y="9718708"/>
          <a:ext cx="889000" cy="13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139810</xdr:rowOff>
    </xdr:from>
    <xdr:to>
      <xdr:col>55</xdr:col>
      <xdr:colOff>50800</xdr:colOff>
      <xdr:row>56</xdr:row>
      <xdr:rowOff>69960</xdr:rowOff>
    </xdr:to>
    <xdr:sp macro="" textlink="">
      <xdr:nvSpPr>
        <xdr:cNvPr id="364" name="楕円 363"/>
        <xdr:cNvSpPr/>
      </xdr:nvSpPr>
      <xdr:spPr>
        <a:xfrm>
          <a:off x="10426700" y="95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162687</xdr:rowOff>
    </xdr:from>
    <xdr:ext cx="690189" cy="259045"/>
    <xdr:sp macro="" textlink="">
      <xdr:nvSpPr>
        <xdr:cNvPr id="365" name="普通建設事業費該当値テキスト"/>
        <xdr:cNvSpPr txBox="1"/>
      </xdr:nvSpPr>
      <xdr:spPr>
        <a:xfrm>
          <a:off x="10528300" y="9420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100749</xdr:rowOff>
    </xdr:from>
    <xdr:to>
      <xdr:col>50</xdr:col>
      <xdr:colOff>165100</xdr:colOff>
      <xdr:row>57</xdr:row>
      <xdr:rowOff>30899</xdr:rowOff>
    </xdr:to>
    <xdr:sp macro="" textlink="">
      <xdr:nvSpPr>
        <xdr:cNvPr id="366" name="楕円 365"/>
        <xdr:cNvSpPr/>
      </xdr:nvSpPr>
      <xdr:spPr>
        <a:xfrm>
          <a:off x="9588500" y="97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47426</xdr:rowOff>
    </xdr:from>
    <xdr:ext cx="599010" cy="259045"/>
    <xdr:sp macro="" textlink="">
      <xdr:nvSpPr>
        <xdr:cNvPr id="367" name="テキスト ボックス 366"/>
        <xdr:cNvSpPr txBox="1"/>
      </xdr:nvSpPr>
      <xdr:spPr>
        <a:xfrm>
          <a:off x="9339795" y="947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xdr:rowOff>
    </xdr:from>
    <xdr:to>
      <xdr:col>46</xdr:col>
      <xdr:colOff>38100</xdr:colOff>
      <xdr:row>57</xdr:row>
      <xdr:rowOff>103285</xdr:rowOff>
    </xdr:to>
    <xdr:sp macro="" textlink="">
      <xdr:nvSpPr>
        <xdr:cNvPr id="368" name="楕円 367"/>
        <xdr:cNvSpPr/>
      </xdr:nvSpPr>
      <xdr:spPr>
        <a:xfrm>
          <a:off x="8699500" y="97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119812</xdr:rowOff>
    </xdr:from>
    <xdr:ext cx="599010" cy="259045"/>
    <xdr:sp macro="" textlink="">
      <xdr:nvSpPr>
        <xdr:cNvPr id="369" name="テキスト ボックス 368"/>
        <xdr:cNvSpPr txBox="1"/>
      </xdr:nvSpPr>
      <xdr:spPr>
        <a:xfrm>
          <a:off x="8450795" y="954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25322</xdr:rowOff>
    </xdr:from>
    <xdr:to>
      <xdr:col>41</xdr:col>
      <xdr:colOff>101600</xdr:colOff>
      <xdr:row>57</xdr:row>
      <xdr:rowOff>126922</xdr:rowOff>
    </xdr:to>
    <xdr:sp macro="" textlink="">
      <xdr:nvSpPr>
        <xdr:cNvPr id="370" name="楕円 369"/>
        <xdr:cNvSpPr/>
      </xdr:nvSpPr>
      <xdr:spPr>
        <a:xfrm>
          <a:off x="7810500" y="97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143449</xdr:rowOff>
    </xdr:from>
    <xdr:ext cx="599010" cy="259045"/>
    <xdr:sp macro="" textlink="">
      <xdr:nvSpPr>
        <xdr:cNvPr id="371" name="テキスト ボックス 370"/>
        <xdr:cNvSpPr txBox="1"/>
      </xdr:nvSpPr>
      <xdr:spPr>
        <a:xfrm>
          <a:off x="7561795" y="957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66708</xdr:rowOff>
    </xdr:from>
    <xdr:to>
      <xdr:col>36</xdr:col>
      <xdr:colOff>165100</xdr:colOff>
      <xdr:row>56</xdr:row>
      <xdr:rowOff>168308</xdr:rowOff>
    </xdr:to>
    <xdr:sp macro="" textlink="">
      <xdr:nvSpPr>
        <xdr:cNvPr id="372" name="楕円 371"/>
        <xdr:cNvSpPr/>
      </xdr:nvSpPr>
      <xdr:spPr>
        <a:xfrm>
          <a:off x="6921500" y="96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13385</xdr:rowOff>
    </xdr:from>
    <xdr:ext cx="599010" cy="259045"/>
    <xdr:sp macro="" textlink="">
      <xdr:nvSpPr>
        <xdr:cNvPr id="373" name="テキスト ボックス 372"/>
        <xdr:cNvSpPr txBox="1"/>
      </xdr:nvSpPr>
      <xdr:spPr>
        <a:xfrm>
          <a:off x="6672795" y="94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74082</xdr:rowOff>
    </xdr:from>
    <xdr:to>
      <xdr:col>55</xdr:col>
      <xdr:colOff>0</xdr:colOff>
      <xdr:row>79</xdr:row>
      <xdr:rowOff>44450</xdr:rowOff>
    </xdr:to>
    <xdr:cxnSp macro="">
      <xdr:nvCxnSpPr>
        <xdr:cNvPr id="402" name="直線コネクタ 401"/>
        <xdr:cNvCxnSpPr/>
      </xdr:nvCxnSpPr>
      <xdr:spPr>
        <a:xfrm>
          <a:off x="9639300" y="13275732"/>
          <a:ext cx="838200" cy="3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74082</xdr:rowOff>
    </xdr:from>
    <xdr:to>
      <xdr:col>50</xdr:col>
      <xdr:colOff>114300</xdr:colOff>
      <xdr:row>77</xdr:row>
      <xdr:rowOff>77095</xdr:rowOff>
    </xdr:to>
    <xdr:cxnSp macro="">
      <xdr:nvCxnSpPr>
        <xdr:cNvPr id="405" name="直線コネクタ 404"/>
        <xdr:cNvCxnSpPr/>
      </xdr:nvCxnSpPr>
      <xdr:spPr>
        <a:xfrm flipV="1">
          <a:off x="8750300" y="13275732"/>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77095</xdr:rowOff>
    </xdr:from>
    <xdr:to>
      <xdr:col>45</xdr:col>
      <xdr:colOff>177800</xdr:colOff>
      <xdr:row>78</xdr:row>
      <xdr:rowOff>154417</xdr:rowOff>
    </xdr:to>
    <xdr:cxnSp macro="">
      <xdr:nvCxnSpPr>
        <xdr:cNvPr id="408" name="直線コネクタ 407"/>
        <xdr:cNvCxnSpPr/>
      </xdr:nvCxnSpPr>
      <xdr:spPr>
        <a:xfrm flipV="1">
          <a:off x="7861300" y="13278745"/>
          <a:ext cx="889000" cy="24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86888</xdr:rowOff>
    </xdr:from>
    <xdr:to>
      <xdr:col>41</xdr:col>
      <xdr:colOff>50800</xdr:colOff>
      <xdr:row>78</xdr:row>
      <xdr:rowOff>154417</xdr:rowOff>
    </xdr:to>
    <xdr:cxnSp macro="">
      <xdr:nvCxnSpPr>
        <xdr:cNvPr id="411" name="直線コネクタ 410"/>
        <xdr:cNvCxnSpPr/>
      </xdr:nvCxnSpPr>
      <xdr:spPr>
        <a:xfrm>
          <a:off x="6972300" y="12945638"/>
          <a:ext cx="889000" cy="58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2"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23282</xdr:rowOff>
    </xdr:from>
    <xdr:to>
      <xdr:col>50</xdr:col>
      <xdr:colOff>165100</xdr:colOff>
      <xdr:row>77</xdr:row>
      <xdr:rowOff>124882</xdr:rowOff>
    </xdr:to>
    <xdr:sp macro="" textlink="">
      <xdr:nvSpPr>
        <xdr:cNvPr id="423" name="楕円 422"/>
        <xdr:cNvSpPr/>
      </xdr:nvSpPr>
      <xdr:spPr>
        <a:xfrm>
          <a:off x="9588500" y="132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141409</xdr:rowOff>
    </xdr:from>
    <xdr:ext cx="599010" cy="259045"/>
    <xdr:sp macro="" textlink="">
      <xdr:nvSpPr>
        <xdr:cNvPr id="424" name="テキスト ボックス 423"/>
        <xdr:cNvSpPr txBox="1"/>
      </xdr:nvSpPr>
      <xdr:spPr>
        <a:xfrm>
          <a:off x="9339795" y="130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26295</xdr:rowOff>
    </xdr:from>
    <xdr:to>
      <xdr:col>46</xdr:col>
      <xdr:colOff>38100</xdr:colOff>
      <xdr:row>77</xdr:row>
      <xdr:rowOff>127895</xdr:rowOff>
    </xdr:to>
    <xdr:sp macro="" textlink="">
      <xdr:nvSpPr>
        <xdr:cNvPr id="425" name="楕円 424"/>
        <xdr:cNvSpPr/>
      </xdr:nvSpPr>
      <xdr:spPr>
        <a:xfrm>
          <a:off x="8699500" y="13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144422</xdr:rowOff>
    </xdr:from>
    <xdr:ext cx="599010" cy="259045"/>
    <xdr:sp macro="" textlink="">
      <xdr:nvSpPr>
        <xdr:cNvPr id="426" name="テキスト ボックス 425"/>
        <xdr:cNvSpPr txBox="1"/>
      </xdr:nvSpPr>
      <xdr:spPr>
        <a:xfrm>
          <a:off x="8450795" y="130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103617</xdr:rowOff>
    </xdr:from>
    <xdr:to>
      <xdr:col>41</xdr:col>
      <xdr:colOff>101600</xdr:colOff>
      <xdr:row>79</xdr:row>
      <xdr:rowOff>33767</xdr:rowOff>
    </xdr:to>
    <xdr:sp macro="" textlink="">
      <xdr:nvSpPr>
        <xdr:cNvPr id="427" name="楕円 426"/>
        <xdr:cNvSpPr/>
      </xdr:nvSpPr>
      <xdr:spPr>
        <a:xfrm>
          <a:off x="7810500" y="134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24894</xdr:rowOff>
    </xdr:from>
    <xdr:ext cx="534377" cy="259045"/>
    <xdr:sp macro="" textlink="">
      <xdr:nvSpPr>
        <xdr:cNvPr id="428" name="テキスト ボックス 427"/>
        <xdr:cNvSpPr txBox="1"/>
      </xdr:nvSpPr>
      <xdr:spPr>
        <a:xfrm>
          <a:off x="7594111" y="1356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36088</xdr:rowOff>
    </xdr:from>
    <xdr:to>
      <xdr:col>36</xdr:col>
      <xdr:colOff>165100</xdr:colOff>
      <xdr:row>75</xdr:row>
      <xdr:rowOff>137688</xdr:rowOff>
    </xdr:to>
    <xdr:sp macro="" textlink="">
      <xdr:nvSpPr>
        <xdr:cNvPr id="429" name="楕円 428"/>
        <xdr:cNvSpPr/>
      </xdr:nvSpPr>
      <xdr:spPr>
        <a:xfrm>
          <a:off x="6921500" y="128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154215</xdr:rowOff>
    </xdr:from>
    <xdr:ext cx="599010" cy="259045"/>
    <xdr:sp macro="" textlink="">
      <xdr:nvSpPr>
        <xdr:cNvPr id="430" name="テキスト ボックス 429"/>
        <xdr:cNvSpPr txBox="1"/>
      </xdr:nvSpPr>
      <xdr:spPr>
        <a:xfrm>
          <a:off x="6672795" y="126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22909</xdr:rowOff>
    </xdr:from>
    <xdr:to>
      <xdr:col>55</xdr:col>
      <xdr:colOff>0</xdr:colOff>
      <xdr:row>98</xdr:row>
      <xdr:rowOff>23978</xdr:rowOff>
    </xdr:to>
    <xdr:cxnSp macro="">
      <xdr:nvCxnSpPr>
        <xdr:cNvPr id="457" name="直線コネクタ 456"/>
        <xdr:cNvCxnSpPr/>
      </xdr:nvCxnSpPr>
      <xdr:spPr>
        <a:xfrm flipV="1">
          <a:off x="9639300" y="16482109"/>
          <a:ext cx="838200" cy="34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20267</xdr:rowOff>
    </xdr:from>
    <xdr:to>
      <xdr:col>50</xdr:col>
      <xdr:colOff>114300</xdr:colOff>
      <xdr:row>98</xdr:row>
      <xdr:rowOff>23978</xdr:rowOff>
    </xdr:to>
    <xdr:cxnSp macro="">
      <xdr:nvCxnSpPr>
        <xdr:cNvPr id="460" name="直線コネクタ 459"/>
        <xdr:cNvCxnSpPr/>
      </xdr:nvCxnSpPr>
      <xdr:spPr>
        <a:xfrm>
          <a:off x="8750300" y="16822367"/>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116799</xdr:rowOff>
    </xdr:from>
    <xdr:to>
      <xdr:col>45</xdr:col>
      <xdr:colOff>177800</xdr:colOff>
      <xdr:row>98</xdr:row>
      <xdr:rowOff>20267</xdr:rowOff>
    </xdr:to>
    <xdr:cxnSp macro="">
      <xdr:nvCxnSpPr>
        <xdr:cNvPr id="463" name="直線コネクタ 462"/>
        <xdr:cNvCxnSpPr/>
      </xdr:nvCxnSpPr>
      <xdr:spPr>
        <a:xfrm>
          <a:off x="7861300" y="16747449"/>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116799</xdr:rowOff>
    </xdr:from>
    <xdr:to>
      <xdr:col>41</xdr:col>
      <xdr:colOff>50800</xdr:colOff>
      <xdr:row>98</xdr:row>
      <xdr:rowOff>11992</xdr:rowOff>
    </xdr:to>
    <xdr:cxnSp macro="">
      <xdr:nvCxnSpPr>
        <xdr:cNvPr id="466" name="直線コネクタ 465"/>
        <xdr:cNvCxnSpPr/>
      </xdr:nvCxnSpPr>
      <xdr:spPr>
        <a:xfrm flipV="1">
          <a:off x="6972300" y="16747449"/>
          <a:ext cx="889000" cy="6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143559</xdr:rowOff>
    </xdr:from>
    <xdr:to>
      <xdr:col>55</xdr:col>
      <xdr:colOff>50800</xdr:colOff>
      <xdr:row>96</xdr:row>
      <xdr:rowOff>73709</xdr:rowOff>
    </xdr:to>
    <xdr:sp macro="" textlink="">
      <xdr:nvSpPr>
        <xdr:cNvPr id="476" name="楕円 475"/>
        <xdr:cNvSpPr/>
      </xdr:nvSpPr>
      <xdr:spPr>
        <a:xfrm>
          <a:off x="10426700" y="164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166436</xdr:rowOff>
    </xdr:from>
    <xdr:ext cx="690189" cy="259045"/>
    <xdr:sp macro="" textlink="">
      <xdr:nvSpPr>
        <xdr:cNvPr id="477" name="普通建設事業費 （ うち更新整備　）該当値テキスト"/>
        <xdr:cNvSpPr txBox="1"/>
      </xdr:nvSpPr>
      <xdr:spPr>
        <a:xfrm>
          <a:off x="10528300" y="162827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144628</xdr:rowOff>
    </xdr:from>
    <xdr:to>
      <xdr:col>50</xdr:col>
      <xdr:colOff>165100</xdr:colOff>
      <xdr:row>98</xdr:row>
      <xdr:rowOff>74778</xdr:rowOff>
    </xdr:to>
    <xdr:sp macro="" textlink="">
      <xdr:nvSpPr>
        <xdr:cNvPr id="478" name="楕円 477"/>
        <xdr:cNvSpPr/>
      </xdr:nvSpPr>
      <xdr:spPr>
        <a:xfrm>
          <a:off x="9588500" y="167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91305</xdr:rowOff>
    </xdr:from>
    <xdr:ext cx="599010" cy="259045"/>
    <xdr:sp macro="" textlink="">
      <xdr:nvSpPr>
        <xdr:cNvPr id="479" name="テキスト ボックス 478"/>
        <xdr:cNvSpPr txBox="1"/>
      </xdr:nvSpPr>
      <xdr:spPr>
        <a:xfrm>
          <a:off x="9339795" y="1655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140917</xdr:rowOff>
    </xdr:from>
    <xdr:to>
      <xdr:col>46</xdr:col>
      <xdr:colOff>38100</xdr:colOff>
      <xdr:row>98</xdr:row>
      <xdr:rowOff>71067</xdr:rowOff>
    </xdr:to>
    <xdr:sp macro="" textlink="">
      <xdr:nvSpPr>
        <xdr:cNvPr id="480" name="楕円 479"/>
        <xdr:cNvSpPr/>
      </xdr:nvSpPr>
      <xdr:spPr>
        <a:xfrm>
          <a:off x="8699500" y="167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87594</xdr:rowOff>
    </xdr:from>
    <xdr:ext cx="599010" cy="259045"/>
    <xdr:sp macro="" textlink="">
      <xdr:nvSpPr>
        <xdr:cNvPr id="481" name="テキスト ボックス 480"/>
        <xdr:cNvSpPr txBox="1"/>
      </xdr:nvSpPr>
      <xdr:spPr>
        <a:xfrm>
          <a:off x="8450795" y="165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65999</xdr:rowOff>
    </xdr:from>
    <xdr:to>
      <xdr:col>41</xdr:col>
      <xdr:colOff>101600</xdr:colOff>
      <xdr:row>97</xdr:row>
      <xdr:rowOff>167599</xdr:rowOff>
    </xdr:to>
    <xdr:sp macro="" textlink="">
      <xdr:nvSpPr>
        <xdr:cNvPr id="482" name="楕円 481"/>
        <xdr:cNvSpPr/>
      </xdr:nvSpPr>
      <xdr:spPr>
        <a:xfrm>
          <a:off x="7810500" y="166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12676</xdr:rowOff>
    </xdr:from>
    <xdr:ext cx="599010" cy="259045"/>
    <xdr:sp macro="" textlink="">
      <xdr:nvSpPr>
        <xdr:cNvPr id="483" name="テキスト ボックス 482"/>
        <xdr:cNvSpPr txBox="1"/>
      </xdr:nvSpPr>
      <xdr:spPr>
        <a:xfrm>
          <a:off x="7561795" y="1647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132642</xdr:rowOff>
    </xdr:from>
    <xdr:to>
      <xdr:col>36</xdr:col>
      <xdr:colOff>165100</xdr:colOff>
      <xdr:row>98</xdr:row>
      <xdr:rowOff>62792</xdr:rowOff>
    </xdr:to>
    <xdr:sp macro="" textlink="">
      <xdr:nvSpPr>
        <xdr:cNvPr id="484" name="楕円 483"/>
        <xdr:cNvSpPr/>
      </xdr:nvSpPr>
      <xdr:spPr>
        <a:xfrm>
          <a:off x="6921500" y="167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79319</xdr:rowOff>
    </xdr:from>
    <xdr:ext cx="599010" cy="259045"/>
    <xdr:sp macro="" textlink="">
      <xdr:nvSpPr>
        <xdr:cNvPr id="485" name="テキスト ボックス 484"/>
        <xdr:cNvSpPr txBox="1"/>
      </xdr:nvSpPr>
      <xdr:spPr>
        <a:xfrm>
          <a:off x="6672795" y="165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3674</xdr:rowOff>
    </xdr:from>
    <xdr:to>
      <xdr:col>85</xdr:col>
      <xdr:colOff>127000</xdr:colOff>
      <xdr:row>38</xdr:row>
      <xdr:rowOff>130849</xdr:rowOff>
    </xdr:to>
    <xdr:cxnSp macro="">
      <xdr:nvCxnSpPr>
        <xdr:cNvPr id="512" name="直線コネクタ 511"/>
        <xdr:cNvCxnSpPr/>
      </xdr:nvCxnSpPr>
      <xdr:spPr>
        <a:xfrm flipV="1">
          <a:off x="15481300" y="6518774"/>
          <a:ext cx="8382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130849</xdr:rowOff>
    </xdr:from>
    <xdr:to>
      <xdr:col>81</xdr:col>
      <xdr:colOff>50800</xdr:colOff>
      <xdr:row>38</xdr:row>
      <xdr:rowOff>139700</xdr:rowOff>
    </xdr:to>
    <xdr:cxnSp macro="">
      <xdr:nvCxnSpPr>
        <xdr:cNvPr id="515" name="直線コネクタ 514"/>
        <xdr:cNvCxnSpPr/>
      </xdr:nvCxnSpPr>
      <xdr:spPr>
        <a:xfrm flipV="1">
          <a:off x="14592300" y="6645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124324</xdr:rowOff>
    </xdr:from>
    <xdr:to>
      <xdr:col>85</xdr:col>
      <xdr:colOff>177800</xdr:colOff>
      <xdr:row>38</xdr:row>
      <xdr:rowOff>54474</xdr:rowOff>
    </xdr:to>
    <xdr:sp macro="" textlink="">
      <xdr:nvSpPr>
        <xdr:cNvPr id="531" name="楕円 530"/>
        <xdr:cNvSpPr/>
      </xdr:nvSpPr>
      <xdr:spPr>
        <a:xfrm>
          <a:off x="16268700" y="646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147201</xdr:rowOff>
    </xdr:from>
    <xdr:ext cx="534377" cy="259045"/>
    <xdr:sp macro="" textlink="">
      <xdr:nvSpPr>
        <xdr:cNvPr id="532" name="災害復旧事業費該当値テキスト"/>
        <xdr:cNvSpPr txBox="1"/>
      </xdr:nvSpPr>
      <xdr:spPr>
        <a:xfrm>
          <a:off x="16370300" y="63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80049</xdr:rowOff>
    </xdr:from>
    <xdr:to>
      <xdr:col>81</xdr:col>
      <xdr:colOff>101600</xdr:colOff>
      <xdr:row>39</xdr:row>
      <xdr:rowOff>10199</xdr:rowOff>
    </xdr:to>
    <xdr:sp macro="" textlink="">
      <xdr:nvSpPr>
        <xdr:cNvPr id="533" name="楕円 532"/>
        <xdr:cNvSpPr/>
      </xdr:nvSpPr>
      <xdr:spPr>
        <a:xfrm>
          <a:off x="15430500" y="6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1326</xdr:rowOff>
    </xdr:from>
    <xdr:ext cx="469744" cy="259045"/>
    <xdr:sp macro="" textlink="">
      <xdr:nvSpPr>
        <xdr:cNvPr id="534" name="テキスト ボックス 533"/>
        <xdr:cNvSpPr txBox="1"/>
      </xdr:nvSpPr>
      <xdr:spPr>
        <a:xfrm>
          <a:off x="15246428" y="66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158217</xdr:rowOff>
    </xdr:from>
    <xdr:to>
      <xdr:col>85</xdr:col>
      <xdr:colOff>127000</xdr:colOff>
      <xdr:row>77</xdr:row>
      <xdr:rowOff>28107</xdr:rowOff>
    </xdr:to>
    <xdr:cxnSp macro="">
      <xdr:nvCxnSpPr>
        <xdr:cNvPr id="618" name="直線コネクタ 617"/>
        <xdr:cNvCxnSpPr/>
      </xdr:nvCxnSpPr>
      <xdr:spPr>
        <a:xfrm flipV="1">
          <a:off x="15481300" y="13188417"/>
          <a:ext cx="8382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28107</xdr:rowOff>
    </xdr:from>
    <xdr:to>
      <xdr:col>81</xdr:col>
      <xdr:colOff>50800</xdr:colOff>
      <xdr:row>77</xdr:row>
      <xdr:rowOff>45413</xdr:rowOff>
    </xdr:to>
    <xdr:cxnSp macro="">
      <xdr:nvCxnSpPr>
        <xdr:cNvPr id="621" name="直線コネクタ 620"/>
        <xdr:cNvCxnSpPr/>
      </xdr:nvCxnSpPr>
      <xdr:spPr>
        <a:xfrm flipV="1">
          <a:off x="14592300" y="13229757"/>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45413</xdr:rowOff>
    </xdr:from>
    <xdr:to>
      <xdr:col>76</xdr:col>
      <xdr:colOff>114300</xdr:colOff>
      <xdr:row>77</xdr:row>
      <xdr:rowOff>81620</xdr:rowOff>
    </xdr:to>
    <xdr:cxnSp macro="">
      <xdr:nvCxnSpPr>
        <xdr:cNvPr id="624" name="直線コネクタ 623"/>
        <xdr:cNvCxnSpPr/>
      </xdr:nvCxnSpPr>
      <xdr:spPr>
        <a:xfrm flipV="1">
          <a:off x="13703300" y="13247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81620</xdr:rowOff>
    </xdr:from>
    <xdr:to>
      <xdr:col>71</xdr:col>
      <xdr:colOff>177800</xdr:colOff>
      <xdr:row>77</xdr:row>
      <xdr:rowOff>90593</xdr:rowOff>
    </xdr:to>
    <xdr:cxnSp macro="">
      <xdr:nvCxnSpPr>
        <xdr:cNvPr id="627" name="直線コネクタ 626"/>
        <xdr:cNvCxnSpPr/>
      </xdr:nvCxnSpPr>
      <xdr:spPr>
        <a:xfrm flipV="1">
          <a:off x="12814300" y="13283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107417</xdr:rowOff>
    </xdr:from>
    <xdr:to>
      <xdr:col>85</xdr:col>
      <xdr:colOff>177800</xdr:colOff>
      <xdr:row>77</xdr:row>
      <xdr:rowOff>37567</xdr:rowOff>
    </xdr:to>
    <xdr:sp macro="" textlink="">
      <xdr:nvSpPr>
        <xdr:cNvPr id="637" name="楕円 636"/>
        <xdr:cNvSpPr/>
      </xdr:nvSpPr>
      <xdr:spPr>
        <a:xfrm>
          <a:off x="162687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130294</xdr:rowOff>
    </xdr:from>
    <xdr:ext cx="599010" cy="259045"/>
    <xdr:sp macro="" textlink="">
      <xdr:nvSpPr>
        <xdr:cNvPr id="638" name="公債費該当値テキスト"/>
        <xdr:cNvSpPr txBox="1"/>
      </xdr:nvSpPr>
      <xdr:spPr>
        <a:xfrm>
          <a:off x="16370300" y="1298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148757</xdr:rowOff>
    </xdr:from>
    <xdr:to>
      <xdr:col>81</xdr:col>
      <xdr:colOff>101600</xdr:colOff>
      <xdr:row>77</xdr:row>
      <xdr:rowOff>78907</xdr:rowOff>
    </xdr:to>
    <xdr:sp macro="" textlink="">
      <xdr:nvSpPr>
        <xdr:cNvPr id="639" name="楕円 638"/>
        <xdr:cNvSpPr/>
      </xdr:nvSpPr>
      <xdr:spPr>
        <a:xfrm>
          <a:off x="15430500" y="13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95434</xdr:rowOff>
    </xdr:from>
    <xdr:ext cx="599010" cy="259045"/>
    <xdr:sp macro="" textlink="">
      <xdr:nvSpPr>
        <xdr:cNvPr id="640" name="テキスト ボックス 639"/>
        <xdr:cNvSpPr txBox="1"/>
      </xdr:nvSpPr>
      <xdr:spPr>
        <a:xfrm>
          <a:off x="15181795" y="12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166063</xdr:rowOff>
    </xdr:from>
    <xdr:to>
      <xdr:col>76</xdr:col>
      <xdr:colOff>165100</xdr:colOff>
      <xdr:row>77</xdr:row>
      <xdr:rowOff>96213</xdr:rowOff>
    </xdr:to>
    <xdr:sp macro="" textlink="">
      <xdr:nvSpPr>
        <xdr:cNvPr id="641" name="楕円 640"/>
        <xdr:cNvSpPr/>
      </xdr:nvSpPr>
      <xdr:spPr>
        <a:xfrm>
          <a:off x="14541500" y="131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112740</xdr:rowOff>
    </xdr:from>
    <xdr:ext cx="599010" cy="259045"/>
    <xdr:sp macro="" textlink="">
      <xdr:nvSpPr>
        <xdr:cNvPr id="642" name="テキスト ボックス 641"/>
        <xdr:cNvSpPr txBox="1"/>
      </xdr:nvSpPr>
      <xdr:spPr>
        <a:xfrm>
          <a:off x="14292795" y="129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30820</xdr:rowOff>
    </xdr:from>
    <xdr:to>
      <xdr:col>72</xdr:col>
      <xdr:colOff>38100</xdr:colOff>
      <xdr:row>77</xdr:row>
      <xdr:rowOff>132420</xdr:rowOff>
    </xdr:to>
    <xdr:sp macro="" textlink="">
      <xdr:nvSpPr>
        <xdr:cNvPr id="643" name="楕円 642"/>
        <xdr:cNvSpPr/>
      </xdr:nvSpPr>
      <xdr:spPr>
        <a:xfrm>
          <a:off x="13652500" y="132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148947</xdr:rowOff>
    </xdr:from>
    <xdr:ext cx="599010" cy="259045"/>
    <xdr:sp macro="" textlink="">
      <xdr:nvSpPr>
        <xdr:cNvPr id="644" name="テキスト ボックス 643"/>
        <xdr:cNvSpPr txBox="1"/>
      </xdr:nvSpPr>
      <xdr:spPr>
        <a:xfrm>
          <a:off x="13403795" y="130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39793</xdr:rowOff>
    </xdr:from>
    <xdr:to>
      <xdr:col>67</xdr:col>
      <xdr:colOff>101600</xdr:colOff>
      <xdr:row>77</xdr:row>
      <xdr:rowOff>141393</xdr:rowOff>
    </xdr:to>
    <xdr:sp macro="" textlink="">
      <xdr:nvSpPr>
        <xdr:cNvPr id="645" name="楕円 644"/>
        <xdr:cNvSpPr/>
      </xdr:nvSpPr>
      <xdr:spPr>
        <a:xfrm>
          <a:off x="12763500" y="132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157920</xdr:rowOff>
    </xdr:from>
    <xdr:ext cx="599010" cy="259045"/>
    <xdr:sp macro="" textlink="">
      <xdr:nvSpPr>
        <xdr:cNvPr id="646" name="テキスト ボックス 645"/>
        <xdr:cNvSpPr txBox="1"/>
      </xdr:nvSpPr>
      <xdr:spPr>
        <a:xfrm>
          <a:off x="12514795" y="130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104862</xdr:rowOff>
    </xdr:from>
    <xdr:to>
      <xdr:col>85</xdr:col>
      <xdr:colOff>127000</xdr:colOff>
      <xdr:row>98</xdr:row>
      <xdr:rowOff>123737</xdr:rowOff>
    </xdr:to>
    <xdr:cxnSp macro="">
      <xdr:nvCxnSpPr>
        <xdr:cNvPr id="673" name="直線コネクタ 672"/>
        <xdr:cNvCxnSpPr/>
      </xdr:nvCxnSpPr>
      <xdr:spPr>
        <a:xfrm flipV="1">
          <a:off x="15481300" y="16906962"/>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108491</xdr:rowOff>
    </xdr:from>
    <xdr:to>
      <xdr:col>81</xdr:col>
      <xdr:colOff>50800</xdr:colOff>
      <xdr:row>98</xdr:row>
      <xdr:rowOff>123737</xdr:rowOff>
    </xdr:to>
    <xdr:cxnSp macro="">
      <xdr:nvCxnSpPr>
        <xdr:cNvPr id="676" name="直線コネクタ 675"/>
        <xdr:cNvCxnSpPr/>
      </xdr:nvCxnSpPr>
      <xdr:spPr>
        <a:xfrm>
          <a:off x="14592300" y="16910591"/>
          <a:ext cx="889000" cy="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115548</xdr:rowOff>
    </xdr:from>
    <xdr:to>
      <xdr:col>76</xdr:col>
      <xdr:colOff>114300</xdr:colOff>
      <xdr:row>98</xdr:row>
      <xdr:rowOff>108491</xdr:rowOff>
    </xdr:to>
    <xdr:cxnSp macro="">
      <xdr:nvCxnSpPr>
        <xdr:cNvPr id="679" name="直線コネクタ 678"/>
        <xdr:cNvCxnSpPr/>
      </xdr:nvCxnSpPr>
      <xdr:spPr>
        <a:xfrm>
          <a:off x="13703300" y="16746198"/>
          <a:ext cx="889000" cy="1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115548</xdr:rowOff>
    </xdr:from>
    <xdr:to>
      <xdr:col>71</xdr:col>
      <xdr:colOff>177800</xdr:colOff>
      <xdr:row>97</xdr:row>
      <xdr:rowOff>144647</xdr:rowOff>
    </xdr:to>
    <xdr:cxnSp macro="">
      <xdr:nvCxnSpPr>
        <xdr:cNvPr id="682" name="直線コネクタ 681"/>
        <xdr:cNvCxnSpPr/>
      </xdr:nvCxnSpPr>
      <xdr:spPr>
        <a:xfrm flipV="1">
          <a:off x="12814300" y="16746198"/>
          <a:ext cx="889000" cy="2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6" name="テキスト ボックス 685"/>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54062</xdr:rowOff>
    </xdr:from>
    <xdr:to>
      <xdr:col>85</xdr:col>
      <xdr:colOff>177800</xdr:colOff>
      <xdr:row>98</xdr:row>
      <xdr:rowOff>155662</xdr:rowOff>
    </xdr:to>
    <xdr:sp macro="" textlink="">
      <xdr:nvSpPr>
        <xdr:cNvPr id="692" name="楕円 691"/>
        <xdr:cNvSpPr/>
      </xdr:nvSpPr>
      <xdr:spPr>
        <a:xfrm>
          <a:off x="162687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72937</xdr:rowOff>
    </xdr:from>
    <xdr:to>
      <xdr:col>81</xdr:col>
      <xdr:colOff>101600</xdr:colOff>
      <xdr:row>99</xdr:row>
      <xdr:rowOff>3087</xdr:rowOff>
    </xdr:to>
    <xdr:sp macro="" textlink="">
      <xdr:nvSpPr>
        <xdr:cNvPr id="694" name="楕円 693"/>
        <xdr:cNvSpPr/>
      </xdr:nvSpPr>
      <xdr:spPr>
        <a:xfrm>
          <a:off x="15430500" y="168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165664</xdr:rowOff>
    </xdr:from>
    <xdr:ext cx="534377" cy="259045"/>
    <xdr:sp macro="" textlink="">
      <xdr:nvSpPr>
        <xdr:cNvPr id="695" name="テキスト ボックス 694"/>
        <xdr:cNvSpPr txBox="1"/>
      </xdr:nvSpPr>
      <xdr:spPr>
        <a:xfrm>
          <a:off x="15214111" y="169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57691</xdr:rowOff>
    </xdr:from>
    <xdr:to>
      <xdr:col>76</xdr:col>
      <xdr:colOff>165100</xdr:colOff>
      <xdr:row>98</xdr:row>
      <xdr:rowOff>159291</xdr:rowOff>
    </xdr:to>
    <xdr:sp macro="" textlink="">
      <xdr:nvSpPr>
        <xdr:cNvPr id="696" name="楕円 695"/>
        <xdr:cNvSpPr/>
      </xdr:nvSpPr>
      <xdr:spPr>
        <a:xfrm>
          <a:off x="14541500" y="168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150418</xdr:rowOff>
    </xdr:from>
    <xdr:ext cx="534377" cy="259045"/>
    <xdr:sp macro="" textlink="">
      <xdr:nvSpPr>
        <xdr:cNvPr id="697" name="テキスト ボックス 696"/>
        <xdr:cNvSpPr txBox="1"/>
      </xdr:nvSpPr>
      <xdr:spPr>
        <a:xfrm>
          <a:off x="14325111" y="169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64748</xdr:rowOff>
    </xdr:from>
    <xdr:to>
      <xdr:col>72</xdr:col>
      <xdr:colOff>38100</xdr:colOff>
      <xdr:row>97</xdr:row>
      <xdr:rowOff>166348</xdr:rowOff>
    </xdr:to>
    <xdr:sp macro="" textlink="">
      <xdr:nvSpPr>
        <xdr:cNvPr id="698" name="楕円 697"/>
        <xdr:cNvSpPr/>
      </xdr:nvSpPr>
      <xdr:spPr>
        <a:xfrm>
          <a:off x="13652500" y="166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11425</xdr:rowOff>
    </xdr:from>
    <xdr:ext cx="599010" cy="259045"/>
    <xdr:sp macro="" textlink="">
      <xdr:nvSpPr>
        <xdr:cNvPr id="699" name="テキスト ボックス 698"/>
        <xdr:cNvSpPr txBox="1"/>
      </xdr:nvSpPr>
      <xdr:spPr>
        <a:xfrm>
          <a:off x="13403795" y="1647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93847</xdr:rowOff>
    </xdr:from>
    <xdr:to>
      <xdr:col>67</xdr:col>
      <xdr:colOff>101600</xdr:colOff>
      <xdr:row>98</xdr:row>
      <xdr:rowOff>23997</xdr:rowOff>
    </xdr:to>
    <xdr:sp macro="" textlink="">
      <xdr:nvSpPr>
        <xdr:cNvPr id="700" name="楕円 699"/>
        <xdr:cNvSpPr/>
      </xdr:nvSpPr>
      <xdr:spPr>
        <a:xfrm>
          <a:off x="12763500" y="167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40524</xdr:rowOff>
    </xdr:from>
    <xdr:ext cx="599010" cy="259045"/>
    <xdr:sp macro="" textlink="">
      <xdr:nvSpPr>
        <xdr:cNvPr id="701" name="テキスト ボックス 700"/>
        <xdr:cNvSpPr txBox="1"/>
      </xdr:nvSpPr>
      <xdr:spPr>
        <a:xfrm>
          <a:off x="12514795" y="1649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124223</xdr:rowOff>
    </xdr:from>
    <xdr:to>
      <xdr:col>116</xdr:col>
      <xdr:colOff>63500</xdr:colOff>
      <xdr:row>58</xdr:row>
      <xdr:rowOff>129139</xdr:rowOff>
    </xdr:to>
    <xdr:cxnSp macro="">
      <xdr:nvCxnSpPr>
        <xdr:cNvPr id="785" name="直線コネクタ 784"/>
        <xdr:cNvCxnSpPr/>
      </xdr:nvCxnSpPr>
      <xdr:spPr>
        <a:xfrm>
          <a:off x="21323300" y="10068323"/>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124223</xdr:rowOff>
    </xdr:from>
    <xdr:to>
      <xdr:col>111</xdr:col>
      <xdr:colOff>177800</xdr:colOff>
      <xdr:row>58</xdr:row>
      <xdr:rowOff>125870</xdr:rowOff>
    </xdr:to>
    <xdr:cxnSp macro="">
      <xdr:nvCxnSpPr>
        <xdr:cNvPr id="788" name="直線コネクタ 787"/>
        <xdr:cNvCxnSpPr/>
      </xdr:nvCxnSpPr>
      <xdr:spPr>
        <a:xfrm flipV="1">
          <a:off x="20434300" y="10068323"/>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120132</xdr:rowOff>
    </xdr:from>
    <xdr:to>
      <xdr:col>107</xdr:col>
      <xdr:colOff>50800</xdr:colOff>
      <xdr:row>58</xdr:row>
      <xdr:rowOff>125870</xdr:rowOff>
    </xdr:to>
    <xdr:cxnSp macro="">
      <xdr:nvCxnSpPr>
        <xdr:cNvPr id="791" name="直線コネクタ 790"/>
        <xdr:cNvCxnSpPr/>
      </xdr:nvCxnSpPr>
      <xdr:spPr>
        <a:xfrm>
          <a:off x="19545300" y="10064232"/>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115285</xdr:rowOff>
    </xdr:from>
    <xdr:to>
      <xdr:col>102</xdr:col>
      <xdr:colOff>114300</xdr:colOff>
      <xdr:row>58</xdr:row>
      <xdr:rowOff>120132</xdr:rowOff>
    </xdr:to>
    <xdr:cxnSp macro="">
      <xdr:nvCxnSpPr>
        <xdr:cNvPr id="794" name="直線コネクタ 793"/>
        <xdr:cNvCxnSpPr/>
      </xdr:nvCxnSpPr>
      <xdr:spPr>
        <a:xfrm>
          <a:off x="18656300" y="10059385"/>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78339</xdr:rowOff>
    </xdr:from>
    <xdr:to>
      <xdr:col>116</xdr:col>
      <xdr:colOff>114300</xdr:colOff>
      <xdr:row>59</xdr:row>
      <xdr:rowOff>8489</xdr:rowOff>
    </xdr:to>
    <xdr:sp macro="" textlink="">
      <xdr:nvSpPr>
        <xdr:cNvPr id="804" name="楕円 803"/>
        <xdr:cNvSpPr/>
      </xdr:nvSpPr>
      <xdr:spPr>
        <a:xfrm>
          <a:off x="221107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164716</xdr:rowOff>
    </xdr:from>
    <xdr:ext cx="378565" cy="259045"/>
    <xdr:sp macro="" textlink="">
      <xdr:nvSpPr>
        <xdr:cNvPr id="805" name="貸付金該当値テキスト"/>
        <xdr:cNvSpPr txBox="1"/>
      </xdr:nvSpPr>
      <xdr:spPr>
        <a:xfrm>
          <a:off x="22212300" y="993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73423</xdr:rowOff>
    </xdr:from>
    <xdr:to>
      <xdr:col>112</xdr:col>
      <xdr:colOff>38100</xdr:colOff>
      <xdr:row>59</xdr:row>
      <xdr:rowOff>3573</xdr:rowOff>
    </xdr:to>
    <xdr:sp macro="" textlink="">
      <xdr:nvSpPr>
        <xdr:cNvPr id="806" name="楕円 805"/>
        <xdr:cNvSpPr/>
      </xdr:nvSpPr>
      <xdr:spPr>
        <a:xfrm>
          <a:off x="21272500" y="100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166150</xdr:rowOff>
    </xdr:from>
    <xdr:ext cx="378565" cy="259045"/>
    <xdr:sp macro="" textlink="">
      <xdr:nvSpPr>
        <xdr:cNvPr id="807" name="テキスト ボックス 806"/>
        <xdr:cNvSpPr txBox="1"/>
      </xdr:nvSpPr>
      <xdr:spPr>
        <a:xfrm>
          <a:off x="21134017" y="1011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75070</xdr:rowOff>
    </xdr:from>
    <xdr:to>
      <xdr:col>107</xdr:col>
      <xdr:colOff>101600</xdr:colOff>
      <xdr:row>59</xdr:row>
      <xdr:rowOff>5220</xdr:rowOff>
    </xdr:to>
    <xdr:sp macro="" textlink="">
      <xdr:nvSpPr>
        <xdr:cNvPr id="808" name="楕円 807"/>
        <xdr:cNvSpPr/>
      </xdr:nvSpPr>
      <xdr:spPr>
        <a:xfrm>
          <a:off x="20383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167797</xdr:rowOff>
    </xdr:from>
    <xdr:ext cx="378565" cy="259045"/>
    <xdr:sp macro="" textlink="">
      <xdr:nvSpPr>
        <xdr:cNvPr id="809" name="テキスト ボックス 808"/>
        <xdr:cNvSpPr txBox="1"/>
      </xdr:nvSpPr>
      <xdr:spPr>
        <a:xfrm>
          <a:off x="20245017" y="1011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69332</xdr:rowOff>
    </xdr:from>
    <xdr:to>
      <xdr:col>102</xdr:col>
      <xdr:colOff>165100</xdr:colOff>
      <xdr:row>58</xdr:row>
      <xdr:rowOff>170932</xdr:rowOff>
    </xdr:to>
    <xdr:sp macro="" textlink="">
      <xdr:nvSpPr>
        <xdr:cNvPr id="810" name="楕円 809"/>
        <xdr:cNvSpPr/>
      </xdr:nvSpPr>
      <xdr:spPr>
        <a:xfrm>
          <a:off x="194945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162059</xdr:rowOff>
    </xdr:from>
    <xdr:ext cx="378565" cy="259045"/>
    <xdr:sp macro="" textlink="">
      <xdr:nvSpPr>
        <xdr:cNvPr id="811" name="テキスト ボックス 810"/>
        <xdr:cNvSpPr txBox="1"/>
      </xdr:nvSpPr>
      <xdr:spPr>
        <a:xfrm>
          <a:off x="19356017" y="1010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64485</xdr:rowOff>
    </xdr:from>
    <xdr:to>
      <xdr:col>98</xdr:col>
      <xdr:colOff>38100</xdr:colOff>
      <xdr:row>58</xdr:row>
      <xdr:rowOff>166085</xdr:rowOff>
    </xdr:to>
    <xdr:sp macro="" textlink="">
      <xdr:nvSpPr>
        <xdr:cNvPr id="812" name="楕円 811"/>
        <xdr:cNvSpPr/>
      </xdr:nvSpPr>
      <xdr:spPr>
        <a:xfrm>
          <a:off x="18605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157212</xdr:rowOff>
    </xdr:from>
    <xdr:ext cx="469744" cy="259045"/>
    <xdr:sp macro="" textlink="">
      <xdr:nvSpPr>
        <xdr:cNvPr id="813" name="テキスト ボックス 812"/>
        <xdr:cNvSpPr txBox="1"/>
      </xdr:nvSpPr>
      <xdr:spPr>
        <a:xfrm>
          <a:off x="18421428" y="10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165291</xdr:rowOff>
    </xdr:from>
    <xdr:to>
      <xdr:col>116</xdr:col>
      <xdr:colOff>63500</xdr:colOff>
      <xdr:row>76</xdr:row>
      <xdr:rowOff>166953</xdr:rowOff>
    </xdr:to>
    <xdr:cxnSp macro="">
      <xdr:nvCxnSpPr>
        <xdr:cNvPr id="844" name="直線コネクタ 843"/>
        <xdr:cNvCxnSpPr/>
      </xdr:nvCxnSpPr>
      <xdr:spPr>
        <a:xfrm flipV="1">
          <a:off x="21323300" y="13195491"/>
          <a:ext cx="8382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79065</xdr:rowOff>
    </xdr:from>
    <xdr:to>
      <xdr:col>111</xdr:col>
      <xdr:colOff>177800</xdr:colOff>
      <xdr:row>76</xdr:row>
      <xdr:rowOff>166953</xdr:rowOff>
    </xdr:to>
    <xdr:cxnSp macro="">
      <xdr:nvCxnSpPr>
        <xdr:cNvPr id="847" name="直線コネクタ 846"/>
        <xdr:cNvCxnSpPr/>
      </xdr:nvCxnSpPr>
      <xdr:spPr>
        <a:xfrm>
          <a:off x="20434300" y="13109265"/>
          <a:ext cx="889000" cy="8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79065</xdr:rowOff>
    </xdr:from>
    <xdr:to>
      <xdr:col>107</xdr:col>
      <xdr:colOff>50800</xdr:colOff>
      <xdr:row>77</xdr:row>
      <xdr:rowOff>17880</xdr:rowOff>
    </xdr:to>
    <xdr:cxnSp macro="">
      <xdr:nvCxnSpPr>
        <xdr:cNvPr id="850" name="直線コネクタ 849"/>
        <xdr:cNvCxnSpPr/>
      </xdr:nvCxnSpPr>
      <xdr:spPr>
        <a:xfrm flipV="1">
          <a:off x="19545300" y="13109265"/>
          <a:ext cx="889000" cy="1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152149</xdr:rowOff>
    </xdr:from>
    <xdr:to>
      <xdr:col>102</xdr:col>
      <xdr:colOff>114300</xdr:colOff>
      <xdr:row>77</xdr:row>
      <xdr:rowOff>17880</xdr:rowOff>
    </xdr:to>
    <xdr:cxnSp macro="">
      <xdr:nvCxnSpPr>
        <xdr:cNvPr id="853" name="直線コネクタ 852"/>
        <xdr:cNvCxnSpPr/>
      </xdr:nvCxnSpPr>
      <xdr:spPr>
        <a:xfrm>
          <a:off x="18656300" y="13182349"/>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114491</xdr:rowOff>
    </xdr:from>
    <xdr:to>
      <xdr:col>116</xdr:col>
      <xdr:colOff>114300</xdr:colOff>
      <xdr:row>77</xdr:row>
      <xdr:rowOff>44641</xdr:rowOff>
    </xdr:to>
    <xdr:sp macro="" textlink="">
      <xdr:nvSpPr>
        <xdr:cNvPr id="863" name="楕円 862"/>
        <xdr:cNvSpPr/>
      </xdr:nvSpPr>
      <xdr:spPr>
        <a:xfrm>
          <a:off x="22110700" y="131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137368</xdr:rowOff>
    </xdr:from>
    <xdr:ext cx="599010" cy="259045"/>
    <xdr:sp macro="" textlink="">
      <xdr:nvSpPr>
        <xdr:cNvPr id="864" name="繰出金該当値テキスト"/>
        <xdr:cNvSpPr txBox="1"/>
      </xdr:nvSpPr>
      <xdr:spPr>
        <a:xfrm>
          <a:off x="22212300" y="1299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116153</xdr:rowOff>
    </xdr:from>
    <xdr:to>
      <xdr:col>112</xdr:col>
      <xdr:colOff>38100</xdr:colOff>
      <xdr:row>77</xdr:row>
      <xdr:rowOff>46303</xdr:rowOff>
    </xdr:to>
    <xdr:sp macro="" textlink="">
      <xdr:nvSpPr>
        <xdr:cNvPr id="865" name="楕円 864"/>
        <xdr:cNvSpPr/>
      </xdr:nvSpPr>
      <xdr:spPr>
        <a:xfrm>
          <a:off x="21272500" y="13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62830</xdr:rowOff>
    </xdr:from>
    <xdr:ext cx="599010" cy="259045"/>
    <xdr:sp macro="" textlink="">
      <xdr:nvSpPr>
        <xdr:cNvPr id="866" name="テキスト ボックス 865"/>
        <xdr:cNvSpPr txBox="1"/>
      </xdr:nvSpPr>
      <xdr:spPr>
        <a:xfrm>
          <a:off x="21023795" y="129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28265</xdr:rowOff>
    </xdr:from>
    <xdr:to>
      <xdr:col>107</xdr:col>
      <xdr:colOff>101600</xdr:colOff>
      <xdr:row>76</xdr:row>
      <xdr:rowOff>129865</xdr:rowOff>
    </xdr:to>
    <xdr:sp macro="" textlink="">
      <xdr:nvSpPr>
        <xdr:cNvPr id="867" name="楕円 866"/>
        <xdr:cNvSpPr/>
      </xdr:nvSpPr>
      <xdr:spPr>
        <a:xfrm>
          <a:off x="20383500" y="130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146393</xdr:rowOff>
    </xdr:from>
    <xdr:ext cx="599010" cy="259045"/>
    <xdr:sp macro="" textlink="">
      <xdr:nvSpPr>
        <xdr:cNvPr id="868" name="テキスト ボックス 867"/>
        <xdr:cNvSpPr txBox="1"/>
      </xdr:nvSpPr>
      <xdr:spPr>
        <a:xfrm>
          <a:off x="20134795" y="1283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138530</xdr:rowOff>
    </xdr:from>
    <xdr:to>
      <xdr:col>102</xdr:col>
      <xdr:colOff>165100</xdr:colOff>
      <xdr:row>77</xdr:row>
      <xdr:rowOff>68680</xdr:rowOff>
    </xdr:to>
    <xdr:sp macro="" textlink="">
      <xdr:nvSpPr>
        <xdr:cNvPr id="869" name="楕円 868"/>
        <xdr:cNvSpPr/>
      </xdr:nvSpPr>
      <xdr:spPr>
        <a:xfrm>
          <a:off x="19494500" y="131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85206</xdr:rowOff>
    </xdr:from>
    <xdr:ext cx="599010" cy="259045"/>
    <xdr:sp macro="" textlink="">
      <xdr:nvSpPr>
        <xdr:cNvPr id="870" name="テキスト ボックス 869"/>
        <xdr:cNvSpPr txBox="1"/>
      </xdr:nvSpPr>
      <xdr:spPr>
        <a:xfrm>
          <a:off x="19245795" y="129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101349</xdr:rowOff>
    </xdr:from>
    <xdr:to>
      <xdr:col>98</xdr:col>
      <xdr:colOff>38100</xdr:colOff>
      <xdr:row>77</xdr:row>
      <xdr:rowOff>31499</xdr:rowOff>
    </xdr:to>
    <xdr:sp macro="" textlink="">
      <xdr:nvSpPr>
        <xdr:cNvPr id="871" name="楕円 870"/>
        <xdr:cNvSpPr/>
      </xdr:nvSpPr>
      <xdr:spPr>
        <a:xfrm>
          <a:off x="18605500" y="131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48026</xdr:rowOff>
    </xdr:from>
    <xdr:ext cx="599010" cy="259045"/>
    <xdr:sp macro="" textlink="">
      <xdr:nvSpPr>
        <xdr:cNvPr id="872" name="テキスト ボックス 871"/>
        <xdr:cNvSpPr txBox="1"/>
      </xdr:nvSpPr>
      <xdr:spPr>
        <a:xfrm>
          <a:off x="18356795" y="1290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歳出決算総額による住民一人当たりコストは、</a:t>
          </a:r>
          <a:r>
            <a:rPr kumimoji="1" lang="en-US" altLang="ja-JP" sz="1200">
              <a:latin typeface="ＭＳ Ｐゴシック" panose="020B0600070205080204" pitchFamily="50" charset="-128"/>
              <a:ea typeface="ＭＳ Ｐゴシック" panose="020B0600070205080204" pitchFamily="50" charset="-128"/>
            </a:rPr>
            <a:t>2,892</a:t>
          </a:r>
          <a:r>
            <a:rPr kumimoji="1" lang="ja-JP" altLang="en-US" sz="1200">
              <a:latin typeface="ＭＳ Ｐゴシック" panose="020B0600070205080204" pitchFamily="50" charset="-128"/>
              <a:ea typeface="ＭＳ Ｐゴシック" panose="020B0600070205080204" pitchFamily="50" charset="-128"/>
            </a:rPr>
            <a:t>千円となっている。人件費、物件費、扶助費、補助費、普通建設事業費については類似団体平均を上回っている。これは、人口規模</a:t>
          </a:r>
          <a:r>
            <a:rPr kumimoji="1" lang="en-US" altLang="ja-JP" sz="1200">
              <a:latin typeface="ＭＳ Ｐゴシック" panose="020B0600070205080204" pitchFamily="50" charset="-128"/>
              <a:ea typeface="ＭＳ Ｐゴシック" panose="020B0600070205080204" pitchFamily="50" charset="-128"/>
            </a:rPr>
            <a:t>1,040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R2.1.1</a:t>
          </a:r>
          <a:r>
            <a:rPr kumimoji="1" lang="ja-JP" altLang="en-US" sz="1200">
              <a:latin typeface="ＭＳ Ｐゴシック" panose="020B0600070205080204" pitchFamily="50" charset="-128"/>
              <a:ea typeface="ＭＳ Ｐゴシック" panose="020B0600070205080204" pitchFamily="50" charset="-128"/>
            </a:rPr>
            <a:t>現在）と小規模な町であり、</a:t>
          </a:r>
          <a:r>
            <a:rPr kumimoji="1" lang="en-US" altLang="ja-JP" sz="1200">
              <a:latin typeface="ＭＳ Ｐゴシック" panose="020B0600070205080204" pitchFamily="50" charset="-128"/>
              <a:ea typeface="ＭＳ Ｐゴシック" panose="020B0600070205080204" pitchFamily="50" charset="-128"/>
            </a:rPr>
            <a:t>370</a:t>
          </a:r>
          <a:r>
            <a:rPr kumimoji="1" lang="ja-JP" altLang="en-US" sz="1200">
              <a:latin typeface="ＭＳ Ｐゴシック" panose="020B0600070205080204" pitchFamily="50" charset="-128"/>
              <a:ea typeface="ＭＳ Ｐゴシック" panose="020B0600070205080204" pitchFamily="50" charset="-128"/>
            </a:rPr>
            <a:t>㎢と行政区域が広大かつ集落が点在している地勢的問題により行政効率が悪いことが要因となっている。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については、小学校複式学級解消に係る町単職員賃金、スクールバス運行事業などの教育振興関連や、地域振興・観光振興を目的とした町営施設指定管理事業、また、リニア発生土活用した道路改良事業に係る業務委託が多く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扶助費は、児童手当費、母子家庭医療費助成事業、老人保護措置費が増加した。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普通建設事業費は、防災無線デジタル化事業（</a:t>
          </a:r>
          <a:r>
            <a:rPr kumimoji="1" lang="en-US" altLang="ja-JP" sz="1200">
              <a:latin typeface="ＭＳ Ｐゴシック" panose="020B0600070205080204" pitchFamily="50" charset="-128"/>
              <a:ea typeface="ＭＳ Ｐゴシック" panose="020B0600070205080204" pitchFamily="50" charset="-128"/>
            </a:rPr>
            <a:t>299</a:t>
          </a:r>
          <a:r>
            <a:rPr kumimoji="1" lang="ja-JP" altLang="en-US" sz="1200">
              <a:latin typeface="ＭＳ Ｐゴシック" panose="020B0600070205080204" pitchFamily="50" charset="-128"/>
              <a:ea typeface="ＭＳ Ｐゴシック" panose="020B0600070205080204" pitchFamily="50" charset="-128"/>
            </a:rPr>
            <a:t>百万円）、リニア関連工事である町道角瀬白糸線道路改良工事（</a:t>
          </a:r>
          <a:r>
            <a:rPr kumimoji="1" lang="en-US" altLang="ja-JP" sz="1200">
              <a:latin typeface="ＭＳ Ｐゴシック" panose="020B0600070205080204" pitchFamily="50" charset="-128"/>
              <a:ea typeface="ＭＳ Ｐゴシック" panose="020B0600070205080204" pitchFamily="50" charset="-128"/>
            </a:rPr>
            <a:t>183</a:t>
          </a:r>
          <a:r>
            <a:rPr kumimoji="1" lang="ja-JP" altLang="en-US" sz="1200">
              <a:latin typeface="ＭＳ Ｐゴシック" panose="020B0600070205080204" pitchFamily="50" charset="-128"/>
              <a:ea typeface="ＭＳ Ｐゴシック" panose="020B0600070205080204" pitchFamily="50" charset="-128"/>
            </a:rPr>
            <a:t>百万円）、社会資本整備総合交付金事業（道路橋梁）などの大型工事により増加した。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今後もリニア関連事業の継続や町営住宅建設が見込まれるが、事業の検証を行い緊急性、必要性を判断することにより投資的経費の削減を図っていく。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105563</xdr:rowOff>
    </xdr:from>
    <xdr:to>
      <xdr:col>24</xdr:col>
      <xdr:colOff>63500</xdr:colOff>
      <xdr:row>36</xdr:row>
      <xdr:rowOff>116434</xdr:rowOff>
    </xdr:to>
    <xdr:cxnSp macro="">
      <xdr:nvCxnSpPr>
        <xdr:cNvPr id="60" name="直線コネクタ 59"/>
        <xdr:cNvCxnSpPr/>
      </xdr:nvCxnSpPr>
      <xdr:spPr>
        <a:xfrm flipV="1">
          <a:off x="3797300" y="6277763"/>
          <a:ext cx="8382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113589</xdr:rowOff>
    </xdr:from>
    <xdr:to>
      <xdr:col>19</xdr:col>
      <xdr:colOff>177800</xdr:colOff>
      <xdr:row>36</xdr:row>
      <xdr:rowOff>116434</xdr:rowOff>
    </xdr:to>
    <xdr:cxnSp macro="">
      <xdr:nvCxnSpPr>
        <xdr:cNvPr id="63" name="直線コネクタ 62"/>
        <xdr:cNvCxnSpPr/>
      </xdr:nvCxnSpPr>
      <xdr:spPr>
        <a:xfrm>
          <a:off x="2908300" y="6285789"/>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113589</xdr:rowOff>
    </xdr:from>
    <xdr:to>
      <xdr:col>15</xdr:col>
      <xdr:colOff>50800</xdr:colOff>
      <xdr:row>36</xdr:row>
      <xdr:rowOff>123304</xdr:rowOff>
    </xdr:to>
    <xdr:cxnSp macro="">
      <xdr:nvCxnSpPr>
        <xdr:cNvPr id="66" name="直線コネクタ 65"/>
        <xdr:cNvCxnSpPr/>
      </xdr:nvCxnSpPr>
      <xdr:spPr>
        <a:xfrm flipV="1">
          <a:off x="2019300" y="628578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85573</xdr:rowOff>
    </xdr:from>
    <xdr:to>
      <xdr:col>10</xdr:col>
      <xdr:colOff>114300</xdr:colOff>
      <xdr:row>36</xdr:row>
      <xdr:rowOff>123304</xdr:rowOff>
    </xdr:to>
    <xdr:cxnSp macro="">
      <xdr:nvCxnSpPr>
        <xdr:cNvPr id="69" name="直線コネクタ 68"/>
        <xdr:cNvCxnSpPr/>
      </xdr:nvCxnSpPr>
      <xdr:spPr>
        <a:xfrm>
          <a:off x="1130300" y="6257773"/>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54763</xdr:rowOff>
    </xdr:from>
    <xdr:to>
      <xdr:col>24</xdr:col>
      <xdr:colOff>114300</xdr:colOff>
      <xdr:row>36</xdr:row>
      <xdr:rowOff>156363</xdr:rowOff>
    </xdr:to>
    <xdr:sp macro="" textlink="">
      <xdr:nvSpPr>
        <xdr:cNvPr id="79" name="楕円 78"/>
        <xdr:cNvSpPr/>
      </xdr:nvSpPr>
      <xdr:spPr>
        <a:xfrm>
          <a:off x="4584700" y="62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77640</xdr:rowOff>
    </xdr:from>
    <xdr:ext cx="534377" cy="259045"/>
    <xdr:sp macro="" textlink="">
      <xdr:nvSpPr>
        <xdr:cNvPr id="80" name="議会費該当値テキスト"/>
        <xdr:cNvSpPr txBox="1"/>
      </xdr:nvSpPr>
      <xdr:spPr>
        <a:xfrm>
          <a:off x="4686300" y="60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65634</xdr:rowOff>
    </xdr:from>
    <xdr:to>
      <xdr:col>20</xdr:col>
      <xdr:colOff>38100</xdr:colOff>
      <xdr:row>36</xdr:row>
      <xdr:rowOff>167234</xdr:rowOff>
    </xdr:to>
    <xdr:sp macro="" textlink="">
      <xdr:nvSpPr>
        <xdr:cNvPr id="81" name="楕円 80"/>
        <xdr:cNvSpPr/>
      </xdr:nvSpPr>
      <xdr:spPr>
        <a:xfrm>
          <a:off x="3746500" y="62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12311</xdr:rowOff>
    </xdr:from>
    <xdr:ext cx="534377" cy="259045"/>
    <xdr:sp macro="" textlink="">
      <xdr:nvSpPr>
        <xdr:cNvPr id="82" name="テキスト ボックス 81"/>
        <xdr:cNvSpPr txBox="1"/>
      </xdr:nvSpPr>
      <xdr:spPr>
        <a:xfrm>
          <a:off x="3530111" y="60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62789</xdr:rowOff>
    </xdr:from>
    <xdr:to>
      <xdr:col>15</xdr:col>
      <xdr:colOff>101600</xdr:colOff>
      <xdr:row>36</xdr:row>
      <xdr:rowOff>164389</xdr:rowOff>
    </xdr:to>
    <xdr:sp macro="" textlink="">
      <xdr:nvSpPr>
        <xdr:cNvPr id="83" name="楕円 82"/>
        <xdr:cNvSpPr/>
      </xdr:nvSpPr>
      <xdr:spPr>
        <a:xfrm>
          <a:off x="2857500" y="62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9466</xdr:rowOff>
    </xdr:from>
    <xdr:ext cx="534377" cy="259045"/>
    <xdr:sp macro="" textlink="">
      <xdr:nvSpPr>
        <xdr:cNvPr id="84" name="テキスト ボックス 83"/>
        <xdr:cNvSpPr txBox="1"/>
      </xdr:nvSpPr>
      <xdr:spPr>
        <a:xfrm>
          <a:off x="2641111" y="60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72504</xdr:rowOff>
    </xdr:from>
    <xdr:to>
      <xdr:col>10</xdr:col>
      <xdr:colOff>165100</xdr:colOff>
      <xdr:row>37</xdr:row>
      <xdr:rowOff>2654</xdr:rowOff>
    </xdr:to>
    <xdr:sp macro="" textlink="">
      <xdr:nvSpPr>
        <xdr:cNvPr id="85" name="楕円 84"/>
        <xdr:cNvSpPr/>
      </xdr:nvSpPr>
      <xdr:spPr>
        <a:xfrm>
          <a:off x="1968500" y="62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19181</xdr:rowOff>
    </xdr:from>
    <xdr:ext cx="534377" cy="259045"/>
    <xdr:sp macro="" textlink="">
      <xdr:nvSpPr>
        <xdr:cNvPr id="86" name="テキスト ボックス 85"/>
        <xdr:cNvSpPr txBox="1"/>
      </xdr:nvSpPr>
      <xdr:spPr>
        <a:xfrm>
          <a:off x="1752111" y="60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34773</xdr:rowOff>
    </xdr:from>
    <xdr:to>
      <xdr:col>6</xdr:col>
      <xdr:colOff>38100</xdr:colOff>
      <xdr:row>36</xdr:row>
      <xdr:rowOff>136373</xdr:rowOff>
    </xdr:to>
    <xdr:sp macro="" textlink="">
      <xdr:nvSpPr>
        <xdr:cNvPr id="87" name="楕円 86"/>
        <xdr:cNvSpPr/>
      </xdr:nvSpPr>
      <xdr:spPr>
        <a:xfrm>
          <a:off x="1079500" y="62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152900</xdr:rowOff>
    </xdr:from>
    <xdr:ext cx="534377" cy="259045"/>
    <xdr:sp macro="" textlink="">
      <xdr:nvSpPr>
        <xdr:cNvPr id="88" name="テキスト ボックス 87"/>
        <xdr:cNvSpPr txBox="1"/>
      </xdr:nvSpPr>
      <xdr:spPr>
        <a:xfrm>
          <a:off x="863111" y="59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116579</xdr:rowOff>
    </xdr:from>
    <xdr:to>
      <xdr:col>24</xdr:col>
      <xdr:colOff>63500</xdr:colOff>
      <xdr:row>56</xdr:row>
      <xdr:rowOff>143883</xdr:rowOff>
    </xdr:to>
    <xdr:cxnSp macro="">
      <xdr:nvCxnSpPr>
        <xdr:cNvPr id="115" name="直線コネクタ 114"/>
        <xdr:cNvCxnSpPr/>
      </xdr:nvCxnSpPr>
      <xdr:spPr>
        <a:xfrm flipV="1">
          <a:off x="3797300" y="9717779"/>
          <a:ext cx="8382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143883</xdr:rowOff>
    </xdr:from>
    <xdr:to>
      <xdr:col>19</xdr:col>
      <xdr:colOff>177800</xdr:colOff>
      <xdr:row>56</xdr:row>
      <xdr:rowOff>147529</xdr:rowOff>
    </xdr:to>
    <xdr:cxnSp macro="">
      <xdr:nvCxnSpPr>
        <xdr:cNvPr id="118" name="直線コネクタ 117"/>
        <xdr:cNvCxnSpPr/>
      </xdr:nvCxnSpPr>
      <xdr:spPr>
        <a:xfrm flipV="1">
          <a:off x="2908300" y="9745083"/>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95635</xdr:rowOff>
    </xdr:from>
    <xdr:to>
      <xdr:col>15</xdr:col>
      <xdr:colOff>50800</xdr:colOff>
      <xdr:row>56</xdr:row>
      <xdr:rowOff>147529</xdr:rowOff>
    </xdr:to>
    <xdr:cxnSp macro="">
      <xdr:nvCxnSpPr>
        <xdr:cNvPr id="121" name="直線コネクタ 120"/>
        <xdr:cNvCxnSpPr/>
      </xdr:nvCxnSpPr>
      <xdr:spPr>
        <a:xfrm>
          <a:off x="2019300" y="9696835"/>
          <a:ext cx="889000" cy="5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131242</xdr:rowOff>
    </xdr:from>
    <xdr:to>
      <xdr:col>10</xdr:col>
      <xdr:colOff>114300</xdr:colOff>
      <xdr:row>56</xdr:row>
      <xdr:rowOff>95635</xdr:rowOff>
    </xdr:to>
    <xdr:cxnSp macro="">
      <xdr:nvCxnSpPr>
        <xdr:cNvPr id="124" name="直線コネクタ 123"/>
        <xdr:cNvCxnSpPr/>
      </xdr:nvCxnSpPr>
      <xdr:spPr>
        <a:xfrm>
          <a:off x="1130300" y="9560992"/>
          <a:ext cx="889000" cy="13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65779</xdr:rowOff>
    </xdr:from>
    <xdr:to>
      <xdr:col>24</xdr:col>
      <xdr:colOff>114300</xdr:colOff>
      <xdr:row>56</xdr:row>
      <xdr:rowOff>167379</xdr:rowOff>
    </xdr:to>
    <xdr:sp macro="" textlink="">
      <xdr:nvSpPr>
        <xdr:cNvPr id="134" name="楕円 133"/>
        <xdr:cNvSpPr/>
      </xdr:nvSpPr>
      <xdr:spPr>
        <a:xfrm>
          <a:off x="4584700" y="96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88656</xdr:rowOff>
    </xdr:from>
    <xdr:ext cx="599010" cy="259045"/>
    <xdr:sp macro="" textlink="">
      <xdr:nvSpPr>
        <xdr:cNvPr id="135" name="総務費該当値テキスト"/>
        <xdr:cNvSpPr txBox="1"/>
      </xdr:nvSpPr>
      <xdr:spPr>
        <a:xfrm>
          <a:off x="4686300" y="951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93083</xdr:rowOff>
    </xdr:from>
    <xdr:to>
      <xdr:col>20</xdr:col>
      <xdr:colOff>38100</xdr:colOff>
      <xdr:row>57</xdr:row>
      <xdr:rowOff>23233</xdr:rowOff>
    </xdr:to>
    <xdr:sp macro="" textlink="">
      <xdr:nvSpPr>
        <xdr:cNvPr id="136" name="楕円 135"/>
        <xdr:cNvSpPr/>
      </xdr:nvSpPr>
      <xdr:spPr>
        <a:xfrm>
          <a:off x="3746500" y="96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39760</xdr:rowOff>
    </xdr:from>
    <xdr:ext cx="599010" cy="259045"/>
    <xdr:sp macro="" textlink="">
      <xdr:nvSpPr>
        <xdr:cNvPr id="137" name="テキスト ボックス 136"/>
        <xdr:cNvSpPr txBox="1"/>
      </xdr:nvSpPr>
      <xdr:spPr>
        <a:xfrm>
          <a:off x="3497795" y="946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96729</xdr:rowOff>
    </xdr:from>
    <xdr:to>
      <xdr:col>15</xdr:col>
      <xdr:colOff>101600</xdr:colOff>
      <xdr:row>57</xdr:row>
      <xdr:rowOff>26879</xdr:rowOff>
    </xdr:to>
    <xdr:sp macro="" textlink="">
      <xdr:nvSpPr>
        <xdr:cNvPr id="138" name="楕円 137"/>
        <xdr:cNvSpPr/>
      </xdr:nvSpPr>
      <xdr:spPr>
        <a:xfrm>
          <a:off x="2857500" y="96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43406</xdr:rowOff>
    </xdr:from>
    <xdr:ext cx="599010" cy="259045"/>
    <xdr:sp macro="" textlink="">
      <xdr:nvSpPr>
        <xdr:cNvPr id="139" name="テキスト ボックス 138"/>
        <xdr:cNvSpPr txBox="1"/>
      </xdr:nvSpPr>
      <xdr:spPr>
        <a:xfrm>
          <a:off x="2608795" y="947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44835</xdr:rowOff>
    </xdr:from>
    <xdr:to>
      <xdr:col>10</xdr:col>
      <xdr:colOff>165100</xdr:colOff>
      <xdr:row>56</xdr:row>
      <xdr:rowOff>146435</xdr:rowOff>
    </xdr:to>
    <xdr:sp macro="" textlink="">
      <xdr:nvSpPr>
        <xdr:cNvPr id="140" name="楕円 139"/>
        <xdr:cNvSpPr/>
      </xdr:nvSpPr>
      <xdr:spPr>
        <a:xfrm>
          <a:off x="1968500" y="96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162962</xdr:rowOff>
    </xdr:from>
    <xdr:ext cx="599010" cy="259045"/>
    <xdr:sp macro="" textlink="">
      <xdr:nvSpPr>
        <xdr:cNvPr id="141" name="テキスト ボックス 140"/>
        <xdr:cNvSpPr txBox="1"/>
      </xdr:nvSpPr>
      <xdr:spPr>
        <a:xfrm>
          <a:off x="1719795" y="94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80442</xdr:rowOff>
    </xdr:from>
    <xdr:to>
      <xdr:col>6</xdr:col>
      <xdr:colOff>38100</xdr:colOff>
      <xdr:row>56</xdr:row>
      <xdr:rowOff>10592</xdr:rowOff>
    </xdr:to>
    <xdr:sp macro="" textlink="">
      <xdr:nvSpPr>
        <xdr:cNvPr id="142" name="楕円 141"/>
        <xdr:cNvSpPr/>
      </xdr:nvSpPr>
      <xdr:spPr>
        <a:xfrm>
          <a:off x="1079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27119</xdr:rowOff>
    </xdr:from>
    <xdr:ext cx="690189" cy="259045"/>
    <xdr:sp macro="" textlink="">
      <xdr:nvSpPr>
        <xdr:cNvPr id="143" name="テキスト ボックス 142"/>
        <xdr:cNvSpPr txBox="1"/>
      </xdr:nvSpPr>
      <xdr:spPr>
        <a:xfrm>
          <a:off x="785205" y="9285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6869</xdr:rowOff>
    </xdr:from>
    <xdr:to>
      <xdr:col>24</xdr:col>
      <xdr:colOff>63500</xdr:colOff>
      <xdr:row>76</xdr:row>
      <xdr:rowOff>33817</xdr:rowOff>
    </xdr:to>
    <xdr:cxnSp macro="">
      <xdr:nvCxnSpPr>
        <xdr:cNvPr id="172" name="直線コネクタ 171"/>
        <xdr:cNvCxnSpPr/>
      </xdr:nvCxnSpPr>
      <xdr:spPr>
        <a:xfrm>
          <a:off x="3797300" y="13037069"/>
          <a:ext cx="8382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150882</xdr:rowOff>
    </xdr:from>
    <xdr:to>
      <xdr:col>19</xdr:col>
      <xdr:colOff>177800</xdr:colOff>
      <xdr:row>76</xdr:row>
      <xdr:rowOff>6869</xdr:rowOff>
    </xdr:to>
    <xdr:cxnSp macro="">
      <xdr:nvCxnSpPr>
        <xdr:cNvPr id="175" name="直線コネクタ 174"/>
        <xdr:cNvCxnSpPr/>
      </xdr:nvCxnSpPr>
      <xdr:spPr>
        <a:xfrm>
          <a:off x="2908300" y="13009632"/>
          <a:ext cx="8890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150882</xdr:rowOff>
    </xdr:from>
    <xdr:to>
      <xdr:col>15</xdr:col>
      <xdr:colOff>50800</xdr:colOff>
      <xdr:row>75</xdr:row>
      <xdr:rowOff>164551</xdr:rowOff>
    </xdr:to>
    <xdr:cxnSp macro="">
      <xdr:nvCxnSpPr>
        <xdr:cNvPr id="178" name="直線コネクタ 177"/>
        <xdr:cNvCxnSpPr/>
      </xdr:nvCxnSpPr>
      <xdr:spPr>
        <a:xfrm flipV="1">
          <a:off x="2019300" y="13009632"/>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164551</xdr:rowOff>
    </xdr:from>
    <xdr:to>
      <xdr:col>10</xdr:col>
      <xdr:colOff>114300</xdr:colOff>
      <xdr:row>76</xdr:row>
      <xdr:rowOff>22183</xdr:rowOff>
    </xdr:to>
    <xdr:cxnSp macro="">
      <xdr:nvCxnSpPr>
        <xdr:cNvPr id="181" name="直線コネクタ 180"/>
        <xdr:cNvCxnSpPr/>
      </xdr:nvCxnSpPr>
      <xdr:spPr>
        <a:xfrm flipV="1">
          <a:off x="1130300" y="13023301"/>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154467</xdr:rowOff>
    </xdr:from>
    <xdr:to>
      <xdr:col>24</xdr:col>
      <xdr:colOff>114300</xdr:colOff>
      <xdr:row>76</xdr:row>
      <xdr:rowOff>84617</xdr:rowOff>
    </xdr:to>
    <xdr:sp macro="" textlink="">
      <xdr:nvSpPr>
        <xdr:cNvPr id="191" name="楕円 190"/>
        <xdr:cNvSpPr/>
      </xdr:nvSpPr>
      <xdr:spPr>
        <a:xfrm>
          <a:off x="4584700" y="130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5894</xdr:rowOff>
    </xdr:from>
    <xdr:ext cx="599010" cy="259045"/>
    <xdr:sp macro="" textlink="">
      <xdr:nvSpPr>
        <xdr:cNvPr id="192" name="民生費該当値テキスト"/>
        <xdr:cNvSpPr txBox="1"/>
      </xdr:nvSpPr>
      <xdr:spPr>
        <a:xfrm>
          <a:off x="4686300" y="128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127520</xdr:rowOff>
    </xdr:from>
    <xdr:to>
      <xdr:col>20</xdr:col>
      <xdr:colOff>38100</xdr:colOff>
      <xdr:row>76</xdr:row>
      <xdr:rowOff>57671</xdr:rowOff>
    </xdr:to>
    <xdr:sp macro="" textlink="">
      <xdr:nvSpPr>
        <xdr:cNvPr id="193" name="楕円 192"/>
        <xdr:cNvSpPr/>
      </xdr:nvSpPr>
      <xdr:spPr>
        <a:xfrm>
          <a:off x="3746500" y="12986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74197</xdr:rowOff>
    </xdr:from>
    <xdr:ext cx="599010" cy="259045"/>
    <xdr:sp macro="" textlink="">
      <xdr:nvSpPr>
        <xdr:cNvPr id="194" name="テキスト ボックス 193"/>
        <xdr:cNvSpPr txBox="1"/>
      </xdr:nvSpPr>
      <xdr:spPr>
        <a:xfrm>
          <a:off x="3497795" y="1276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100082</xdr:rowOff>
    </xdr:from>
    <xdr:to>
      <xdr:col>15</xdr:col>
      <xdr:colOff>101600</xdr:colOff>
      <xdr:row>76</xdr:row>
      <xdr:rowOff>30232</xdr:rowOff>
    </xdr:to>
    <xdr:sp macro="" textlink="">
      <xdr:nvSpPr>
        <xdr:cNvPr id="195" name="楕円 194"/>
        <xdr:cNvSpPr/>
      </xdr:nvSpPr>
      <xdr:spPr>
        <a:xfrm>
          <a:off x="2857500" y="12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46759</xdr:rowOff>
    </xdr:from>
    <xdr:ext cx="599010" cy="259045"/>
    <xdr:sp macro="" textlink="">
      <xdr:nvSpPr>
        <xdr:cNvPr id="196" name="テキスト ボックス 195"/>
        <xdr:cNvSpPr txBox="1"/>
      </xdr:nvSpPr>
      <xdr:spPr>
        <a:xfrm>
          <a:off x="2608795" y="1273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113750</xdr:rowOff>
    </xdr:from>
    <xdr:to>
      <xdr:col>10</xdr:col>
      <xdr:colOff>165100</xdr:colOff>
      <xdr:row>76</xdr:row>
      <xdr:rowOff>43901</xdr:rowOff>
    </xdr:to>
    <xdr:sp macro="" textlink="">
      <xdr:nvSpPr>
        <xdr:cNvPr id="197" name="楕円 196"/>
        <xdr:cNvSpPr/>
      </xdr:nvSpPr>
      <xdr:spPr>
        <a:xfrm>
          <a:off x="1968500" y="129725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60427</xdr:rowOff>
    </xdr:from>
    <xdr:ext cx="599010" cy="259045"/>
    <xdr:sp macro="" textlink="">
      <xdr:nvSpPr>
        <xdr:cNvPr id="198" name="テキスト ボックス 197"/>
        <xdr:cNvSpPr txBox="1"/>
      </xdr:nvSpPr>
      <xdr:spPr>
        <a:xfrm>
          <a:off x="1719795" y="1274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142832</xdr:rowOff>
    </xdr:from>
    <xdr:to>
      <xdr:col>6</xdr:col>
      <xdr:colOff>38100</xdr:colOff>
      <xdr:row>76</xdr:row>
      <xdr:rowOff>72982</xdr:rowOff>
    </xdr:to>
    <xdr:sp macro="" textlink="">
      <xdr:nvSpPr>
        <xdr:cNvPr id="199" name="楕円 198"/>
        <xdr:cNvSpPr/>
      </xdr:nvSpPr>
      <xdr:spPr>
        <a:xfrm>
          <a:off x="1079500" y="130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89509</xdr:rowOff>
    </xdr:from>
    <xdr:ext cx="599010" cy="259045"/>
    <xdr:sp macro="" textlink="">
      <xdr:nvSpPr>
        <xdr:cNvPr id="200" name="テキスト ボックス 199"/>
        <xdr:cNvSpPr txBox="1"/>
      </xdr:nvSpPr>
      <xdr:spPr>
        <a:xfrm>
          <a:off x="830795" y="1277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41788</xdr:rowOff>
    </xdr:from>
    <xdr:to>
      <xdr:col>24</xdr:col>
      <xdr:colOff>63500</xdr:colOff>
      <xdr:row>96</xdr:row>
      <xdr:rowOff>82609</xdr:rowOff>
    </xdr:to>
    <xdr:cxnSp macro="">
      <xdr:nvCxnSpPr>
        <xdr:cNvPr id="227" name="直線コネクタ 226"/>
        <xdr:cNvCxnSpPr/>
      </xdr:nvCxnSpPr>
      <xdr:spPr>
        <a:xfrm flipV="1">
          <a:off x="3797300" y="1650098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109674</xdr:rowOff>
    </xdr:from>
    <xdr:to>
      <xdr:col>19</xdr:col>
      <xdr:colOff>177800</xdr:colOff>
      <xdr:row>96</xdr:row>
      <xdr:rowOff>82609</xdr:rowOff>
    </xdr:to>
    <xdr:cxnSp macro="">
      <xdr:nvCxnSpPr>
        <xdr:cNvPr id="230" name="直線コネクタ 229"/>
        <xdr:cNvCxnSpPr/>
      </xdr:nvCxnSpPr>
      <xdr:spPr>
        <a:xfrm>
          <a:off x="2908300" y="16397424"/>
          <a:ext cx="889000" cy="1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109674</xdr:rowOff>
    </xdr:from>
    <xdr:to>
      <xdr:col>15</xdr:col>
      <xdr:colOff>50800</xdr:colOff>
      <xdr:row>96</xdr:row>
      <xdr:rowOff>47059</xdr:rowOff>
    </xdr:to>
    <xdr:cxnSp macro="">
      <xdr:nvCxnSpPr>
        <xdr:cNvPr id="233" name="直線コネクタ 232"/>
        <xdr:cNvCxnSpPr/>
      </xdr:nvCxnSpPr>
      <xdr:spPr>
        <a:xfrm flipV="1">
          <a:off x="2019300" y="16397424"/>
          <a:ext cx="889000" cy="10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47059</xdr:rowOff>
    </xdr:from>
    <xdr:to>
      <xdr:col>10</xdr:col>
      <xdr:colOff>114300</xdr:colOff>
      <xdr:row>96</xdr:row>
      <xdr:rowOff>87223</xdr:rowOff>
    </xdr:to>
    <xdr:cxnSp macro="">
      <xdr:nvCxnSpPr>
        <xdr:cNvPr id="236" name="直線コネクタ 235"/>
        <xdr:cNvCxnSpPr/>
      </xdr:nvCxnSpPr>
      <xdr:spPr>
        <a:xfrm flipV="1">
          <a:off x="1130300" y="16506259"/>
          <a:ext cx="889000" cy="4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162438</xdr:rowOff>
    </xdr:from>
    <xdr:to>
      <xdr:col>24</xdr:col>
      <xdr:colOff>114300</xdr:colOff>
      <xdr:row>96</xdr:row>
      <xdr:rowOff>92588</xdr:rowOff>
    </xdr:to>
    <xdr:sp macro="" textlink="">
      <xdr:nvSpPr>
        <xdr:cNvPr id="246" name="楕円 245"/>
        <xdr:cNvSpPr/>
      </xdr:nvSpPr>
      <xdr:spPr>
        <a:xfrm>
          <a:off x="4584700" y="16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13865</xdr:rowOff>
    </xdr:from>
    <xdr:ext cx="599010" cy="259045"/>
    <xdr:sp macro="" textlink="">
      <xdr:nvSpPr>
        <xdr:cNvPr id="247" name="衛生費該当値テキスト"/>
        <xdr:cNvSpPr txBox="1"/>
      </xdr:nvSpPr>
      <xdr:spPr>
        <a:xfrm>
          <a:off x="4686300" y="163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31809</xdr:rowOff>
    </xdr:from>
    <xdr:to>
      <xdr:col>20</xdr:col>
      <xdr:colOff>38100</xdr:colOff>
      <xdr:row>96</xdr:row>
      <xdr:rowOff>133409</xdr:rowOff>
    </xdr:to>
    <xdr:sp macro="" textlink="">
      <xdr:nvSpPr>
        <xdr:cNvPr id="248" name="楕円 247"/>
        <xdr:cNvSpPr/>
      </xdr:nvSpPr>
      <xdr:spPr>
        <a:xfrm>
          <a:off x="3746500" y="164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149936</xdr:rowOff>
    </xdr:from>
    <xdr:ext cx="599010" cy="259045"/>
    <xdr:sp macro="" textlink="">
      <xdr:nvSpPr>
        <xdr:cNvPr id="249" name="テキスト ボックス 248"/>
        <xdr:cNvSpPr txBox="1"/>
      </xdr:nvSpPr>
      <xdr:spPr>
        <a:xfrm>
          <a:off x="3497795" y="162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58874</xdr:rowOff>
    </xdr:from>
    <xdr:to>
      <xdr:col>15</xdr:col>
      <xdr:colOff>101600</xdr:colOff>
      <xdr:row>95</xdr:row>
      <xdr:rowOff>160474</xdr:rowOff>
    </xdr:to>
    <xdr:sp macro="" textlink="">
      <xdr:nvSpPr>
        <xdr:cNvPr id="250" name="楕円 249"/>
        <xdr:cNvSpPr/>
      </xdr:nvSpPr>
      <xdr:spPr>
        <a:xfrm>
          <a:off x="2857500" y="163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5551</xdr:rowOff>
    </xdr:from>
    <xdr:ext cx="599010" cy="259045"/>
    <xdr:sp macro="" textlink="">
      <xdr:nvSpPr>
        <xdr:cNvPr id="251" name="テキスト ボックス 250"/>
        <xdr:cNvSpPr txBox="1"/>
      </xdr:nvSpPr>
      <xdr:spPr>
        <a:xfrm>
          <a:off x="2608795" y="1612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167709</xdr:rowOff>
    </xdr:from>
    <xdr:to>
      <xdr:col>10</xdr:col>
      <xdr:colOff>165100</xdr:colOff>
      <xdr:row>96</xdr:row>
      <xdr:rowOff>97859</xdr:rowOff>
    </xdr:to>
    <xdr:sp macro="" textlink="">
      <xdr:nvSpPr>
        <xdr:cNvPr id="252" name="楕円 251"/>
        <xdr:cNvSpPr/>
      </xdr:nvSpPr>
      <xdr:spPr>
        <a:xfrm>
          <a:off x="1968500" y="164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114386</xdr:rowOff>
    </xdr:from>
    <xdr:ext cx="599010" cy="259045"/>
    <xdr:sp macro="" textlink="">
      <xdr:nvSpPr>
        <xdr:cNvPr id="253" name="テキスト ボックス 252"/>
        <xdr:cNvSpPr txBox="1"/>
      </xdr:nvSpPr>
      <xdr:spPr>
        <a:xfrm>
          <a:off x="1719795" y="162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36423</xdr:rowOff>
    </xdr:from>
    <xdr:to>
      <xdr:col>6</xdr:col>
      <xdr:colOff>38100</xdr:colOff>
      <xdr:row>96</xdr:row>
      <xdr:rowOff>138023</xdr:rowOff>
    </xdr:to>
    <xdr:sp macro="" textlink="">
      <xdr:nvSpPr>
        <xdr:cNvPr id="254" name="楕円 253"/>
        <xdr:cNvSpPr/>
      </xdr:nvSpPr>
      <xdr:spPr>
        <a:xfrm>
          <a:off x="1079500" y="164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154550</xdr:rowOff>
    </xdr:from>
    <xdr:ext cx="599010" cy="259045"/>
    <xdr:sp macro="" textlink="">
      <xdr:nvSpPr>
        <xdr:cNvPr id="255" name="テキスト ボックス 254"/>
        <xdr:cNvSpPr txBox="1"/>
      </xdr:nvSpPr>
      <xdr:spPr>
        <a:xfrm>
          <a:off x="830795" y="1627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38367</xdr:rowOff>
    </xdr:from>
    <xdr:to>
      <xdr:col>55</xdr:col>
      <xdr:colOff>0</xdr:colOff>
      <xdr:row>39</xdr:row>
      <xdr:rowOff>43841</xdr:rowOff>
    </xdr:to>
    <xdr:cxnSp macro="">
      <xdr:nvCxnSpPr>
        <xdr:cNvPr id="284" name="直線コネクタ 283"/>
        <xdr:cNvCxnSpPr/>
      </xdr:nvCxnSpPr>
      <xdr:spPr>
        <a:xfrm>
          <a:off x="9639300" y="6724917"/>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34137</xdr:rowOff>
    </xdr:from>
    <xdr:to>
      <xdr:col>50</xdr:col>
      <xdr:colOff>114300</xdr:colOff>
      <xdr:row>39</xdr:row>
      <xdr:rowOff>38367</xdr:rowOff>
    </xdr:to>
    <xdr:cxnSp macro="">
      <xdr:nvCxnSpPr>
        <xdr:cNvPr id="287" name="直線コネクタ 286"/>
        <xdr:cNvCxnSpPr/>
      </xdr:nvCxnSpPr>
      <xdr:spPr>
        <a:xfrm>
          <a:off x="8750300" y="6720687"/>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34137</xdr:rowOff>
    </xdr:from>
    <xdr:to>
      <xdr:col>45</xdr:col>
      <xdr:colOff>177800</xdr:colOff>
      <xdr:row>39</xdr:row>
      <xdr:rowOff>38481</xdr:rowOff>
    </xdr:to>
    <xdr:cxnSp macro="">
      <xdr:nvCxnSpPr>
        <xdr:cNvPr id="290" name="直線コネクタ 289"/>
        <xdr:cNvCxnSpPr/>
      </xdr:nvCxnSpPr>
      <xdr:spPr>
        <a:xfrm flipV="1">
          <a:off x="7861300" y="672068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37364</xdr:rowOff>
    </xdr:from>
    <xdr:to>
      <xdr:col>41</xdr:col>
      <xdr:colOff>50800</xdr:colOff>
      <xdr:row>39</xdr:row>
      <xdr:rowOff>38481</xdr:rowOff>
    </xdr:to>
    <xdr:cxnSp macro="">
      <xdr:nvCxnSpPr>
        <xdr:cNvPr id="293" name="直線コネクタ 292"/>
        <xdr:cNvCxnSpPr/>
      </xdr:nvCxnSpPr>
      <xdr:spPr>
        <a:xfrm>
          <a:off x="6972300" y="6723914"/>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164491</xdr:rowOff>
    </xdr:from>
    <xdr:to>
      <xdr:col>55</xdr:col>
      <xdr:colOff>50800</xdr:colOff>
      <xdr:row>39</xdr:row>
      <xdr:rowOff>94641</xdr:rowOff>
    </xdr:to>
    <xdr:sp macro="" textlink="">
      <xdr:nvSpPr>
        <xdr:cNvPr id="303" name="楕円 302"/>
        <xdr:cNvSpPr/>
      </xdr:nvSpPr>
      <xdr:spPr>
        <a:xfrm>
          <a:off x="10426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313932" cy="259045"/>
    <xdr:sp macro="" textlink="">
      <xdr:nvSpPr>
        <xdr:cNvPr id="304" name="労働費該当値テキスト"/>
        <xdr:cNvSpPr txBox="1"/>
      </xdr:nvSpPr>
      <xdr:spPr>
        <a:xfrm>
          <a:off x="10528300" y="661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159017</xdr:rowOff>
    </xdr:from>
    <xdr:to>
      <xdr:col>50</xdr:col>
      <xdr:colOff>165100</xdr:colOff>
      <xdr:row>39</xdr:row>
      <xdr:rowOff>89167</xdr:rowOff>
    </xdr:to>
    <xdr:sp macro="" textlink="">
      <xdr:nvSpPr>
        <xdr:cNvPr id="305" name="楕円 304"/>
        <xdr:cNvSpPr/>
      </xdr:nvSpPr>
      <xdr:spPr>
        <a:xfrm>
          <a:off x="95885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80294</xdr:rowOff>
    </xdr:from>
    <xdr:ext cx="378565" cy="259045"/>
    <xdr:sp macro="" textlink="">
      <xdr:nvSpPr>
        <xdr:cNvPr id="306" name="テキスト ボックス 305"/>
        <xdr:cNvSpPr txBox="1"/>
      </xdr:nvSpPr>
      <xdr:spPr>
        <a:xfrm>
          <a:off x="9450017" y="676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154787</xdr:rowOff>
    </xdr:from>
    <xdr:to>
      <xdr:col>46</xdr:col>
      <xdr:colOff>38100</xdr:colOff>
      <xdr:row>39</xdr:row>
      <xdr:rowOff>84937</xdr:rowOff>
    </xdr:to>
    <xdr:sp macro="" textlink="">
      <xdr:nvSpPr>
        <xdr:cNvPr id="307" name="楕円 306"/>
        <xdr:cNvSpPr/>
      </xdr:nvSpPr>
      <xdr:spPr>
        <a:xfrm>
          <a:off x="8699500" y="66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76064</xdr:rowOff>
    </xdr:from>
    <xdr:ext cx="378565" cy="259045"/>
    <xdr:sp macro="" textlink="">
      <xdr:nvSpPr>
        <xdr:cNvPr id="308" name="テキスト ボックス 307"/>
        <xdr:cNvSpPr txBox="1"/>
      </xdr:nvSpPr>
      <xdr:spPr>
        <a:xfrm>
          <a:off x="8561017" y="6762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159131</xdr:rowOff>
    </xdr:from>
    <xdr:to>
      <xdr:col>41</xdr:col>
      <xdr:colOff>101600</xdr:colOff>
      <xdr:row>39</xdr:row>
      <xdr:rowOff>89281</xdr:rowOff>
    </xdr:to>
    <xdr:sp macro="" textlink="">
      <xdr:nvSpPr>
        <xdr:cNvPr id="309" name="楕円 308"/>
        <xdr:cNvSpPr/>
      </xdr:nvSpPr>
      <xdr:spPr>
        <a:xfrm>
          <a:off x="7810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80408</xdr:rowOff>
    </xdr:from>
    <xdr:ext cx="378565" cy="259045"/>
    <xdr:sp macro="" textlink="">
      <xdr:nvSpPr>
        <xdr:cNvPr id="310" name="テキスト ボックス 309"/>
        <xdr:cNvSpPr txBox="1"/>
      </xdr:nvSpPr>
      <xdr:spPr>
        <a:xfrm>
          <a:off x="7672017" y="676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158014</xdr:rowOff>
    </xdr:from>
    <xdr:to>
      <xdr:col>36</xdr:col>
      <xdr:colOff>165100</xdr:colOff>
      <xdr:row>39</xdr:row>
      <xdr:rowOff>88164</xdr:rowOff>
    </xdr:to>
    <xdr:sp macro="" textlink="">
      <xdr:nvSpPr>
        <xdr:cNvPr id="311" name="楕円 310"/>
        <xdr:cNvSpPr/>
      </xdr:nvSpPr>
      <xdr:spPr>
        <a:xfrm>
          <a:off x="6921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79291</xdr:rowOff>
    </xdr:from>
    <xdr:ext cx="378565" cy="259045"/>
    <xdr:sp macro="" textlink="">
      <xdr:nvSpPr>
        <xdr:cNvPr id="312" name="テキスト ボックス 311"/>
        <xdr:cNvSpPr txBox="1"/>
      </xdr:nvSpPr>
      <xdr:spPr>
        <a:xfrm>
          <a:off x="6783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34151</xdr:rowOff>
    </xdr:from>
    <xdr:to>
      <xdr:col>55</xdr:col>
      <xdr:colOff>0</xdr:colOff>
      <xdr:row>58</xdr:row>
      <xdr:rowOff>82038</xdr:rowOff>
    </xdr:to>
    <xdr:cxnSp macro="">
      <xdr:nvCxnSpPr>
        <xdr:cNvPr id="343" name="直線コネクタ 342"/>
        <xdr:cNvCxnSpPr/>
      </xdr:nvCxnSpPr>
      <xdr:spPr>
        <a:xfrm>
          <a:off x="9639300" y="9978251"/>
          <a:ext cx="838200" cy="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34151</xdr:rowOff>
    </xdr:from>
    <xdr:to>
      <xdr:col>50</xdr:col>
      <xdr:colOff>114300</xdr:colOff>
      <xdr:row>58</xdr:row>
      <xdr:rowOff>49970</xdr:rowOff>
    </xdr:to>
    <xdr:cxnSp macro="">
      <xdr:nvCxnSpPr>
        <xdr:cNvPr id="346" name="直線コネクタ 345"/>
        <xdr:cNvCxnSpPr/>
      </xdr:nvCxnSpPr>
      <xdr:spPr>
        <a:xfrm flipV="1">
          <a:off x="8750300" y="9978251"/>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26324</xdr:rowOff>
    </xdr:from>
    <xdr:to>
      <xdr:col>45</xdr:col>
      <xdr:colOff>177800</xdr:colOff>
      <xdr:row>58</xdr:row>
      <xdr:rowOff>49970</xdr:rowOff>
    </xdr:to>
    <xdr:cxnSp macro="">
      <xdr:nvCxnSpPr>
        <xdr:cNvPr id="349" name="直線コネクタ 348"/>
        <xdr:cNvCxnSpPr/>
      </xdr:nvCxnSpPr>
      <xdr:spPr>
        <a:xfrm>
          <a:off x="7861300" y="9970424"/>
          <a:ext cx="889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26324</xdr:rowOff>
    </xdr:from>
    <xdr:to>
      <xdr:col>41</xdr:col>
      <xdr:colOff>50800</xdr:colOff>
      <xdr:row>58</xdr:row>
      <xdr:rowOff>57603</xdr:rowOff>
    </xdr:to>
    <xdr:cxnSp macro="">
      <xdr:nvCxnSpPr>
        <xdr:cNvPr id="352" name="直線コネクタ 351"/>
        <xdr:cNvCxnSpPr/>
      </xdr:nvCxnSpPr>
      <xdr:spPr>
        <a:xfrm flipV="1">
          <a:off x="6972300" y="9970424"/>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31238</xdr:rowOff>
    </xdr:from>
    <xdr:to>
      <xdr:col>55</xdr:col>
      <xdr:colOff>50800</xdr:colOff>
      <xdr:row>58</xdr:row>
      <xdr:rowOff>132838</xdr:rowOff>
    </xdr:to>
    <xdr:sp macro="" textlink="">
      <xdr:nvSpPr>
        <xdr:cNvPr id="362" name="楕円 361"/>
        <xdr:cNvSpPr/>
      </xdr:nvSpPr>
      <xdr:spPr>
        <a:xfrm>
          <a:off x="10426700" y="99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9665</xdr:rowOff>
    </xdr:from>
    <xdr:ext cx="599010" cy="259045"/>
    <xdr:sp macro="" textlink="">
      <xdr:nvSpPr>
        <xdr:cNvPr id="363" name="農林水産業費該当値テキスト"/>
        <xdr:cNvSpPr txBox="1"/>
      </xdr:nvSpPr>
      <xdr:spPr>
        <a:xfrm>
          <a:off x="10528300" y="995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154801</xdr:rowOff>
    </xdr:from>
    <xdr:to>
      <xdr:col>50</xdr:col>
      <xdr:colOff>165100</xdr:colOff>
      <xdr:row>58</xdr:row>
      <xdr:rowOff>84951</xdr:rowOff>
    </xdr:to>
    <xdr:sp macro="" textlink="">
      <xdr:nvSpPr>
        <xdr:cNvPr id="364" name="楕円 363"/>
        <xdr:cNvSpPr/>
      </xdr:nvSpPr>
      <xdr:spPr>
        <a:xfrm>
          <a:off x="9588500" y="9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101478</xdr:rowOff>
    </xdr:from>
    <xdr:ext cx="599010" cy="259045"/>
    <xdr:sp macro="" textlink="">
      <xdr:nvSpPr>
        <xdr:cNvPr id="365" name="テキスト ボックス 364"/>
        <xdr:cNvSpPr txBox="1"/>
      </xdr:nvSpPr>
      <xdr:spPr>
        <a:xfrm>
          <a:off x="9339795" y="970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170620</xdr:rowOff>
    </xdr:from>
    <xdr:to>
      <xdr:col>46</xdr:col>
      <xdr:colOff>38100</xdr:colOff>
      <xdr:row>58</xdr:row>
      <xdr:rowOff>100770</xdr:rowOff>
    </xdr:to>
    <xdr:sp macro="" textlink="">
      <xdr:nvSpPr>
        <xdr:cNvPr id="366" name="楕円 365"/>
        <xdr:cNvSpPr/>
      </xdr:nvSpPr>
      <xdr:spPr>
        <a:xfrm>
          <a:off x="8699500" y="9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117297</xdr:rowOff>
    </xdr:from>
    <xdr:ext cx="599010" cy="259045"/>
    <xdr:sp macro="" textlink="">
      <xdr:nvSpPr>
        <xdr:cNvPr id="367" name="テキスト ボックス 366"/>
        <xdr:cNvSpPr txBox="1"/>
      </xdr:nvSpPr>
      <xdr:spPr>
        <a:xfrm>
          <a:off x="8450795" y="971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146974</xdr:rowOff>
    </xdr:from>
    <xdr:to>
      <xdr:col>41</xdr:col>
      <xdr:colOff>101600</xdr:colOff>
      <xdr:row>58</xdr:row>
      <xdr:rowOff>77124</xdr:rowOff>
    </xdr:to>
    <xdr:sp macro="" textlink="">
      <xdr:nvSpPr>
        <xdr:cNvPr id="368" name="楕円 367"/>
        <xdr:cNvSpPr/>
      </xdr:nvSpPr>
      <xdr:spPr>
        <a:xfrm>
          <a:off x="7810500" y="99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93651</xdr:rowOff>
    </xdr:from>
    <xdr:ext cx="599010" cy="259045"/>
    <xdr:sp macro="" textlink="">
      <xdr:nvSpPr>
        <xdr:cNvPr id="369" name="テキスト ボックス 368"/>
        <xdr:cNvSpPr txBox="1"/>
      </xdr:nvSpPr>
      <xdr:spPr>
        <a:xfrm>
          <a:off x="7561795" y="969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6803</xdr:rowOff>
    </xdr:from>
    <xdr:to>
      <xdr:col>36</xdr:col>
      <xdr:colOff>165100</xdr:colOff>
      <xdr:row>58</xdr:row>
      <xdr:rowOff>108403</xdr:rowOff>
    </xdr:to>
    <xdr:sp macro="" textlink="">
      <xdr:nvSpPr>
        <xdr:cNvPr id="370" name="楕円 369"/>
        <xdr:cNvSpPr/>
      </xdr:nvSpPr>
      <xdr:spPr>
        <a:xfrm>
          <a:off x="6921500" y="99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124930</xdr:rowOff>
    </xdr:from>
    <xdr:ext cx="599010" cy="259045"/>
    <xdr:sp macro="" textlink="">
      <xdr:nvSpPr>
        <xdr:cNvPr id="371" name="テキスト ボックス 370"/>
        <xdr:cNvSpPr txBox="1"/>
      </xdr:nvSpPr>
      <xdr:spPr>
        <a:xfrm>
          <a:off x="6672795" y="97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107463</xdr:rowOff>
    </xdr:from>
    <xdr:to>
      <xdr:col>55</xdr:col>
      <xdr:colOff>0</xdr:colOff>
      <xdr:row>77</xdr:row>
      <xdr:rowOff>170049</xdr:rowOff>
    </xdr:to>
    <xdr:cxnSp macro="">
      <xdr:nvCxnSpPr>
        <xdr:cNvPr id="398" name="直線コネクタ 397"/>
        <xdr:cNvCxnSpPr/>
      </xdr:nvCxnSpPr>
      <xdr:spPr>
        <a:xfrm>
          <a:off x="9639300" y="13137663"/>
          <a:ext cx="838200" cy="2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107463</xdr:rowOff>
    </xdr:from>
    <xdr:to>
      <xdr:col>50</xdr:col>
      <xdr:colOff>114300</xdr:colOff>
      <xdr:row>77</xdr:row>
      <xdr:rowOff>96475</xdr:rowOff>
    </xdr:to>
    <xdr:cxnSp macro="">
      <xdr:nvCxnSpPr>
        <xdr:cNvPr id="401" name="直線コネクタ 400"/>
        <xdr:cNvCxnSpPr/>
      </xdr:nvCxnSpPr>
      <xdr:spPr>
        <a:xfrm flipV="1">
          <a:off x="8750300" y="13137663"/>
          <a:ext cx="889000" cy="16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96475</xdr:rowOff>
    </xdr:from>
    <xdr:to>
      <xdr:col>45</xdr:col>
      <xdr:colOff>177800</xdr:colOff>
      <xdr:row>78</xdr:row>
      <xdr:rowOff>41215</xdr:rowOff>
    </xdr:to>
    <xdr:cxnSp macro="">
      <xdr:nvCxnSpPr>
        <xdr:cNvPr id="404" name="直線コネクタ 403"/>
        <xdr:cNvCxnSpPr/>
      </xdr:nvCxnSpPr>
      <xdr:spPr>
        <a:xfrm flipV="1">
          <a:off x="7861300" y="13298125"/>
          <a:ext cx="889000" cy="1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139354</xdr:rowOff>
    </xdr:from>
    <xdr:to>
      <xdr:col>41</xdr:col>
      <xdr:colOff>50800</xdr:colOff>
      <xdr:row>78</xdr:row>
      <xdr:rowOff>41215</xdr:rowOff>
    </xdr:to>
    <xdr:cxnSp macro="">
      <xdr:nvCxnSpPr>
        <xdr:cNvPr id="407" name="直線コネクタ 406"/>
        <xdr:cNvCxnSpPr/>
      </xdr:nvCxnSpPr>
      <xdr:spPr>
        <a:xfrm>
          <a:off x="6972300" y="13341004"/>
          <a:ext cx="889000" cy="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119249</xdr:rowOff>
    </xdr:from>
    <xdr:to>
      <xdr:col>55</xdr:col>
      <xdr:colOff>50800</xdr:colOff>
      <xdr:row>78</xdr:row>
      <xdr:rowOff>49399</xdr:rowOff>
    </xdr:to>
    <xdr:sp macro="" textlink="">
      <xdr:nvSpPr>
        <xdr:cNvPr id="417" name="楕円 416"/>
        <xdr:cNvSpPr/>
      </xdr:nvSpPr>
      <xdr:spPr>
        <a:xfrm>
          <a:off x="10426700" y="133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97676</xdr:rowOff>
    </xdr:from>
    <xdr:ext cx="534377" cy="259045"/>
    <xdr:sp macro="" textlink="">
      <xdr:nvSpPr>
        <xdr:cNvPr id="418" name="商工費該当値テキスト"/>
        <xdr:cNvSpPr txBox="1"/>
      </xdr:nvSpPr>
      <xdr:spPr>
        <a:xfrm>
          <a:off x="10528300" y="132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56663</xdr:rowOff>
    </xdr:from>
    <xdr:to>
      <xdr:col>50</xdr:col>
      <xdr:colOff>165100</xdr:colOff>
      <xdr:row>76</xdr:row>
      <xdr:rowOff>158263</xdr:rowOff>
    </xdr:to>
    <xdr:sp macro="" textlink="">
      <xdr:nvSpPr>
        <xdr:cNvPr id="419" name="楕円 418"/>
        <xdr:cNvSpPr/>
      </xdr:nvSpPr>
      <xdr:spPr>
        <a:xfrm>
          <a:off x="9588500" y="130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3340</xdr:rowOff>
    </xdr:from>
    <xdr:ext cx="599010" cy="259045"/>
    <xdr:sp macro="" textlink="">
      <xdr:nvSpPr>
        <xdr:cNvPr id="420" name="テキスト ボックス 419"/>
        <xdr:cNvSpPr txBox="1"/>
      </xdr:nvSpPr>
      <xdr:spPr>
        <a:xfrm>
          <a:off x="9339795" y="128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45675</xdr:rowOff>
    </xdr:from>
    <xdr:to>
      <xdr:col>46</xdr:col>
      <xdr:colOff>38100</xdr:colOff>
      <xdr:row>77</xdr:row>
      <xdr:rowOff>147275</xdr:rowOff>
    </xdr:to>
    <xdr:sp macro="" textlink="">
      <xdr:nvSpPr>
        <xdr:cNvPr id="421" name="楕円 420"/>
        <xdr:cNvSpPr/>
      </xdr:nvSpPr>
      <xdr:spPr>
        <a:xfrm>
          <a:off x="8699500" y="132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163802</xdr:rowOff>
    </xdr:from>
    <xdr:ext cx="534377" cy="259045"/>
    <xdr:sp macro="" textlink="">
      <xdr:nvSpPr>
        <xdr:cNvPr id="422" name="テキスト ボックス 421"/>
        <xdr:cNvSpPr txBox="1"/>
      </xdr:nvSpPr>
      <xdr:spPr>
        <a:xfrm>
          <a:off x="8483111" y="130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161865</xdr:rowOff>
    </xdr:from>
    <xdr:to>
      <xdr:col>41</xdr:col>
      <xdr:colOff>101600</xdr:colOff>
      <xdr:row>78</xdr:row>
      <xdr:rowOff>92015</xdr:rowOff>
    </xdr:to>
    <xdr:sp macro="" textlink="">
      <xdr:nvSpPr>
        <xdr:cNvPr id="423" name="楕円 422"/>
        <xdr:cNvSpPr/>
      </xdr:nvSpPr>
      <xdr:spPr>
        <a:xfrm>
          <a:off x="7810500" y="133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83142</xdr:rowOff>
    </xdr:from>
    <xdr:ext cx="534377" cy="259045"/>
    <xdr:sp macro="" textlink="">
      <xdr:nvSpPr>
        <xdr:cNvPr id="424" name="テキスト ボックス 423"/>
        <xdr:cNvSpPr txBox="1"/>
      </xdr:nvSpPr>
      <xdr:spPr>
        <a:xfrm>
          <a:off x="7594111" y="134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88554</xdr:rowOff>
    </xdr:from>
    <xdr:to>
      <xdr:col>36</xdr:col>
      <xdr:colOff>165100</xdr:colOff>
      <xdr:row>78</xdr:row>
      <xdr:rowOff>18704</xdr:rowOff>
    </xdr:to>
    <xdr:sp macro="" textlink="">
      <xdr:nvSpPr>
        <xdr:cNvPr id="425" name="楕円 424"/>
        <xdr:cNvSpPr/>
      </xdr:nvSpPr>
      <xdr:spPr>
        <a:xfrm>
          <a:off x="6921500" y="132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35231</xdr:rowOff>
    </xdr:from>
    <xdr:ext cx="534377" cy="259045"/>
    <xdr:sp macro="" textlink="">
      <xdr:nvSpPr>
        <xdr:cNvPr id="426" name="テキスト ボックス 425"/>
        <xdr:cNvSpPr txBox="1"/>
      </xdr:nvSpPr>
      <xdr:spPr>
        <a:xfrm>
          <a:off x="6705111" y="130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38415</xdr:rowOff>
    </xdr:from>
    <xdr:to>
      <xdr:col>55</xdr:col>
      <xdr:colOff>0</xdr:colOff>
      <xdr:row>96</xdr:row>
      <xdr:rowOff>75014</xdr:rowOff>
    </xdr:to>
    <xdr:cxnSp macro="">
      <xdr:nvCxnSpPr>
        <xdr:cNvPr id="455" name="直線コネクタ 454"/>
        <xdr:cNvCxnSpPr/>
      </xdr:nvCxnSpPr>
      <xdr:spPr>
        <a:xfrm flipV="1">
          <a:off x="9639300" y="16326165"/>
          <a:ext cx="838200" cy="20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75014</xdr:rowOff>
    </xdr:from>
    <xdr:to>
      <xdr:col>50</xdr:col>
      <xdr:colOff>114300</xdr:colOff>
      <xdr:row>97</xdr:row>
      <xdr:rowOff>106635</xdr:rowOff>
    </xdr:to>
    <xdr:cxnSp macro="">
      <xdr:nvCxnSpPr>
        <xdr:cNvPr id="458" name="直線コネクタ 457"/>
        <xdr:cNvCxnSpPr/>
      </xdr:nvCxnSpPr>
      <xdr:spPr>
        <a:xfrm flipV="1">
          <a:off x="8750300" y="16534214"/>
          <a:ext cx="889000" cy="20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100992</xdr:rowOff>
    </xdr:from>
    <xdr:to>
      <xdr:col>45</xdr:col>
      <xdr:colOff>177800</xdr:colOff>
      <xdr:row>97</xdr:row>
      <xdr:rowOff>106635</xdr:rowOff>
    </xdr:to>
    <xdr:cxnSp macro="">
      <xdr:nvCxnSpPr>
        <xdr:cNvPr id="461" name="直線コネクタ 460"/>
        <xdr:cNvCxnSpPr/>
      </xdr:nvCxnSpPr>
      <xdr:spPr>
        <a:xfrm>
          <a:off x="7861300" y="16731642"/>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100992</xdr:rowOff>
    </xdr:from>
    <xdr:to>
      <xdr:col>41</xdr:col>
      <xdr:colOff>50800</xdr:colOff>
      <xdr:row>97</xdr:row>
      <xdr:rowOff>138804</xdr:rowOff>
    </xdr:to>
    <xdr:cxnSp macro="">
      <xdr:nvCxnSpPr>
        <xdr:cNvPr id="464" name="直線コネクタ 463"/>
        <xdr:cNvCxnSpPr/>
      </xdr:nvCxnSpPr>
      <xdr:spPr>
        <a:xfrm flipV="1">
          <a:off x="6972300" y="16731642"/>
          <a:ext cx="889000" cy="3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159065</xdr:rowOff>
    </xdr:from>
    <xdr:to>
      <xdr:col>55</xdr:col>
      <xdr:colOff>50800</xdr:colOff>
      <xdr:row>95</xdr:row>
      <xdr:rowOff>89215</xdr:rowOff>
    </xdr:to>
    <xdr:sp macro="" textlink="">
      <xdr:nvSpPr>
        <xdr:cNvPr id="474" name="楕円 473"/>
        <xdr:cNvSpPr/>
      </xdr:nvSpPr>
      <xdr:spPr>
        <a:xfrm>
          <a:off x="10426700" y="162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10492</xdr:rowOff>
    </xdr:from>
    <xdr:ext cx="599010" cy="259045"/>
    <xdr:sp macro="" textlink="">
      <xdr:nvSpPr>
        <xdr:cNvPr id="475" name="土木費該当値テキスト"/>
        <xdr:cNvSpPr txBox="1"/>
      </xdr:nvSpPr>
      <xdr:spPr>
        <a:xfrm>
          <a:off x="10528300" y="1612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24214</xdr:rowOff>
    </xdr:from>
    <xdr:to>
      <xdr:col>50</xdr:col>
      <xdr:colOff>165100</xdr:colOff>
      <xdr:row>96</xdr:row>
      <xdr:rowOff>125814</xdr:rowOff>
    </xdr:to>
    <xdr:sp macro="" textlink="">
      <xdr:nvSpPr>
        <xdr:cNvPr id="476" name="楕円 475"/>
        <xdr:cNvSpPr/>
      </xdr:nvSpPr>
      <xdr:spPr>
        <a:xfrm>
          <a:off x="9588500" y="1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142341</xdr:rowOff>
    </xdr:from>
    <xdr:ext cx="599010" cy="259045"/>
    <xdr:sp macro="" textlink="">
      <xdr:nvSpPr>
        <xdr:cNvPr id="477" name="テキスト ボックス 476"/>
        <xdr:cNvSpPr txBox="1"/>
      </xdr:nvSpPr>
      <xdr:spPr>
        <a:xfrm>
          <a:off x="9339795" y="162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55835</xdr:rowOff>
    </xdr:from>
    <xdr:to>
      <xdr:col>46</xdr:col>
      <xdr:colOff>38100</xdr:colOff>
      <xdr:row>97</xdr:row>
      <xdr:rowOff>157435</xdr:rowOff>
    </xdr:to>
    <xdr:sp macro="" textlink="">
      <xdr:nvSpPr>
        <xdr:cNvPr id="478" name="楕円 477"/>
        <xdr:cNvSpPr/>
      </xdr:nvSpPr>
      <xdr:spPr>
        <a:xfrm>
          <a:off x="8699500" y="166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2512</xdr:rowOff>
    </xdr:from>
    <xdr:ext cx="599010" cy="259045"/>
    <xdr:sp macro="" textlink="">
      <xdr:nvSpPr>
        <xdr:cNvPr id="479" name="テキスト ボックス 478"/>
        <xdr:cNvSpPr txBox="1"/>
      </xdr:nvSpPr>
      <xdr:spPr>
        <a:xfrm>
          <a:off x="8450795" y="1646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50192</xdr:rowOff>
    </xdr:from>
    <xdr:to>
      <xdr:col>41</xdr:col>
      <xdr:colOff>101600</xdr:colOff>
      <xdr:row>97</xdr:row>
      <xdr:rowOff>151792</xdr:rowOff>
    </xdr:to>
    <xdr:sp macro="" textlink="">
      <xdr:nvSpPr>
        <xdr:cNvPr id="480" name="楕円 479"/>
        <xdr:cNvSpPr/>
      </xdr:nvSpPr>
      <xdr:spPr>
        <a:xfrm>
          <a:off x="7810500" y="166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168319</xdr:rowOff>
    </xdr:from>
    <xdr:ext cx="599010" cy="259045"/>
    <xdr:sp macro="" textlink="">
      <xdr:nvSpPr>
        <xdr:cNvPr id="481" name="テキスト ボックス 480"/>
        <xdr:cNvSpPr txBox="1"/>
      </xdr:nvSpPr>
      <xdr:spPr>
        <a:xfrm>
          <a:off x="7561795" y="1645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88004</xdr:rowOff>
    </xdr:from>
    <xdr:to>
      <xdr:col>36</xdr:col>
      <xdr:colOff>165100</xdr:colOff>
      <xdr:row>98</xdr:row>
      <xdr:rowOff>18154</xdr:rowOff>
    </xdr:to>
    <xdr:sp macro="" textlink="">
      <xdr:nvSpPr>
        <xdr:cNvPr id="482" name="楕円 481"/>
        <xdr:cNvSpPr/>
      </xdr:nvSpPr>
      <xdr:spPr>
        <a:xfrm>
          <a:off x="6921500" y="167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34681</xdr:rowOff>
    </xdr:from>
    <xdr:ext cx="599010" cy="259045"/>
    <xdr:sp macro="" textlink="">
      <xdr:nvSpPr>
        <xdr:cNvPr id="483" name="テキスト ボックス 482"/>
        <xdr:cNvSpPr txBox="1"/>
      </xdr:nvSpPr>
      <xdr:spPr>
        <a:xfrm>
          <a:off x="6672795" y="164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68752</xdr:rowOff>
    </xdr:from>
    <xdr:to>
      <xdr:col>85</xdr:col>
      <xdr:colOff>127000</xdr:colOff>
      <xdr:row>38</xdr:row>
      <xdr:rowOff>66571</xdr:rowOff>
    </xdr:to>
    <xdr:cxnSp macro="">
      <xdr:nvCxnSpPr>
        <xdr:cNvPr id="514" name="直線コネクタ 513"/>
        <xdr:cNvCxnSpPr/>
      </xdr:nvCxnSpPr>
      <xdr:spPr>
        <a:xfrm flipV="1">
          <a:off x="15481300" y="5555152"/>
          <a:ext cx="838200" cy="10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40670</xdr:rowOff>
    </xdr:from>
    <xdr:to>
      <xdr:col>81</xdr:col>
      <xdr:colOff>50800</xdr:colOff>
      <xdr:row>38</xdr:row>
      <xdr:rowOff>66571</xdr:rowOff>
    </xdr:to>
    <xdr:cxnSp macro="">
      <xdr:nvCxnSpPr>
        <xdr:cNvPr id="517" name="直線コネクタ 516"/>
        <xdr:cNvCxnSpPr/>
      </xdr:nvCxnSpPr>
      <xdr:spPr>
        <a:xfrm>
          <a:off x="14592300" y="6555770"/>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27050</xdr:rowOff>
    </xdr:from>
    <xdr:to>
      <xdr:col>76</xdr:col>
      <xdr:colOff>114300</xdr:colOff>
      <xdr:row>38</xdr:row>
      <xdr:rowOff>40670</xdr:rowOff>
    </xdr:to>
    <xdr:cxnSp macro="">
      <xdr:nvCxnSpPr>
        <xdr:cNvPr id="520" name="直線コネクタ 519"/>
        <xdr:cNvCxnSpPr/>
      </xdr:nvCxnSpPr>
      <xdr:spPr>
        <a:xfrm>
          <a:off x="13703300" y="6542150"/>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106693</xdr:rowOff>
    </xdr:from>
    <xdr:to>
      <xdr:col>71</xdr:col>
      <xdr:colOff>177800</xdr:colOff>
      <xdr:row>38</xdr:row>
      <xdr:rowOff>27050</xdr:rowOff>
    </xdr:to>
    <xdr:cxnSp macro="">
      <xdr:nvCxnSpPr>
        <xdr:cNvPr id="523" name="直線コネクタ 522"/>
        <xdr:cNvCxnSpPr/>
      </xdr:nvCxnSpPr>
      <xdr:spPr>
        <a:xfrm>
          <a:off x="12814300" y="6450343"/>
          <a:ext cx="889000" cy="9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17952</xdr:rowOff>
    </xdr:from>
    <xdr:to>
      <xdr:col>85</xdr:col>
      <xdr:colOff>177800</xdr:colOff>
      <xdr:row>32</xdr:row>
      <xdr:rowOff>119552</xdr:rowOff>
    </xdr:to>
    <xdr:sp macro="" textlink="">
      <xdr:nvSpPr>
        <xdr:cNvPr id="533" name="楕円 532"/>
        <xdr:cNvSpPr/>
      </xdr:nvSpPr>
      <xdr:spPr>
        <a:xfrm>
          <a:off x="16268700" y="55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40829</xdr:rowOff>
    </xdr:from>
    <xdr:ext cx="599010" cy="259045"/>
    <xdr:sp macro="" textlink="">
      <xdr:nvSpPr>
        <xdr:cNvPr id="534" name="消防費該当値テキスト"/>
        <xdr:cNvSpPr txBox="1"/>
      </xdr:nvSpPr>
      <xdr:spPr>
        <a:xfrm>
          <a:off x="16370300" y="535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15771</xdr:rowOff>
    </xdr:from>
    <xdr:to>
      <xdr:col>81</xdr:col>
      <xdr:colOff>101600</xdr:colOff>
      <xdr:row>38</xdr:row>
      <xdr:rowOff>117371</xdr:rowOff>
    </xdr:to>
    <xdr:sp macro="" textlink="">
      <xdr:nvSpPr>
        <xdr:cNvPr id="535" name="楕円 534"/>
        <xdr:cNvSpPr/>
      </xdr:nvSpPr>
      <xdr:spPr>
        <a:xfrm>
          <a:off x="15430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108498</xdr:rowOff>
    </xdr:from>
    <xdr:ext cx="534377" cy="259045"/>
    <xdr:sp macro="" textlink="">
      <xdr:nvSpPr>
        <xdr:cNvPr id="536" name="テキスト ボックス 535"/>
        <xdr:cNvSpPr txBox="1"/>
      </xdr:nvSpPr>
      <xdr:spPr>
        <a:xfrm>
          <a:off x="15214111" y="66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161320</xdr:rowOff>
    </xdr:from>
    <xdr:to>
      <xdr:col>76</xdr:col>
      <xdr:colOff>165100</xdr:colOff>
      <xdr:row>38</xdr:row>
      <xdr:rowOff>91470</xdr:rowOff>
    </xdr:to>
    <xdr:sp macro="" textlink="">
      <xdr:nvSpPr>
        <xdr:cNvPr id="537" name="楕円 536"/>
        <xdr:cNvSpPr/>
      </xdr:nvSpPr>
      <xdr:spPr>
        <a:xfrm>
          <a:off x="14541500" y="6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107997</xdr:rowOff>
    </xdr:from>
    <xdr:ext cx="534377" cy="259045"/>
    <xdr:sp macro="" textlink="">
      <xdr:nvSpPr>
        <xdr:cNvPr id="538" name="テキスト ボックス 537"/>
        <xdr:cNvSpPr txBox="1"/>
      </xdr:nvSpPr>
      <xdr:spPr>
        <a:xfrm>
          <a:off x="14325111" y="62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147699</xdr:rowOff>
    </xdr:from>
    <xdr:to>
      <xdr:col>72</xdr:col>
      <xdr:colOff>38100</xdr:colOff>
      <xdr:row>38</xdr:row>
      <xdr:rowOff>77850</xdr:rowOff>
    </xdr:to>
    <xdr:sp macro="" textlink="">
      <xdr:nvSpPr>
        <xdr:cNvPr id="539" name="楕円 538"/>
        <xdr:cNvSpPr/>
      </xdr:nvSpPr>
      <xdr:spPr>
        <a:xfrm>
          <a:off x="13652500" y="6491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94376</xdr:rowOff>
    </xdr:from>
    <xdr:ext cx="534377" cy="259045"/>
    <xdr:sp macro="" textlink="">
      <xdr:nvSpPr>
        <xdr:cNvPr id="540" name="テキスト ボックス 539"/>
        <xdr:cNvSpPr txBox="1"/>
      </xdr:nvSpPr>
      <xdr:spPr>
        <a:xfrm>
          <a:off x="13436111" y="62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55893</xdr:rowOff>
    </xdr:from>
    <xdr:to>
      <xdr:col>67</xdr:col>
      <xdr:colOff>101600</xdr:colOff>
      <xdr:row>37</xdr:row>
      <xdr:rowOff>157493</xdr:rowOff>
    </xdr:to>
    <xdr:sp macro="" textlink="">
      <xdr:nvSpPr>
        <xdr:cNvPr id="541" name="楕円 540"/>
        <xdr:cNvSpPr/>
      </xdr:nvSpPr>
      <xdr:spPr>
        <a:xfrm>
          <a:off x="12763500" y="63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2570</xdr:rowOff>
    </xdr:from>
    <xdr:ext cx="599010" cy="259045"/>
    <xdr:sp macro="" textlink="">
      <xdr:nvSpPr>
        <xdr:cNvPr id="542" name="テキスト ボックス 541"/>
        <xdr:cNvSpPr txBox="1"/>
      </xdr:nvSpPr>
      <xdr:spPr>
        <a:xfrm>
          <a:off x="12514795" y="61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28442</xdr:rowOff>
    </xdr:from>
    <xdr:to>
      <xdr:col>85</xdr:col>
      <xdr:colOff>127000</xdr:colOff>
      <xdr:row>57</xdr:row>
      <xdr:rowOff>107933</xdr:rowOff>
    </xdr:to>
    <xdr:cxnSp macro="">
      <xdr:nvCxnSpPr>
        <xdr:cNvPr id="573" name="直線コネクタ 572"/>
        <xdr:cNvCxnSpPr/>
      </xdr:nvCxnSpPr>
      <xdr:spPr>
        <a:xfrm>
          <a:off x="15481300" y="9801092"/>
          <a:ext cx="838200" cy="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28442</xdr:rowOff>
    </xdr:from>
    <xdr:to>
      <xdr:col>81</xdr:col>
      <xdr:colOff>50800</xdr:colOff>
      <xdr:row>57</xdr:row>
      <xdr:rowOff>70126</xdr:rowOff>
    </xdr:to>
    <xdr:cxnSp macro="">
      <xdr:nvCxnSpPr>
        <xdr:cNvPr id="576" name="直線コネクタ 575"/>
        <xdr:cNvCxnSpPr/>
      </xdr:nvCxnSpPr>
      <xdr:spPr>
        <a:xfrm flipV="1">
          <a:off x="14592300" y="9801092"/>
          <a:ext cx="889000" cy="4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70126</xdr:rowOff>
    </xdr:from>
    <xdr:to>
      <xdr:col>76</xdr:col>
      <xdr:colOff>114300</xdr:colOff>
      <xdr:row>57</xdr:row>
      <xdr:rowOff>95685</xdr:rowOff>
    </xdr:to>
    <xdr:cxnSp macro="">
      <xdr:nvCxnSpPr>
        <xdr:cNvPr id="579" name="直線コネクタ 578"/>
        <xdr:cNvCxnSpPr/>
      </xdr:nvCxnSpPr>
      <xdr:spPr>
        <a:xfrm flipV="1">
          <a:off x="13703300" y="9842776"/>
          <a:ext cx="889000" cy="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84864</xdr:rowOff>
    </xdr:from>
    <xdr:to>
      <xdr:col>71</xdr:col>
      <xdr:colOff>177800</xdr:colOff>
      <xdr:row>57</xdr:row>
      <xdr:rowOff>95685</xdr:rowOff>
    </xdr:to>
    <xdr:cxnSp macro="">
      <xdr:nvCxnSpPr>
        <xdr:cNvPr id="582" name="直線コネクタ 581"/>
        <xdr:cNvCxnSpPr/>
      </xdr:nvCxnSpPr>
      <xdr:spPr>
        <a:xfrm>
          <a:off x="12814300" y="9857514"/>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57133</xdr:rowOff>
    </xdr:from>
    <xdr:to>
      <xdr:col>85</xdr:col>
      <xdr:colOff>177800</xdr:colOff>
      <xdr:row>57</xdr:row>
      <xdr:rowOff>158733</xdr:rowOff>
    </xdr:to>
    <xdr:sp macro="" textlink="">
      <xdr:nvSpPr>
        <xdr:cNvPr id="592" name="楕円 591"/>
        <xdr:cNvSpPr/>
      </xdr:nvSpPr>
      <xdr:spPr>
        <a:xfrm>
          <a:off x="16268700" y="98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80010</xdr:rowOff>
    </xdr:from>
    <xdr:ext cx="599010" cy="259045"/>
    <xdr:sp macro="" textlink="">
      <xdr:nvSpPr>
        <xdr:cNvPr id="593" name="教育費該当値テキスト"/>
        <xdr:cNvSpPr txBox="1"/>
      </xdr:nvSpPr>
      <xdr:spPr>
        <a:xfrm>
          <a:off x="16370300" y="96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149092</xdr:rowOff>
    </xdr:from>
    <xdr:to>
      <xdr:col>81</xdr:col>
      <xdr:colOff>101600</xdr:colOff>
      <xdr:row>57</xdr:row>
      <xdr:rowOff>79242</xdr:rowOff>
    </xdr:to>
    <xdr:sp macro="" textlink="">
      <xdr:nvSpPr>
        <xdr:cNvPr id="594" name="楕円 593"/>
        <xdr:cNvSpPr/>
      </xdr:nvSpPr>
      <xdr:spPr>
        <a:xfrm>
          <a:off x="15430500" y="97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95769</xdr:rowOff>
    </xdr:from>
    <xdr:ext cx="599010" cy="259045"/>
    <xdr:sp macro="" textlink="">
      <xdr:nvSpPr>
        <xdr:cNvPr id="595" name="テキスト ボックス 594"/>
        <xdr:cNvSpPr txBox="1"/>
      </xdr:nvSpPr>
      <xdr:spPr>
        <a:xfrm>
          <a:off x="15181795" y="95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19326</xdr:rowOff>
    </xdr:from>
    <xdr:to>
      <xdr:col>76</xdr:col>
      <xdr:colOff>165100</xdr:colOff>
      <xdr:row>57</xdr:row>
      <xdr:rowOff>120926</xdr:rowOff>
    </xdr:to>
    <xdr:sp macro="" textlink="">
      <xdr:nvSpPr>
        <xdr:cNvPr id="596" name="楕円 595"/>
        <xdr:cNvSpPr/>
      </xdr:nvSpPr>
      <xdr:spPr>
        <a:xfrm>
          <a:off x="14541500" y="97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137453</xdr:rowOff>
    </xdr:from>
    <xdr:ext cx="599010" cy="259045"/>
    <xdr:sp macro="" textlink="">
      <xdr:nvSpPr>
        <xdr:cNvPr id="597" name="テキスト ボックス 596"/>
        <xdr:cNvSpPr txBox="1"/>
      </xdr:nvSpPr>
      <xdr:spPr>
        <a:xfrm>
          <a:off x="14292795" y="956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44885</xdr:rowOff>
    </xdr:from>
    <xdr:to>
      <xdr:col>72</xdr:col>
      <xdr:colOff>38100</xdr:colOff>
      <xdr:row>57</xdr:row>
      <xdr:rowOff>146485</xdr:rowOff>
    </xdr:to>
    <xdr:sp macro="" textlink="">
      <xdr:nvSpPr>
        <xdr:cNvPr id="598" name="楕円 597"/>
        <xdr:cNvSpPr/>
      </xdr:nvSpPr>
      <xdr:spPr>
        <a:xfrm>
          <a:off x="13652500" y="98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163012</xdr:rowOff>
    </xdr:from>
    <xdr:ext cx="599010" cy="259045"/>
    <xdr:sp macro="" textlink="">
      <xdr:nvSpPr>
        <xdr:cNvPr id="599" name="テキスト ボックス 598"/>
        <xdr:cNvSpPr txBox="1"/>
      </xdr:nvSpPr>
      <xdr:spPr>
        <a:xfrm>
          <a:off x="13403795" y="959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34064</xdr:rowOff>
    </xdr:from>
    <xdr:to>
      <xdr:col>67</xdr:col>
      <xdr:colOff>101600</xdr:colOff>
      <xdr:row>57</xdr:row>
      <xdr:rowOff>135664</xdr:rowOff>
    </xdr:to>
    <xdr:sp macro="" textlink="">
      <xdr:nvSpPr>
        <xdr:cNvPr id="600" name="楕円 599"/>
        <xdr:cNvSpPr/>
      </xdr:nvSpPr>
      <xdr:spPr>
        <a:xfrm>
          <a:off x="12763500" y="9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152191</xdr:rowOff>
    </xdr:from>
    <xdr:ext cx="599010" cy="259045"/>
    <xdr:sp macro="" textlink="">
      <xdr:nvSpPr>
        <xdr:cNvPr id="601" name="テキスト ボックス 600"/>
        <xdr:cNvSpPr txBox="1"/>
      </xdr:nvSpPr>
      <xdr:spPr>
        <a:xfrm>
          <a:off x="12514795" y="958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3674</xdr:rowOff>
    </xdr:from>
    <xdr:to>
      <xdr:col>85</xdr:col>
      <xdr:colOff>127000</xdr:colOff>
      <xdr:row>78</xdr:row>
      <xdr:rowOff>130849</xdr:rowOff>
    </xdr:to>
    <xdr:cxnSp macro="">
      <xdr:nvCxnSpPr>
        <xdr:cNvPr id="628" name="直線コネクタ 627"/>
        <xdr:cNvCxnSpPr/>
      </xdr:nvCxnSpPr>
      <xdr:spPr>
        <a:xfrm flipV="1">
          <a:off x="15481300" y="13376774"/>
          <a:ext cx="8382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130849</xdr:rowOff>
    </xdr:from>
    <xdr:to>
      <xdr:col>81</xdr:col>
      <xdr:colOff>50800</xdr:colOff>
      <xdr:row>78</xdr:row>
      <xdr:rowOff>139700</xdr:rowOff>
    </xdr:to>
    <xdr:cxnSp macro="">
      <xdr:nvCxnSpPr>
        <xdr:cNvPr id="631" name="直線コネクタ 630"/>
        <xdr:cNvCxnSpPr/>
      </xdr:nvCxnSpPr>
      <xdr:spPr>
        <a:xfrm flipV="1">
          <a:off x="14592300" y="13503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124324</xdr:rowOff>
    </xdr:from>
    <xdr:to>
      <xdr:col>85</xdr:col>
      <xdr:colOff>177800</xdr:colOff>
      <xdr:row>78</xdr:row>
      <xdr:rowOff>54474</xdr:rowOff>
    </xdr:to>
    <xdr:sp macro="" textlink="">
      <xdr:nvSpPr>
        <xdr:cNvPr id="647" name="楕円 646"/>
        <xdr:cNvSpPr/>
      </xdr:nvSpPr>
      <xdr:spPr>
        <a:xfrm>
          <a:off x="16268700" y="133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147201</xdr:rowOff>
    </xdr:from>
    <xdr:ext cx="534377" cy="259045"/>
    <xdr:sp macro="" textlink="">
      <xdr:nvSpPr>
        <xdr:cNvPr id="648" name="災害復旧費該当値テキスト"/>
        <xdr:cNvSpPr txBox="1"/>
      </xdr:nvSpPr>
      <xdr:spPr>
        <a:xfrm>
          <a:off x="16370300" y="1317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80049</xdr:rowOff>
    </xdr:from>
    <xdr:to>
      <xdr:col>81</xdr:col>
      <xdr:colOff>101600</xdr:colOff>
      <xdr:row>79</xdr:row>
      <xdr:rowOff>10199</xdr:rowOff>
    </xdr:to>
    <xdr:sp macro="" textlink="">
      <xdr:nvSpPr>
        <xdr:cNvPr id="649" name="楕円 648"/>
        <xdr:cNvSpPr/>
      </xdr:nvSpPr>
      <xdr:spPr>
        <a:xfrm>
          <a:off x="15430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1326</xdr:rowOff>
    </xdr:from>
    <xdr:ext cx="469744" cy="259045"/>
    <xdr:sp macro="" textlink="">
      <xdr:nvSpPr>
        <xdr:cNvPr id="650" name="テキスト ボックス 649"/>
        <xdr:cNvSpPr txBox="1"/>
      </xdr:nvSpPr>
      <xdr:spPr>
        <a:xfrm>
          <a:off x="15246428" y="135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158217</xdr:rowOff>
    </xdr:from>
    <xdr:to>
      <xdr:col>85</xdr:col>
      <xdr:colOff>127000</xdr:colOff>
      <xdr:row>97</xdr:row>
      <xdr:rowOff>28107</xdr:rowOff>
    </xdr:to>
    <xdr:cxnSp macro="">
      <xdr:nvCxnSpPr>
        <xdr:cNvPr id="685" name="直線コネクタ 684"/>
        <xdr:cNvCxnSpPr/>
      </xdr:nvCxnSpPr>
      <xdr:spPr>
        <a:xfrm flipV="1">
          <a:off x="15481300" y="16617417"/>
          <a:ext cx="8382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28107</xdr:rowOff>
    </xdr:from>
    <xdr:to>
      <xdr:col>81</xdr:col>
      <xdr:colOff>50800</xdr:colOff>
      <xdr:row>97</xdr:row>
      <xdr:rowOff>45413</xdr:rowOff>
    </xdr:to>
    <xdr:cxnSp macro="">
      <xdr:nvCxnSpPr>
        <xdr:cNvPr id="688" name="直線コネクタ 687"/>
        <xdr:cNvCxnSpPr/>
      </xdr:nvCxnSpPr>
      <xdr:spPr>
        <a:xfrm flipV="1">
          <a:off x="14592300" y="16658757"/>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45413</xdr:rowOff>
    </xdr:from>
    <xdr:to>
      <xdr:col>76</xdr:col>
      <xdr:colOff>114300</xdr:colOff>
      <xdr:row>97</xdr:row>
      <xdr:rowOff>81620</xdr:rowOff>
    </xdr:to>
    <xdr:cxnSp macro="">
      <xdr:nvCxnSpPr>
        <xdr:cNvPr id="691" name="直線コネクタ 690"/>
        <xdr:cNvCxnSpPr/>
      </xdr:nvCxnSpPr>
      <xdr:spPr>
        <a:xfrm flipV="1">
          <a:off x="13703300" y="16676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81620</xdr:rowOff>
    </xdr:from>
    <xdr:to>
      <xdr:col>71</xdr:col>
      <xdr:colOff>177800</xdr:colOff>
      <xdr:row>97</xdr:row>
      <xdr:rowOff>90593</xdr:rowOff>
    </xdr:to>
    <xdr:cxnSp macro="">
      <xdr:nvCxnSpPr>
        <xdr:cNvPr id="694" name="直線コネクタ 693"/>
        <xdr:cNvCxnSpPr/>
      </xdr:nvCxnSpPr>
      <xdr:spPr>
        <a:xfrm flipV="1">
          <a:off x="12814300" y="16712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107417</xdr:rowOff>
    </xdr:from>
    <xdr:to>
      <xdr:col>85</xdr:col>
      <xdr:colOff>177800</xdr:colOff>
      <xdr:row>97</xdr:row>
      <xdr:rowOff>37567</xdr:rowOff>
    </xdr:to>
    <xdr:sp macro="" textlink="">
      <xdr:nvSpPr>
        <xdr:cNvPr id="704" name="楕円 703"/>
        <xdr:cNvSpPr/>
      </xdr:nvSpPr>
      <xdr:spPr>
        <a:xfrm>
          <a:off x="162687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130294</xdr:rowOff>
    </xdr:from>
    <xdr:ext cx="599010" cy="259045"/>
    <xdr:sp macro="" textlink="">
      <xdr:nvSpPr>
        <xdr:cNvPr id="705" name="公債費該当値テキスト"/>
        <xdr:cNvSpPr txBox="1"/>
      </xdr:nvSpPr>
      <xdr:spPr>
        <a:xfrm>
          <a:off x="16370300" y="1641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148757</xdr:rowOff>
    </xdr:from>
    <xdr:to>
      <xdr:col>81</xdr:col>
      <xdr:colOff>101600</xdr:colOff>
      <xdr:row>97</xdr:row>
      <xdr:rowOff>78907</xdr:rowOff>
    </xdr:to>
    <xdr:sp macro="" textlink="">
      <xdr:nvSpPr>
        <xdr:cNvPr id="706" name="楕円 705"/>
        <xdr:cNvSpPr/>
      </xdr:nvSpPr>
      <xdr:spPr>
        <a:xfrm>
          <a:off x="15430500" y="16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95434</xdr:rowOff>
    </xdr:from>
    <xdr:ext cx="599010" cy="259045"/>
    <xdr:sp macro="" textlink="">
      <xdr:nvSpPr>
        <xdr:cNvPr id="707" name="テキスト ボックス 706"/>
        <xdr:cNvSpPr txBox="1"/>
      </xdr:nvSpPr>
      <xdr:spPr>
        <a:xfrm>
          <a:off x="15181795" y="1638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166063</xdr:rowOff>
    </xdr:from>
    <xdr:to>
      <xdr:col>76</xdr:col>
      <xdr:colOff>165100</xdr:colOff>
      <xdr:row>97</xdr:row>
      <xdr:rowOff>96213</xdr:rowOff>
    </xdr:to>
    <xdr:sp macro="" textlink="">
      <xdr:nvSpPr>
        <xdr:cNvPr id="708" name="楕円 707"/>
        <xdr:cNvSpPr/>
      </xdr:nvSpPr>
      <xdr:spPr>
        <a:xfrm>
          <a:off x="14541500" y="166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112740</xdr:rowOff>
    </xdr:from>
    <xdr:ext cx="599010" cy="259045"/>
    <xdr:sp macro="" textlink="">
      <xdr:nvSpPr>
        <xdr:cNvPr id="709" name="テキスト ボックス 708"/>
        <xdr:cNvSpPr txBox="1"/>
      </xdr:nvSpPr>
      <xdr:spPr>
        <a:xfrm>
          <a:off x="14292795" y="1640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30820</xdr:rowOff>
    </xdr:from>
    <xdr:to>
      <xdr:col>72</xdr:col>
      <xdr:colOff>38100</xdr:colOff>
      <xdr:row>97</xdr:row>
      <xdr:rowOff>132420</xdr:rowOff>
    </xdr:to>
    <xdr:sp macro="" textlink="">
      <xdr:nvSpPr>
        <xdr:cNvPr id="710" name="楕円 709"/>
        <xdr:cNvSpPr/>
      </xdr:nvSpPr>
      <xdr:spPr>
        <a:xfrm>
          <a:off x="13652500" y="166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148947</xdr:rowOff>
    </xdr:from>
    <xdr:ext cx="599010" cy="259045"/>
    <xdr:sp macro="" textlink="">
      <xdr:nvSpPr>
        <xdr:cNvPr id="711" name="テキスト ボックス 710"/>
        <xdr:cNvSpPr txBox="1"/>
      </xdr:nvSpPr>
      <xdr:spPr>
        <a:xfrm>
          <a:off x="13403795" y="1643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39793</xdr:rowOff>
    </xdr:from>
    <xdr:to>
      <xdr:col>67</xdr:col>
      <xdr:colOff>101600</xdr:colOff>
      <xdr:row>97</xdr:row>
      <xdr:rowOff>141393</xdr:rowOff>
    </xdr:to>
    <xdr:sp macro="" textlink="">
      <xdr:nvSpPr>
        <xdr:cNvPr id="712" name="楕円 711"/>
        <xdr:cNvSpPr/>
      </xdr:nvSpPr>
      <xdr:spPr>
        <a:xfrm>
          <a:off x="127635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157920</xdr:rowOff>
    </xdr:from>
    <xdr:ext cx="599010" cy="259045"/>
    <xdr:sp macro="" textlink="">
      <xdr:nvSpPr>
        <xdr:cNvPr id="713" name="テキスト ボックス 712"/>
        <xdr:cNvSpPr txBox="1"/>
      </xdr:nvSpPr>
      <xdr:spPr>
        <a:xfrm>
          <a:off x="12514795" y="164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35078</xdr:rowOff>
    </xdr:from>
    <xdr:to>
      <xdr:col>116</xdr:col>
      <xdr:colOff>63500</xdr:colOff>
      <xdr:row>38</xdr:row>
      <xdr:rowOff>164211</xdr:rowOff>
    </xdr:to>
    <xdr:cxnSp macro="">
      <xdr:nvCxnSpPr>
        <xdr:cNvPr id="742" name="直線コネクタ 741"/>
        <xdr:cNvCxnSpPr/>
      </xdr:nvCxnSpPr>
      <xdr:spPr>
        <a:xfrm flipV="1">
          <a:off x="21323300" y="6550178"/>
          <a:ext cx="838200" cy="1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134573</xdr:rowOff>
    </xdr:from>
    <xdr:ext cx="378565" cy="259045"/>
    <xdr:sp macro="" textlink="">
      <xdr:nvSpPr>
        <xdr:cNvPr id="743" name="諸支出金平均値テキスト"/>
        <xdr:cNvSpPr txBox="1"/>
      </xdr:nvSpPr>
      <xdr:spPr>
        <a:xfrm>
          <a:off x="22212300" y="6649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164211</xdr:rowOff>
    </xdr:from>
    <xdr:to>
      <xdr:col>111</xdr:col>
      <xdr:colOff>177800</xdr:colOff>
      <xdr:row>39</xdr:row>
      <xdr:rowOff>44450</xdr:rowOff>
    </xdr:to>
    <xdr:cxnSp macro="">
      <xdr:nvCxnSpPr>
        <xdr:cNvPr id="745" name="直線コネクタ 744"/>
        <xdr:cNvCxnSpPr/>
      </xdr:nvCxnSpPr>
      <xdr:spPr>
        <a:xfrm flipV="1">
          <a:off x="20434300" y="6679311"/>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155727</xdr:rowOff>
    </xdr:from>
    <xdr:to>
      <xdr:col>116</xdr:col>
      <xdr:colOff>114300</xdr:colOff>
      <xdr:row>38</xdr:row>
      <xdr:rowOff>85877</xdr:rowOff>
    </xdr:to>
    <xdr:sp macro="" textlink="">
      <xdr:nvSpPr>
        <xdr:cNvPr id="761" name="楕円 760"/>
        <xdr:cNvSpPr/>
      </xdr:nvSpPr>
      <xdr:spPr>
        <a:xfrm>
          <a:off x="22110700" y="64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7154</xdr:rowOff>
    </xdr:from>
    <xdr:ext cx="534377" cy="259045"/>
    <xdr:sp macro="" textlink="">
      <xdr:nvSpPr>
        <xdr:cNvPr id="762" name="諸支出金該当値テキスト"/>
        <xdr:cNvSpPr txBox="1"/>
      </xdr:nvSpPr>
      <xdr:spPr>
        <a:xfrm>
          <a:off x="22212300" y="63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113411</xdr:rowOff>
    </xdr:from>
    <xdr:to>
      <xdr:col>112</xdr:col>
      <xdr:colOff>38100</xdr:colOff>
      <xdr:row>39</xdr:row>
      <xdr:rowOff>43561</xdr:rowOff>
    </xdr:to>
    <xdr:sp macro="" textlink="">
      <xdr:nvSpPr>
        <xdr:cNvPr id="763" name="楕円 762"/>
        <xdr:cNvSpPr/>
      </xdr:nvSpPr>
      <xdr:spPr>
        <a:xfrm>
          <a:off x="21272500" y="66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34688</xdr:rowOff>
    </xdr:from>
    <xdr:ext cx="469744" cy="259045"/>
    <xdr:sp macro="" textlink="">
      <xdr:nvSpPr>
        <xdr:cNvPr id="764" name="テキスト ボックス 763"/>
        <xdr:cNvSpPr txBox="1"/>
      </xdr:nvSpPr>
      <xdr:spPr>
        <a:xfrm>
          <a:off x="21088428" y="672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目的別歳出の住民一人当たりコストについては、議会費、総務費、民生費等ほとんどの費目において類似団体平均を上回る数値となっている。なかでも消防費が防災無線デジタル化事業による大幅な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は、社会資本整備総合交付金事業（道路橋梁）、町道角瀬白糸線道路改良工事等により増加。土木費は、社会資本整備総合交付金事業（道路橋梁）、町道角瀬白糸線道路改良工事等により増加。災害復旧費は、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号関連災害復旧事業により増加した。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今後、公共施設の長寿命化改修や町営住宅建設等コストが高い事業が見込まれるため、公共施設管理計画等主要計画に基づいた計画的な事業の選択により経費の削減に努める。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年度末現在</a:t>
          </a:r>
          <a:r>
            <a:rPr kumimoji="1" lang="en-US" altLang="ja-JP" sz="1200">
              <a:latin typeface="ＭＳ ゴシック" pitchFamily="49" charset="-128"/>
              <a:ea typeface="ＭＳ ゴシック" pitchFamily="49" charset="-128"/>
            </a:rPr>
            <a:t>551</a:t>
          </a:r>
          <a:r>
            <a:rPr kumimoji="1" lang="ja-JP" altLang="en-US" sz="1200">
              <a:latin typeface="ＭＳ ゴシック" pitchFamily="49" charset="-128"/>
              <a:ea typeface="ＭＳ ゴシック" pitchFamily="49" charset="-128"/>
            </a:rPr>
            <a:t>百万円で</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年度からほぼ横ばいで推移している。実質収支額は</a:t>
          </a:r>
          <a:r>
            <a:rPr kumimoji="1" lang="en-US" altLang="ja-JP" sz="1200">
              <a:latin typeface="ＭＳ ゴシック" pitchFamily="49" charset="-128"/>
              <a:ea typeface="ＭＳ ゴシック" pitchFamily="49" charset="-128"/>
            </a:rPr>
            <a:t>289</a:t>
          </a:r>
          <a:r>
            <a:rPr kumimoji="1" lang="ja-JP" altLang="en-US" sz="1200">
              <a:latin typeface="ＭＳ ゴシック" pitchFamily="49" charset="-128"/>
              <a:ea typeface="ＭＳ ゴシック" pitchFamily="49" charset="-128"/>
            </a:rPr>
            <a:t>百万円と増加、黒字となっている。実質単年度収支額は</a:t>
          </a:r>
          <a:r>
            <a:rPr kumimoji="1" lang="en-US" altLang="ja-JP" sz="1200">
              <a:latin typeface="ＭＳ ゴシック" pitchFamily="49" charset="-128"/>
              <a:ea typeface="ＭＳ ゴシック" pitchFamily="49" charset="-128"/>
            </a:rPr>
            <a:t>82</a:t>
          </a:r>
          <a:r>
            <a:rPr kumimoji="1" lang="ja-JP" altLang="en-US" sz="1200">
              <a:latin typeface="ＭＳ ゴシック" pitchFamily="49" charset="-128"/>
              <a:ea typeface="ＭＳ ゴシック" pitchFamily="49" charset="-128"/>
            </a:rPr>
            <a:t>百万円で黒字となった。これは赤字要素である財政調整基金の取崩が無かったことが主な要因。</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交付税や補助金などの依存財源の比率が高い本町にあっては、税収等の自主財源の確保が急務である。自主財源の確保を図りつつ、一層の歳出削減に努め、基金の計画的な運用管理により財政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一般会計をはじめ全ての会計で黒字となっている。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一般会計ではその他収入の増加や、繰り越すべき財源の減少により実質収支額が</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上昇し黒字額が増加した。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介護保険特別会計では、保険給付費の減少、繰越金の増加により実質収支額が前年度より増加した。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国民健康保険特別会計では、医療費の増加により国保事業納付金が増加、それに伴い財政調整基金を取崩したことにより実質収支額が減少した。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その他はほぼ横ばいとなっている。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一般会計、特別会計ともに黒字ではあるが一層の歳出削減を図り、財政運営の健全化に努めていく。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令和元年度の元利償還金は、平成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年度の過疎対策事業債（光ファイバ布設事業等）の償還開始により前年度から増加した。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公営企業債の元利償還金に対する繰入金、組合が起こした地方債の元利償還金に対する負担金等は横ばい。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今後、公共施設長寿命化事業や町営住宅建設に対して地方債発行が見込まれるため、公債費は増加することが予想される。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源確保が厳しい財政状況の中で地方債の活用は不可欠ではあるが、新規発行の計画的な実施によりその抑制を図るとともに、過疎対策事業債等交付税算入率の高い地方債を活用し、将来世代への負担軽減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満期一括償還については利用していないため</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令和元年度の決算では、将来負担額（</a:t>
          </a:r>
          <a:r>
            <a:rPr kumimoji="1" lang="en-US" altLang="ja-JP" sz="1200">
              <a:latin typeface="ＭＳ ゴシック" pitchFamily="49" charset="-128"/>
              <a:ea typeface="ＭＳ ゴシック" pitchFamily="49" charset="-128"/>
            </a:rPr>
            <a:t>3,549</a:t>
          </a:r>
          <a:r>
            <a:rPr kumimoji="1" lang="ja-JP" altLang="en-US" sz="1200">
              <a:latin typeface="ＭＳ ゴシック" pitchFamily="49" charset="-128"/>
              <a:ea typeface="ＭＳ ゴシック" pitchFamily="49" charset="-128"/>
            </a:rPr>
            <a:t>百万円）よりも充当可能財源（</a:t>
          </a:r>
          <a:r>
            <a:rPr kumimoji="1" lang="en-US" altLang="ja-JP" sz="1200">
              <a:latin typeface="ＭＳ ゴシック" pitchFamily="49" charset="-128"/>
              <a:ea typeface="ＭＳ ゴシック" pitchFamily="49" charset="-128"/>
            </a:rPr>
            <a:t>4,326</a:t>
          </a:r>
          <a:r>
            <a:rPr kumimoji="1" lang="ja-JP" altLang="en-US" sz="1200">
              <a:latin typeface="ＭＳ ゴシック" pitchFamily="49" charset="-128"/>
              <a:ea typeface="ＭＳ ゴシック" pitchFamily="49" charset="-128"/>
            </a:rPr>
            <a:t>百万円）が上回っているため将来負担比率は「無し」、財政状況は健全と判断できる。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一般会計に係る地方債の現在高は、令和元年度決算では</a:t>
          </a:r>
          <a:r>
            <a:rPr kumimoji="1" lang="en-US" altLang="ja-JP" sz="1200">
              <a:latin typeface="ＭＳ ゴシック" pitchFamily="49" charset="-128"/>
              <a:ea typeface="ＭＳ ゴシック" pitchFamily="49" charset="-128"/>
            </a:rPr>
            <a:t>2,400</a:t>
          </a:r>
          <a:r>
            <a:rPr kumimoji="1" lang="ja-JP" altLang="en-US" sz="1200">
              <a:latin typeface="ＭＳ ゴシック" pitchFamily="49" charset="-128"/>
              <a:ea typeface="ＭＳ ゴシック" pitchFamily="49" charset="-128"/>
            </a:rPr>
            <a:t>百万円であり、林道戸屋線開設工事、防災無線デジタル化事業、橋梁修繕事業等に地方債が充てられ前年度より</a:t>
          </a:r>
          <a:r>
            <a:rPr kumimoji="1" lang="en-US" altLang="ja-JP" sz="1200">
              <a:latin typeface="ＭＳ ゴシック" pitchFamily="49" charset="-128"/>
              <a:ea typeface="ＭＳ ゴシック" pitchFamily="49" charset="-128"/>
            </a:rPr>
            <a:t>238</a:t>
          </a:r>
          <a:r>
            <a:rPr kumimoji="1" lang="ja-JP" altLang="en-US" sz="1200">
              <a:latin typeface="ＭＳ ゴシック" pitchFamily="49" charset="-128"/>
              <a:ea typeface="ＭＳ ゴシック" pitchFamily="49" charset="-128"/>
            </a:rPr>
            <a:t>百万円増加した。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公共施設長寿命化事業や町営住宅建設が予定されているため、事業実施に当たっては充当可能財源の確保を図り、事業内容の十分な精査を行うことにより経費の削減を図り、地方債発行に係る将来世代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基金全体の残高は、平成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百万円となった。積立金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百万円による増。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百万円、少子化対策基金は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百万円となった。いずれも取崩による減。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百万円、ふるさと応援金の積立が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百万円、事業充当取崩が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広域ごみ処理基金は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財政調整基金、減債基金は利子積立を行ったが前年と同額となった。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保有基金は財政調整基金、減債基金の他、その他特定目的基金として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件の基金を条例の定めるところにより設けている。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基金の運用に関しては、決算状況を勘案して余剰金が生じた場合は財政調整基金、公有財産整備基金を中心に積立を行う。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公共施設の長寿命化対策に多額の経費が必要となるため、その財源として運用・管理する。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長期的な視点では特定財源を確保しながら計画的に事業を進めることにより、基金に依存しない財政運営を目指す。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森林環境保全基金は景観保全事業として森林整備事業、林業振興を目的とした森林組合への機材購入補助に活用した。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少子化対策基金は子育て支援事業のための小中学校給食費補助、小中学校教材費等（教育に必要な教材費、校外学習経費）等の財源として活用した。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ふるさと応援基金は観光振興のための奥沢登山道橋修繕工事、教育振興のための早川中学校美術室床貼替工事に活用した。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その他特定目的基金全体では、前年度末残高から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森林環境保全基金は寄付金積立が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百万円、景観保全事業・森林組合補助に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ふるさと応援基金はふるさと納税の積立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百万円、観光振興事業・教育振興事業のため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広域ごみ処理基金は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森林環境譲与税基金は森林環境譲与税交付額から事業充当分を除いた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その他の特定目的基金については、運用利子を積立し取崩は行わなかったため前年度末と同額となった。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特定目的基金についてはこれまでと同様に設立の目的に沿って運用管理を行っていく。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公有施設整備基金は公共施設長寿命化の財源とするため、可能な範囲で積立、必要に応じて取崩を行う。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森林環境保全基金・ふるさと応援基金はふるさと納税の拡充を図り、住民生活や観光振興のための財源とするため適正に管理運用する。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少子化基金は子育て支援事業の財源とするため、可能な範囲で積立、必要な取崩を行う。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財政調整基金は運用利子を積立、取崩は行わなかったため前年度末と同額の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財政調整基金は、財政調整や財政需要への対応に必要な財源とすることを目的としているため、財政需要を的確に捉え、他の基金とのバランスを考慮して積立等運用管理を行う。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積立や取崩の基準と目標金額を設定する等適切な運用に取り組み、過度な積立とならないよう努める。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減債基金は、運用利子を積立、取崩は行わなかったため前年度末と同額の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減債基金は、公債費の償還等に必要な財源を確保するための基金。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公債費は地方債発行の増加に伴い年々増加傾向にあり、今後も公共施設長寿命化対策等の投資的経費の増加により高い水準となることが予想される。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公債費支出が単年の財政運営に支障をきたさぬよう減債基金による繰上げ償還等を検討するとともに、必要に応じて積立等検討する。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有形固定資産減価償却率は、類似団体と比べて低い水準にあるが、公共施設について令和元年度に策定の個別施設計画に基づいた計画的な施設の維持管理を進めていく必要がある。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9"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138430</xdr:rowOff>
    </xdr:from>
    <xdr:to>
      <xdr:col>23</xdr:col>
      <xdr:colOff>136525</xdr:colOff>
      <xdr:row>28</xdr:row>
      <xdr:rowOff>68580</xdr:rowOff>
    </xdr:to>
    <xdr:sp macro="" textlink="">
      <xdr:nvSpPr>
        <xdr:cNvPr id="90" name="楕円 89"/>
        <xdr:cNvSpPr/>
      </xdr:nvSpPr>
      <xdr:spPr>
        <a:xfrm>
          <a:off x="47117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161307</xdr:rowOff>
    </xdr:from>
    <xdr:ext cx="405111" cy="259045"/>
    <xdr:sp macro="" textlink="">
      <xdr:nvSpPr>
        <xdr:cNvPr id="91" name="有形固定資産減価償却率該当値テキスト"/>
        <xdr:cNvSpPr txBox="1"/>
      </xdr:nvSpPr>
      <xdr:spPr>
        <a:xfrm>
          <a:off x="4813300" y="539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142028</xdr:rowOff>
    </xdr:from>
    <xdr:to>
      <xdr:col>19</xdr:col>
      <xdr:colOff>187325</xdr:colOff>
      <xdr:row>28</xdr:row>
      <xdr:rowOff>72178</xdr:rowOff>
    </xdr:to>
    <xdr:sp macro="" textlink="">
      <xdr:nvSpPr>
        <xdr:cNvPr id="92" name="楕円 91"/>
        <xdr:cNvSpPr/>
      </xdr:nvSpPr>
      <xdr:spPr>
        <a:xfrm>
          <a:off x="4000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17780</xdr:rowOff>
    </xdr:from>
    <xdr:to>
      <xdr:col>23</xdr:col>
      <xdr:colOff>85725</xdr:colOff>
      <xdr:row>28</xdr:row>
      <xdr:rowOff>21378</xdr:rowOff>
    </xdr:to>
    <xdr:cxnSp macro="">
      <xdr:nvCxnSpPr>
        <xdr:cNvPr id="93" name="直線コネクタ 92"/>
        <xdr:cNvCxnSpPr/>
      </xdr:nvCxnSpPr>
      <xdr:spPr>
        <a:xfrm flipV="1">
          <a:off x="4051300" y="558990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102447</xdr:rowOff>
    </xdr:from>
    <xdr:to>
      <xdr:col>15</xdr:col>
      <xdr:colOff>187325</xdr:colOff>
      <xdr:row>28</xdr:row>
      <xdr:rowOff>32597</xdr:rowOff>
    </xdr:to>
    <xdr:sp macro="" textlink="">
      <xdr:nvSpPr>
        <xdr:cNvPr id="94" name="楕円 93"/>
        <xdr:cNvSpPr/>
      </xdr:nvSpPr>
      <xdr:spPr>
        <a:xfrm>
          <a:off x="3238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153247</xdr:rowOff>
    </xdr:from>
    <xdr:to>
      <xdr:col>19</xdr:col>
      <xdr:colOff>136525</xdr:colOff>
      <xdr:row>28</xdr:row>
      <xdr:rowOff>21378</xdr:rowOff>
    </xdr:to>
    <xdr:cxnSp macro="">
      <xdr:nvCxnSpPr>
        <xdr:cNvPr id="95" name="直線コネクタ 94"/>
        <xdr:cNvCxnSpPr/>
      </xdr:nvCxnSpPr>
      <xdr:spPr>
        <a:xfrm>
          <a:off x="3289300" y="555392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52070</xdr:rowOff>
    </xdr:from>
    <xdr:to>
      <xdr:col>11</xdr:col>
      <xdr:colOff>187325</xdr:colOff>
      <xdr:row>27</xdr:row>
      <xdr:rowOff>153670</xdr:rowOff>
    </xdr:to>
    <xdr:sp macro="" textlink="">
      <xdr:nvSpPr>
        <xdr:cNvPr id="96" name="楕円 95"/>
        <xdr:cNvSpPr/>
      </xdr:nvSpPr>
      <xdr:spPr>
        <a:xfrm>
          <a:off x="2476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102870</xdr:rowOff>
    </xdr:from>
    <xdr:to>
      <xdr:col>15</xdr:col>
      <xdr:colOff>136525</xdr:colOff>
      <xdr:row>27</xdr:row>
      <xdr:rowOff>153247</xdr:rowOff>
    </xdr:to>
    <xdr:cxnSp macro="">
      <xdr:nvCxnSpPr>
        <xdr:cNvPr id="97" name="直線コネクタ 96"/>
        <xdr:cNvCxnSpPr/>
      </xdr:nvCxnSpPr>
      <xdr:spPr>
        <a:xfrm>
          <a:off x="2527300" y="550354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8" name="n_1ave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9"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0"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1"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88705</xdr:rowOff>
    </xdr:from>
    <xdr:ext cx="405111" cy="259045"/>
    <xdr:sp macro="" textlink="">
      <xdr:nvSpPr>
        <xdr:cNvPr id="102" name="n_1mainValue有形固定資産減価償却率"/>
        <xdr:cNvSpPr txBox="1"/>
      </xdr:nvSpPr>
      <xdr:spPr>
        <a:xfrm>
          <a:off x="38360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49124</xdr:rowOff>
    </xdr:from>
    <xdr:ext cx="405111" cy="259045"/>
    <xdr:sp macro="" textlink="">
      <xdr:nvSpPr>
        <xdr:cNvPr id="103" name="n_2mainValue有形固定資産減価償却率"/>
        <xdr:cNvSpPr txBox="1"/>
      </xdr:nvSpPr>
      <xdr:spPr>
        <a:xfrm>
          <a:off x="30867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170197</xdr:rowOff>
    </xdr:from>
    <xdr:ext cx="405111" cy="259045"/>
    <xdr:sp macro="" textlink="">
      <xdr:nvSpPr>
        <xdr:cNvPr id="104" name="n_3mainValue有形固定資産減価償却率"/>
        <xdr:cNvSpPr txBox="1"/>
      </xdr:nvSpPr>
      <xdr:spPr>
        <a:xfrm>
          <a:off x="23247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債務償還比率は、類似団体と比べて低い水準にあるが、地方債・退職手当負担見込額の増加により上昇している。</a:t>
          </a:r>
          <a:endParaRPr lang="ja-JP" altLang="ja-JP">
            <a:effectLst/>
          </a:endParaRPr>
        </a:p>
        <a:p>
          <a:r>
            <a:rPr kumimoji="1" lang="ja-JP" altLang="ja-JP" sz="1100">
              <a:solidFill>
                <a:schemeClr val="dk1"/>
              </a:solidFill>
              <a:effectLst/>
              <a:latin typeface="+mn-lt"/>
              <a:ea typeface="+mn-ea"/>
              <a:cs typeface="+mn-cs"/>
            </a:rPr>
            <a:t>今後についても普通建設事業等の実施に地方債の発行が必要となってくるが、将来負担の軽減の観点から計画的な地方債発行を行うと同時に、物件費を中心とした歳出削減に取り組んでいく必要がある。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8" name="債務償還比率平均値テキスト"/>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3" name="フローチャート: 判断 142"/>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10880</xdr:rowOff>
    </xdr:from>
    <xdr:to>
      <xdr:col>76</xdr:col>
      <xdr:colOff>73025</xdr:colOff>
      <xdr:row>28</xdr:row>
      <xdr:rowOff>112480</xdr:rowOff>
    </xdr:to>
    <xdr:sp macro="" textlink="">
      <xdr:nvSpPr>
        <xdr:cNvPr id="149" name="楕円 148"/>
        <xdr:cNvSpPr/>
      </xdr:nvSpPr>
      <xdr:spPr>
        <a:xfrm>
          <a:off x="14744700" y="5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33757</xdr:rowOff>
    </xdr:from>
    <xdr:ext cx="469744" cy="259045"/>
    <xdr:sp macro="" textlink="">
      <xdr:nvSpPr>
        <xdr:cNvPr id="150" name="債務償還比率該当値テキスト"/>
        <xdr:cNvSpPr txBox="1"/>
      </xdr:nvSpPr>
      <xdr:spPr>
        <a:xfrm>
          <a:off x="14846300" y="54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149465</xdr:rowOff>
    </xdr:from>
    <xdr:to>
      <xdr:col>72</xdr:col>
      <xdr:colOff>123825</xdr:colOff>
      <xdr:row>28</xdr:row>
      <xdr:rowOff>79615</xdr:rowOff>
    </xdr:to>
    <xdr:sp macro="" textlink="">
      <xdr:nvSpPr>
        <xdr:cNvPr id="151" name="楕円 150"/>
        <xdr:cNvSpPr/>
      </xdr:nvSpPr>
      <xdr:spPr>
        <a:xfrm>
          <a:off x="14033500" y="5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28815</xdr:rowOff>
    </xdr:from>
    <xdr:to>
      <xdr:col>76</xdr:col>
      <xdr:colOff>22225</xdr:colOff>
      <xdr:row>28</xdr:row>
      <xdr:rowOff>61680</xdr:rowOff>
    </xdr:to>
    <xdr:cxnSp macro="">
      <xdr:nvCxnSpPr>
        <xdr:cNvPr id="152" name="直線コネクタ 151"/>
        <xdr:cNvCxnSpPr/>
      </xdr:nvCxnSpPr>
      <xdr:spPr>
        <a:xfrm>
          <a:off x="14084300" y="5600940"/>
          <a:ext cx="7112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113842</xdr:rowOff>
    </xdr:from>
    <xdr:to>
      <xdr:col>68</xdr:col>
      <xdr:colOff>123825</xdr:colOff>
      <xdr:row>28</xdr:row>
      <xdr:rowOff>43992</xdr:rowOff>
    </xdr:to>
    <xdr:sp macro="" textlink="">
      <xdr:nvSpPr>
        <xdr:cNvPr id="153" name="楕円 152"/>
        <xdr:cNvSpPr/>
      </xdr:nvSpPr>
      <xdr:spPr>
        <a:xfrm>
          <a:off x="13271500" y="55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164642</xdr:rowOff>
    </xdr:from>
    <xdr:to>
      <xdr:col>72</xdr:col>
      <xdr:colOff>73025</xdr:colOff>
      <xdr:row>28</xdr:row>
      <xdr:rowOff>28815</xdr:rowOff>
    </xdr:to>
    <xdr:cxnSp macro="">
      <xdr:nvCxnSpPr>
        <xdr:cNvPr id="154" name="直線コネクタ 153"/>
        <xdr:cNvCxnSpPr/>
      </xdr:nvCxnSpPr>
      <xdr:spPr>
        <a:xfrm>
          <a:off x="13322300" y="5565317"/>
          <a:ext cx="762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87933</xdr:rowOff>
    </xdr:from>
    <xdr:to>
      <xdr:col>64</xdr:col>
      <xdr:colOff>123825</xdr:colOff>
      <xdr:row>28</xdr:row>
      <xdr:rowOff>18083</xdr:rowOff>
    </xdr:to>
    <xdr:sp macro="" textlink="">
      <xdr:nvSpPr>
        <xdr:cNvPr id="155" name="楕円 154"/>
        <xdr:cNvSpPr/>
      </xdr:nvSpPr>
      <xdr:spPr>
        <a:xfrm>
          <a:off x="12509500" y="54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138733</xdr:rowOff>
    </xdr:from>
    <xdr:to>
      <xdr:col>68</xdr:col>
      <xdr:colOff>73025</xdr:colOff>
      <xdr:row>27</xdr:row>
      <xdr:rowOff>164642</xdr:rowOff>
    </xdr:to>
    <xdr:cxnSp macro="">
      <xdr:nvCxnSpPr>
        <xdr:cNvPr id="156" name="直線コネクタ 155"/>
        <xdr:cNvCxnSpPr/>
      </xdr:nvCxnSpPr>
      <xdr:spPr>
        <a:xfrm>
          <a:off x="12560300" y="5539408"/>
          <a:ext cx="762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27721</xdr:rowOff>
    </xdr:from>
    <xdr:to>
      <xdr:col>60</xdr:col>
      <xdr:colOff>123825</xdr:colOff>
      <xdr:row>27</xdr:row>
      <xdr:rowOff>129321</xdr:rowOff>
    </xdr:to>
    <xdr:sp macro="" textlink="">
      <xdr:nvSpPr>
        <xdr:cNvPr id="157" name="楕円 156"/>
        <xdr:cNvSpPr/>
      </xdr:nvSpPr>
      <xdr:spPr>
        <a:xfrm>
          <a:off x="11747500" y="5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78521</xdr:rowOff>
    </xdr:from>
    <xdr:to>
      <xdr:col>64</xdr:col>
      <xdr:colOff>73025</xdr:colOff>
      <xdr:row>27</xdr:row>
      <xdr:rowOff>138733</xdr:rowOff>
    </xdr:to>
    <xdr:cxnSp macro="">
      <xdr:nvCxnSpPr>
        <xdr:cNvPr id="158" name="直線コネクタ 157"/>
        <xdr:cNvCxnSpPr/>
      </xdr:nvCxnSpPr>
      <xdr:spPr>
        <a:xfrm>
          <a:off x="11798300" y="5479196"/>
          <a:ext cx="7620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59" name="n_1aveValue債務償還比率"/>
        <xdr:cNvSpPr txBox="1"/>
      </xdr:nvSpPr>
      <xdr:spPr>
        <a:xfrm>
          <a:off x="138367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1" name="n_3aveValue債務償還比率"/>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62" name="n_4aveValue債務償還比率"/>
        <xdr:cNvSpPr txBox="1"/>
      </xdr:nvSpPr>
      <xdr:spPr>
        <a:xfrm>
          <a:off x="11563427" y="559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96142</xdr:rowOff>
    </xdr:from>
    <xdr:ext cx="469744" cy="259045"/>
    <xdr:sp macro="" textlink="">
      <xdr:nvSpPr>
        <xdr:cNvPr id="163" name="n_1mainValue債務償還比率"/>
        <xdr:cNvSpPr txBox="1"/>
      </xdr:nvSpPr>
      <xdr:spPr>
        <a:xfrm>
          <a:off x="13836727" y="532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60519</xdr:rowOff>
    </xdr:from>
    <xdr:ext cx="469744" cy="259045"/>
    <xdr:sp macro="" textlink="">
      <xdr:nvSpPr>
        <xdr:cNvPr id="164" name="n_2mainValue債務償還比率"/>
        <xdr:cNvSpPr txBox="1"/>
      </xdr:nvSpPr>
      <xdr:spPr>
        <a:xfrm>
          <a:off x="13087427" y="52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34610</xdr:rowOff>
    </xdr:from>
    <xdr:ext cx="469744" cy="259045"/>
    <xdr:sp macro="" textlink="">
      <xdr:nvSpPr>
        <xdr:cNvPr id="165" name="n_3mainValue債務償還比率"/>
        <xdr:cNvSpPr txBox="1"/>
      </xdr:nvSpPr>
      <xdr:spPr>
        <a:xfrm>
          <a:off x="12325427" y="52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145848</xdr:rowOff>
    </xdr:from>
    <xdr:ext cx="469744" cy="259045"/>
    <xdr:sp macro="" textlink="">
      <xdr:nvSpPr>
        <xdr:cNvPr id="166" name="n_4mainValue債務償還比率"/>
        <xdr:cNvSpPr txBox="1"/>
      </xdr:nvSpPr>
      <xdr:spPr>
        <a:xfrm>
          <a:off x="11563427" y="520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3" name="楕円 72"/>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88917</xdr:rowOff>
    </xdr:from>
    <xdr:ext cx="405111" cy="259045"/>
    <xdr:sp macro="" textlink="">
      <xdr:nvSpPr>
        <xdr:cNvPr id="74" name="【道路】&#10;有形固定資産減価償却率該当値テキスト"/>
        <xdr:cNvSpPr txBox="1"/>
      </xdr:nvSpPr>
      <xdr:spPr>
        <a:xfrm>
          <a:off x="4673600"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153035</xdr:rowOff>
    </xdr:from>
    <xdr:to>
      <xdr:col>20</xdr:col>
      <xdr:colOff>38100</xdr:colOff>
      <xdr:row>35</xdr:row>
      <xdr:rowOff>83185</xdr:rowOff>
    </xdr:to>
    <xdr:sp macro="" textlink="">
      <xdr:nvSpPr>
        <xdr:cNvPr id="75" name="楕円 74"/>
        <xdr:cNvSpPr/>
      </xdr:nvSpPr>
      <xdr:spPr>
        <a:xfrm>
          <a:off x="3746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32385</xdr:rowOff>
    </xdr:from>
    <xdr:to>
      <xdr:col>24</xdr:col>
      <xdr:colOff>63500</xdr:colOff>
      <xdr:row>35</xdr:row>
      <xdr:rowOff>53340</xdr:rowOff>
    </xdr:to>
    <xdr:cxnSp macro="">
      <xdr:nvCxnSpPr>
        <xdr:cNvPr id="76" name="直線コネクタ 75"/>
        <xdr:cNvCxnSpPr/>
      </xdr:nvCxnSpPr>
      <xdr:spPr>
        <a:xfrm>
          <a:off x="3797300" y="60331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122555</xdr:rowOff>
    </xdr:from>
    <xdr:to>
      <xdr:col>15</xdr:col>
      <xdr:colOff>101600</xdr:colOff>
      <xdr:row>35</xdr:row>
      <xdr:rowOff>52705</xdr:rowOff>
    </xdr:to>
    <xdr:sp macro="" textlink="">
      <xdr:nvSpPr>
        <xdr:cNvPr id="77" name="楕円 76"/>
        <xdr:cNvSpPr/>
      </xdr:nvSpPr>
      <xdr:spPr>
        <a:xfrm>
          <a:off x="2857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xdr:rowOff>
    </xdr:from>
    <xdr:to>
      <xdr:col>19</xdr:col>
      <xdr:colOff>177800</xdr:colOff>
      <xdr:row>35</xdr:row>
      <xdr:rowOff>32385</xdr:rowOff>
    </xdr:to>
    <xdr:cxnSp macro="">
      <xdr:nvCxnSpPr>
        <xdr:cNvPr id="78" name="直線コネクタ 77"/>
        <xdr:cNvCxnSpPr/>
      </xdr:nvCxnSpPr>
      <xdr:spPr>
        <a:xfrm>
          <a:off x="2908300" y="6002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99695</xdr:rowOff>
    </xdr:from>
    <xdr:to>
      <xdr:col>10</xdr:col>
      <xdr:colOff>165100</xdr:colOff>
      <xdr:row>35</xdr:row>
      <xdr:rowOff>29845</xdr:rowOff>
    </xdr:to>
    <xdr:sp macro="" textlink="">
      <xdr:nvSpPr>
        <xdr:cNvPr id="79" name="楕円 78"/>
        <xdr:cNvSpPr/>
      </xdr:nvSpPr>
      <xdr:spPr>
        <a:xfrm>
          <a:off x="1968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150495</xdr:rowOff>
    </xdr:from>
    <xdr:to>
      <xdr:col>15</xdr:col>
      <xdr:colOff>50800</xdr:colOff>
      <xdr:row>35</xdr:row>
      <xdr:rowOff>1905</xdr:rowOff>
    </xdr:to>
    <xdr:cxnSp macro="">
      <xdr:nvCxnSpPr>
        <xdr:cNvPr id="80" name="直線コネクタ 79"/>
        <xdr:cNvCxnSpPr/>
      </xdr:nvCxnSpPr>
      <xdr:spPr>
        <a:xfrm>
          <a:off x="2019300" y="5979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1"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2"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3"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99712</xdr:rowOff>
    </xdr:from>
    <xdr:ext cx="405111" cy="259045"/>
    <xdr:sp macro="" textlink="">
      <xdr:nvSpPr>
        <xdr:cNvPr id="85" name="n_1mainValue【道路】&#10;有形固定資産減価償却率"/>
        <xdr:cNvSpPr txBox="1"/>
      </xdr:nvSpPr>
      <xdr:spPr>
        <a:xfrm>
          <a:off x="35820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69232</xdr:rowOff>
    </xdr:from>
    <xdr:ext cx="405111" cy="259045"/>
    <xdr:sp macro="" textlink="">
      <xdr:nvSpPr>
        <xdr:cNvPr id="86" name="n_2mainValue【道路】&#10;有形固定資産減価償却率"/>
        <xdr:cNvSpPr txBox="1"/>
      </xdr:nvSpPr>
      <xdr:spPr>
        <a:xfrm>
          <a:off x="2705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46372</xdr:rowOff>
    </xdr:from>
    <xdr:ext cx="405111" cy="259045"/>
    <xdr:sp macro="" textlink="">
      <xdr:nvSpPr>
        <xdr:cNvPr id="87" name="n_3mainValue【道路】&#10;有形固定資産減価償却率"/>
        <xdr:cNvSpPr txBox="1"/>
      </xdr:nvSpPr>
      <xdr:spPr>
        <a:xfrm>
          <a:off x="1816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4" name="【道路】&#10;一人当たり延長平均値テキスト"/>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4394</xdr:rowOff>
    </xdr:from>
    <xdr:to>
      <xdr:col>55</xdr:col>
      <xdr:colOff>50800</xdr:colOff>
      <xdr:row>39</xdr:row>
      <xdr:rowOff>105994</xdr:rowOff>
    </xdr:to>
    <xdr:sp macro="" textlink="">
      <xdr:nvSpPr>
        <xdr:cNvPr id="125" name="楕円 124"/>
        <xdr:cNvSpPr/>
      </xdr:nvSpPr>
      <xdr:spPr>
        <a:xfrm>
          <a:off x="10426700" y="66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27271</xdr:rowOff>
    </xdr:from>
    <xdr:ext cx="599010" cy="259045"/>
    <xdr:sp macro="" textlink="">
      <xdr:nvSpPr>
        <xdr:cNvPr id="126" name="【道路】&#10;一人当たり延長該当値テキスト"/>
        <xdr:cNvSpPr txBox="1"/>
      </xdr:nvSpPr>
      <xdr:spPr>
        <a:xfrm>
          <a:off x="10515600" y="654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11691</xdr:rowOff>
    </xdr:from>
    <xdr:to>
      <xdr:col>50</xdr:col>
      <xdr:colOff>165100</xdr:colOff>
      <xdr:row>39</xdr:row>
      <xdr:rowOff>113291</xdr:rowOff>
    </xdr:to>
    <xdr:sp macro="" textlink="">
      <xdr:nvSpPr>
        <xdr:cNvPr id="127" name="楕円 126"/>
        <xdr:cNvSpPr/>
      </xdr:nvSpPr>
      <xdr:spPr>
        <a:xfrm>
          <a:off x="9588500" y="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55194</xdr:rowOff>
    </xdr:from>
    <xdr:to>
      <xdr:col>55</xdr:col>
      <xdr:colOff>0</xdr:colOff>
      <xdr:row>39</xdr:row>
      <xdr:rowOff>62491</xdr:rowOff>
    </xdr:to>
    <xdr:cxnSp macro="">
      <xdr:nvCxnSpPr>
        <xdr:cNvPr id="128" name="直線コネクタ 127"/>
        <xdr:cNvCxnSpPr/>
      </xdr:nvCxnSpPr>
      <xdr:spPr>
        <a:xfrm flipV="1">
          <a:off x="9639300" y="6741744"/>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21930</xdr:rowOff>
    </xdr:from>
    <xdr:to>
      <xdr:col>46</xdr:col>
      <xdr:colOff>38100</xdr:colOff>
      <xdr:row>39</xdr:row>
      <xdr:rowOff>123530</xdr:rowOff>
    </xdr:to>
    <xdr:sp macro="" textlink="">
      <xdr:nvSpPr>
        <xdr:cNvPr id="129" name="楕円 128"/>
        <xdr:cNvSpPr/>
      </xdr:nvSpPr>
      <xdr:spPr>
        <a:xfrm>
          <a:off x="8699500" y="67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62491</xdr:rowOff>
    </xdr:from>
    <xdr:to>
      <xdr:col>50</xdr:col>
      <xdr:colOff>114300</xdr:colOff>
      <xdr:row>39</xdr:row>
      <xdr:rowOff>72730</xdr:rowOff>
    </xdr:to>
    <xdr:cxnSp macro="">
      <xdr:nvCxnSpPr>
        <xdr:cNvPr id="130" name="直線コネクタ 129"/>
        <xdr:cNvCxnSpPr/>
      </xdr:nvCxnSpPr>
      <xdr:spPr>
        <a:xfrm flipV="1">
          <a:off x="8750300" y="6749041"/>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32941</xdr:rowOff>
    </xdr:from>
    <xdr:to>
      <xdr:col>41</xdr:col>
      <xdr:colOff>101600</xdr:colOff>
      <xdr:row>39</xdr:row>
      <xdr:rowOff>134541</xdr:rowOff>
    </xdr:to>
    <xdr:sp macro="" textlink="">
      <xdr:nvSpPr>
        <xdr:cNvPr id="131" name="楕円 130"/>
        <xdr:cNvSpPr/>
      </xdr:nvSpPr>
      <xdr:spPr>
        <a:xfrm>
          <a:off x="7810500" y="67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72730</xdr:rowOff>
    </xdr:from>
    <xdr:to>
      <xdr:col>45</xdr:col>
      <xdr:colOff>177800</xdr:colOff>
      <xdr:row>39</xdr:row>
      <xdr:rowOff>83741</xdr:rowOff>
    </xdr:to>
    <xdr:cxnSp macro="">
      <xdr:nvCxnSpPr>
        <xdr:cNvPr id="132" name="直線コネクタ 131"/>
        <xdr:cNvCxnSpPr/>
      </xdr:nvCxnSpPr>
      <xdr:spPr>
        <a:xfrm flipV="1">
          <a:off x="7861300" y="675928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3" name="n_1aveValue【道路】&#10;一人当たり延長"/>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4" name="n_2aveValue【道路】&#10;一人当たり延長"/>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35" name="n_3aveValue【道路】&#10;一人当たり延長"/>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129818</xdr:rowOff>
    </xdr:from>
    <xdr:ext cx="599010" cy="259045"/>
    <xdr:sp macro="" textlink="">
      <xdr:nvSpPr>
        <xdr:cNvPr id="137" name="n_1mainValue【道路】&#10;一人当たり延長"/>
        <xdr:cNvSpPr txBox="1"/>
      </xdr:nvSpPr>
      <xdr:spPr>
        <a:xfrm>
          <a:off x="9327094" y="64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140057</xdr:rowOff>
    </xdr:from>
    <xdr:ext cx="599010" cy="259045"/>
    <xdr:sp macro="" textlink="">
      <xdr:nvSpPr>
        <xdr:cNvPr id="138" name="n_2mainValue【道路】&#10;一人当たり延長"/>
        <xdr:cNvSpPr txBox="1"/>
      </xdr:nvSpPr>
      <xdr:spPr>
        <a:xfrm>
          <a:off x="8450794" y="648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151068</xdr:rowOff>
    </xdr:from>
    <xdr:ext cx="599010" cy="259045"/>
    <xdr:sp macro="" textlink="">
      <xdr:nvSpPr>
        <xdr:cNvPr id="139" name="n_3mainValue【道路】&#10;一人当たり延長"/>
        <xdr:cNvSpPr txBox="1"/>
      </xdr:nvSpPr>
      <xdr:spPr>
        <a:xfrm>
          <a:off x="7561794" y="649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0" name="【橋りょう・トンネル】&#10;有形固定資産減価償却率平均値テキスト"/>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1" name="楕円 180"/>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82" name="【橋りょう・トンネル】&#10;有形固定資産減価償却率該当値テキスト"/>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83" name="楕円 182"/>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61</xdr:row>
      <xdr:rowOff>158387</xdr:rowOff>
    </xdr:to>
    <xdr:cxnSp macro="">
      <xdr:nvCxnSpPr>
        <xdr:cNvPr id="184" name="直線コネクタ 183"/>
        <xdr:cNvCxnSpPr/>
      </xdr:nvCxnSpPr>
      <xdr:spPr>
        <a:xfrm>
          <a:off x="3797300" y="1060214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185" name="楕円 184"/>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143691</xdr:rowOff>
    </xdr:to>
    <xdr:cxnSp macro="">
      <xdr:nvCxnSpPr>
        <xdr:cNvPr id="186" name="直線コネクタ 185"/>
        <xdr:cNvCxnSpPr/>
      </xdr:nvCxnSpPr>
      <xdr:spPr>
        <a:xfrm>
          <a:off x="2908300" y="105792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7" name="楕円 186"/>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120831</xdr:rowOff>
    </xdr:to>
    <xdr:cxnSp macro="">
      <xdr:nvCxnSpPr>
        <xdr:cNvPr id="188" name="直線コネクタ 187"/>
        <xdr:cNvCxnSpPr/>
      </xdr:nvCxnSpPr>
      <xdr:spPr>
        <a:xfrm>
          <a:off x="2019300" y="105580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89"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1"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193" name="n_1mainValue【橋りょう・トンネ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194" name="n_2mainValue【橋りょう・トンネル】&#10;有形固定資産減価償却率"/>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195" name="n_3mainValue【橋りょう・トンネ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24" name="【橋りょう・トンネル】&#10;一人当たり有形固定資産（償却資産）額平均値テキスト"/>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112481</xdr:rowOff>
    </xdr:from>
    <xdr:to>
      <xdr:col>55</xdr:col>
      <xdr:colOff>50800</xdr:colOff>
      <xdr:row>62</xdr:row>
      <xdr:rowOff>42631</xdr:rowOff>
    </xdr:to>
    <xdr:sp macro="" textlink="">
      <xdr:nvSpPr>
        <xdr:cNvPr id="235" name="楕円 234"/>
        <xdr:cNvSpPr/>
      </xdr:nvSpPr>
      <xdr:spPr>
        <a:xfrm>
          <a:off x="10426700" y="105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135358</xdr:rowOff>
    </xdr:from>
    <xdr:ext cx="690189" cy="259045"/>
    <xdr:sp macro="" textlink="">
      <xdr:nvSpPr>
        <xdr:cNvPr id="236" name="【橋りょう・トンネル】&#10;一人当たり有形固定資産（償却資産）額該当値テキスト"/>
        <xdr:cNvSpPr txBox="1"/>
      </xdr:nvSpPr>
      <xdr:spPr>
        <a:xfrm>
          <a:off x="10515600" y="10422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124306</xdr:rowOff>
    </xdr:from>
    <xdr:to>
      <xdr:col>50</xdr:col>
      <xdr:colOff>165100</xdr:colOff>
      <xdr:row>62</xdr:row>
      <xdr:rowOff>54456</xdr:rowOff>
    </xdr:to>
    <xdr:sp macro="" textlink="">
      <xdr:nvSpPr>
        <xdr:cNvPr id="237" name="楕円 236"/>
        <xdr:cNvSpPr/>
      </xdr:nvSpPr>
      <xdr:spPr>
        <a:xfrm>
          <a:off x="9588500" y="10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163281</xdr:rowOff>
    </xdr:from>
    <xdr:to>
      <xdr:col>55</xdr:col>
      <xdr:colOff>0</xdr:colOff>
      <xdr:row>62</xdr:row>
      <xdr:rowOff>3656</xdr:rowOff>
    </xdr:to>
    <xdr:cxnSp macro="">
      <xdr:nvCxnSpPr>
        <xdr:cNvPr id="238" name="直線コネクタ 237"/>
        <xdr:cNvCxnSpPr/>
      </xdr:nvCxnSpPr>
      <xdr:spPr>
        <a:xfrm flipV="1">
          <a:off x="9639300" y="10621731"/>
          <a:ext cx="8382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134588</xdr:rowOff>
    </xdr:from>
    <xdr:to>
      <xdr:col>46</xdr:col>
      <xdr:colOff>38100</xdr:colOff>
      <xdr:row>62</xdr:row>
      <xdr:rowOff>64738</xdr:rowOff>
    </xdr:to>
    <xdr:sp macro="" textlink="">
      <xdr:nvSpPr>
        <xdr:cNvPr id="239" name="楕円 238"/>
        <xdr:cNvSpPr/>
      </xdr:nvSpPr>
      <xdr:spPr>
        <a:xfrm>
          <a:off x="8699500" y="10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3656</xdr:rowOff>
    </xdr:from>
    <xdr:to>
      <xdr:col>50</xdr:col>
      <xdr:colOff>114300</xdr:colOff>
      <xdr:row>62</xdr:row>
      <xdr:rowOff>13938</xdr:rowOff>
    </xdr:to>
    <xdr:cxnSp macro="">
      <xdr:nvCxnSpPr>
        <xdr:cNvPr id="240" name="直線コネクタ 239"/>
        <xdr:cNvCxnSpPr/>
      </xdr:nvCxnSpPr>
      <xdr:spPr>
        <a:xfrm flipV="1">
          <a:off x="8750300" y="10633556"/>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145431</xdr:rowOff>
    </xdr:from>
    <xdr:to>
      <xdr:col>41</xdr:col>
      <xdr:colOff>101600</xdr:colOff>
      <xdr:row>62</xdr:row>
      <xdr:rowOff>75581</xdr:rowOff>
    </xdr:to>
    <xdr:sp macro="" textlink="">
      <xdr:nvSpPr>
        <xdr:cNvPr id="241" name="楕円 240"/>
        <xdr:cNvSpPr/>
      </xdr:nvSpPr>
      <xdr:spPr>
        <a:xfrm>
          <a:off x="7810500" y="106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13938</xdr:rowOff>
    </xdr:from>
    <xdr:to>
      <xdr:col>45</xdr:col>
      <xdr:colOff>177800</xdr:colOff>
      <xdr:row>62</xdr:row>
      <xdr:rowOff>24781</xdr:rowOff>
    </xdr:to>
    <xdr:cxnSp macro="">
      <xdr:nvCxnSpPr>
        <xdr:cNvPr id="242" name="直線コネクタ 241"/>
        <xdr:cNvCxnSpPr/>
      </xdr:nvCxnSpPr>
      <xdr:spPr>
        <a:xfrm flipV="1">
          <a:off x="7861300" y="10643838"/>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43" name="n_1aveValue【橋りょう・トンネル】&#10;一人当たり有形固定資産（償却資産）額"/>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44" name="n_2aveValue【橋りょう・トンネル】&#10;一人当たり有形固定資産（償却資産）額"/>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45" name="n_3aveValue【橋りょう・トンネル】&#10;一人当たり有形固定資産（償却資産）額"/>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70983</xdr:rowOff>
    </xdr:from>
    <xdr:ext cx="690189" cy="259045"/>
    <xdr:sp macro="" textlink="">
      <xdr:nvSpPr>
        <xdr:cNvPr id="247" name="n_1mainValue【橋りょう・トンネル】&#10;一人当たり有形固定資産（償却資産）額"/>
        <xdr:cNvSpPr txBox="1"/>
      </xdr:nvSpPr>
      <xdr:spPr>
        <a:xfrm>
          <a:off x="9281505" y="103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81265</xdr:rowOff>
    </xdr:from>
    <xdr:ext cx="690189" cy="259045"/>
    <xdr:sp macro="" textlink="">
      <xdr:nvSpPr>
        <xdr:cNvPr id="248" name="n_2mainValue【橋りょう・トンネル】&#10;一人当たり有形固定資産（償却資産）額"/>
        <xdr:cNvSpPr txBox="1"/>
      </xdr:nvSpPr>
      <xdr:spPr>
        <a:xfrm>
          <a:off x="8405205" y="10368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92108</xdr:rowOff>
    </xdr:from>
    <xdr:ext cx="690189" cy="259045"/>
    <xdr:sp macro="" textlink="">
      <xdr:nvSpPr>
        <xdr:cNvPr id="249" name="n_3mainValue【橋りょう・トンネル】&#10;一人当たり有形固定資産（償却資産）額"/>
        <xdr:cNvSpPr txBox="1"/>
      </xdr:nvSpPr>
      <xdr:spPr>
        <a:xfrm>
          <a:off x="7516205" y="103791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9"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0" name="楕円 289"/>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291" name="【公営住宅】&#10;有形固定資産減価償却率該当値テキスト"/>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132080</xdr:rowOff>
    </xdr:from>
    <xdr:to>
      <xdr:col>20</xdr:col>
      <xdr:colOff>38100</xdr:colOff>
      <xdr:row>81</xdr:row>
      <xdr:rowOff>62230</xdr:rowOff>
    </xdr:to>
    <xdr:sp macro="" textlink="">
      <xdr:nvSpPr>
        <xdr:cNvPr id="292" name="楕円 291"/>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83</xdr:row>
      <xdr:rowOff>106680</xdr:rowOff>
    </xdr:to>
    <xdr:cxnSp macro="">
      <xdr:nvCxnSpPr>
        <xdr:cNvPr id="293" name="直線コネクタ 292"/>
        <xdr:cNvCxnSpPr/>
      </xdr:nvCxnSpPr>
      <xdr:spPr>
        <a:xfrm>
          <a:off x="3797300" y="1389888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94" name="楕円 293"/>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82</xdr:row>
      <xdr:rowOff>133350</xdr:rowOff>
    </xdr:to>
    <xdr:cxnSp macro="">
      <xdr:nvCxnSpPr>
        <xdr:cNvPr id="295" name="直線コネクタ 294"/>
        <xdr:cNvCxnSpPr/>
      </xdr:nvCxnSpPr>
      <xdr:spPr>
        <a:xfrm flipV="1">
          <a:off x="2908300" y="1389888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6" name="楕円 295"/>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133350</xdr:rowOff>
    </xdr:to>
    <xdr:cxnSp macro="">
      <xdr:nvCxnSpPr>
        <xdr:cNvPr id="297" name="直線コネクタ 296"/>
        <xdr:cNvCxnSpPr/>
      </xdr:nvCxnSpPr>
      <xdr:spPr>
        <a:xfrm>
          <a:off x="2019300" y="14119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98"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9"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00" name="n_3aveValue【公営住宅】&#10;有形固定資産減価償却率"/>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78757</xdr:rowOff>
    </xdr:from>
    <xdr:ext cx="405111" cy="259045"/>
    <xdr:sp macro="" textlink="">
      <xdr:nvSpPr>
        <xdr:cNvPr id="302" name="n_1mainValue【公営住宅】&#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03" name="n_2mainValue【公営住宅】&#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04" name="n_3mainValue【公営住宅】&#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44039</xdr:rowOff>
    </xdr:from>
    <xdr:to>
      <xdr:col>55</xdr:col>
      <xdr:colOff>50800</xdr:colOff>
      <xdr:row>85</xdr:row>
      <xdr:rowOff>145639</xdr:rowOff>
    </xdr:to>
    <xdr:sp macro="" textlink="">
      <xdr:nvSpPr>
        <xdr:cNvPr id="342" name="楕円 341"/>
        <xdr:cNvSpPr/>
      </xdr:nvSpPr>
      <xdr:spPr>
        <a:xfrm>
          <a:off x="10426700" y="146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130416</xdr:rowOff>
    </xdr:from>
    <xdr:ext cx="469744" cy="259045"/>
    <xdr:sp macro="" textlink="">
      <xdr:nvSpPr>
        <xdr:cNvPr id="343" name="【公営住宅】&#10;一人当たり面積該当値テキスト"/>
        <xdr:cNvSpPr txBox="1"/>
      </xdr:nvSpPr>
      <xdr:spPr>
        <a:xfrm>
          <a:off x="10515600" y="1453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25431</xdr:rowOff>
    </xdr:from>
    <xdr:to>
      <xdr:col>50</xdr:col>
      <xdr:colOff>165100</xdr:colOff>
      <xdr:row>85</xdr:row>
      <xdr:rowOff>127031</xdr:rowOff>
    </xdr:to>
    <xdr:sp macro="" textlink="">
      <xdr:nvSpPr>
        <xdr:cNvPr id="344" name="楕円 343"/>
        <xdr:cNvSpPr/>
      </xdr:nvSpPr>
      <xdr:spPr>
        <a:xfrm>
          <a:off x="9588500" y="145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76231</xdr:rowOff>
    </xdr:from>
    <xdr:to>
      <xdr:col>55</xdr:col>
      <xdr:colOff>0</xdr:colOff>
      <xdr:row>85</xdr:row>
      <xdr:rowOff>94839</xdr:rowOff>
    </xdr:to>
    <xdr:cxnSp macro="">
      <xdr:nvCxnSpPr>
        <xdr:cNvPr id="345" name="直線コネクタ 344"/>
        <xdr:cNvCxnSpPr/>
      </xdr:nvCxnSpPr>
      <xdr:spPr>
        <a:xfrm>
          <a:off x="9639300" y="14649481"/>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49434</xdr:rowOff>
    </xdr:from>
    <xdr:to>
      <xdr:col>46</xdr:col>
      <xdr:colOff>38100</xdr:colOff>
      <xdr:row>85</xdr:row>
      <xdr:rowOff>151034</xdr:rowOff>
    </xdr:to>
    <xdr:sp macro="" textlink="">
      <xdr:nvSpPr>
        <xdr:cNvPr id="346" name="楕円 345"/>
        <xdr:cNvSpPr/>
      </xdr:nvSpPr>
      <xdr:spPr>
        <a:xfrm>
          <a:off x="8699500" y="146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76231</xdr:rowOff>
    </xdr:from>
    <xdr:to>
      <xdr:col>50</xdr:col>
      <xdr:colOff>114300</xdr:colOff>
      <xdr:row>85</xdr:row>
      <xdr:rowOff>100234</xdr:rowOff>
    </xdr:to>
    <xdr:cxnSp macro="">
      <xdr:nvCxnSpPr>
        <xdr:cNvPr id="347" name="直線コネクタ 346"/>
        <xdr:cNvCxnSpPr/>
      </xdr:nvCxnSpPr>
      <xdr:spPr>
        <a:xfrm flipV="1">
          <a:off x="8750300" y="1464948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52360</xdr:rowOff>
    </xdr:from>
    <xdr:to>
      <xdr:col>41</xdr:col>
      <xdr:colOff>101600</xdr:colOff>
      <xdr:row>85</xdr:row>
      <xdr:rowOff>153960</xdr:rowOff>
    </xdr:to>
    <xdr:sp macro="" textlink="">
      <xdr:nvSpPr>
        <xdr:cNvPr id="348" name="楕円 347"/>
        <xdr:cNvSpPr/>
      </xdr:nvSpPr>
      <xdr:spPr>
        <a:xfrm>
          <a:off x="7810500" y="146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100234</xdr:rowOff>
    </xdr:from>
    <xdr:to>
      <xdr:col>45</xdr:col>
      <xdr:colOff>177800</xdr:colOff>
      <xdr:row>85</xdr:row>
      <xdr:rowOff>103160</xdr:rowOff>
    </xdr:to>
    <xdr:cxnSp macro="">
      <xdr:nvCxnSpPr>
        <xdr:cNvPr id="349" name="直線コネクタ 348"/>
        <xdr:cNvCxnSpPr/>
      </xdr:nvCxnSpPr>
      <xdr:spPr>
        <a:xfrm flipV="1">
          <a:off x="7861300" y="1467348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118158</xdr:rowOff>
    </xdr:from>
    <xdr:ext cx="469744" cy="259045"/>
    <xdr:sp macro="" textlink="">
      <xdr:nvSpPr>
        <xdr:cNvPr id="354" name="n_1mainValue【公営住宅】&#10;一人当たり面積"/>
        <xdr:cNvSpPr txBox="1"/>
      </xdr:nvSpPr>
      <xdr:spPr>
        <a:xfrm>
          <a:off x="9391727" y="146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142161</xdr:rowOff>
    </xdr:from>
    <xdr:ext cx="469744" cy="259045"/>
    <xdr:sp macro="" textlink="">
      <xdr:nvSpPr>
        <xdr:cNvPr id="355" name="n_2mainValue【公営住宅】&#10;一人当たり面積"/>
        <xdr:cNvSpPr txBox="1"/>
      </xdr:nvSpPr>
      <xdr:spPr>
        <a:xfrm>
          <a:off x="8515427" y="147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145087</xdr:rowOff>
    </xdr:from>
    <xdr:ext cx="469744" cy="259045"/>
    <xdr:sp macro="" textlink="">
      <xdr:nvSpPr>
        <xdr:cNvPr id="356" name="n_3mainValue【公営住宅】&#10;一人当たり面積"/>
        <xdr:cNvSpPr txBox="1"/>
      </xdr:nvSpPr>
      <xdr:spPr>
        <a:xfrm>
          <a:off x="7626427" y="147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98" name="直線コネクタ 397"/>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01"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02" name="直線コネクタ 401"/>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03" name="【認定こども園・幼稚園・保育所】&#10;有形固定資産減価償却率平均値テキスト"/>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4" name="フローチャート: 判断 403"/>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05" name="フローチャート: 判断 404"/>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6" name="フローチャート: 判断 405"/>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7" name="フローチャート: 判断 406"/>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08" name="フローチャート: 判断 407"/>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14" name="楕円 413"/>
        <xdr:cNvSpPr/>
      </xdr:nvSpPr>
      <xdr:spPr>
        <a:xfrm>
          <a:off x="16268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127924</xdr:rowOff>
    </xdr:from>
    <xdr:ext cx="405111" cy="259045"/>
    <xdr:sp macro="" textlink="">
      <xdr:nvSpPr>
        <xdr:cNvPr id="415" name="【認定こども園・幼稚園・保育所】&#10;有形固定資産減価償却率該当値テキスト"/>
        <xdr:cNvSpPr txBox="1"/>
      </xdr:nvSpPr>
      <xdr:spPr>
        <a:xfrm>
          <a:off x="16357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113574</xdr:rowOff>
    </xdr:from>
    <xdr:to>
      <xdr:col>81</xdr:col>
      <xdr:colOff>101600</xdr:colOff>
      <xdr:row>38</xdr:row>
      <xdr:rowOff>43724</xdr:rowOff>
    </xdr:to>
    <xdr:sp macro="" textlink="">
      <xdr:nvSpPr>
        <xdr:cNvPr id="416" name="楕円 415"/>
        <xdr:cNvSpPr/>
      </xdr:nvSpPr>
      <xdr:spPr>
        <a:xfrm>
          <a:off x="15430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28847</xdr:rowOff>
    </xdr:to>
    <xdr:cxnSp macro="">
      <xdr:nvCxnSpPr>
        <xdr:cNvPr id="417" name="直線コネクタ 416"/>
        <xdr:cNvCxnSpPr/>
      </xdr:nvCxnSpPr>
      <xdr:spPr>
        <a:xfrm>
          <a:off x="15481300" y="65080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77651</xdr:rowOff>
    </xdr:from>
    <xdr:to>
      <xdr:col>76</xdr:col>
      <xdr:colOff>165100</xdr:colOff>
      <xdr:row>38</xdr:row>
      <xdr:rowOff>7801</xdr:rowOff>
    </xdr:to>
    <xdr:sp macro="" textlink="">
      <xdr:nvSpPr>
        <xdr:cNvPr id="418" name="楕円 417"/>
        <xdr:cNvSpPr/>
      </xdr:nvSpPr>
      <xdr:spPr>
        <a:xfrm>
          <a:off x="14541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37</xdr:row>
      <xdr:rowOff>164374</xdr:rowOff>
    </xdr:to>
    <xdr:cxnSp macro="">
      <xdr:nvCxnSpPr>
        <xdr:cNvPr id="419" name="直線コネクタ 418"/>
        <xdr:cNvCxnSpPr/>
      </xdr:nvCxnSpPr>
      <xdr:spPr>
        <a:xfrm>
          <a:off x="14592300" y="647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0" name="楕円 419"/>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128451</xdr:rowOff>
    </xdr:to>
    <xdr:cxnSp macro="">
      <xdr:nvCxnSpPr>
        <xdr:cNvPr id="421" name="直線コネクタ 420"/>
        <xdr:cNvCxnSpPr/>
      </xdr:nvCxnSpPr>
      <xdr:spPr>
        <a:xfrm>
          <a:off x="13703300" y="643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22" name="n_1ave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23" name="n_2aveValue【認定こども園・幼稚園・保育所】&#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24" name="n_3ave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25"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34851</xdr:rowOff>
    </xdr:from>
    <xdr:ext cx="405111" cy="259045"/>
    <xdr:sp macro="" textlink="">
      <xdr:nvSpPr>
        <xdr:cNvPr id="426" name="n_1mainValue【認定こども園・幼稚園・保育所】&#10;有形固定資産減価償却率"/>
        <xdr:cNvSpPr txBox="1"/>
      </xdr:nvSpPr>
      <xdr:spPr>
        <a:xfrm>
          <a:off x="15266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24328</xdr:rowOff>
    </xdr:from>
    <xdr:ext cx="405111" cy="259045"/>
    <xdr:sp macro="" textlink="">
      <xdr:nvSpPr>
        <xdr:cNvPr id="427" name="n_2mainValue【認定こども園・幼稚園・保育所】&#10;有形固定資産減価償却率"/>
        <xdr:cNvSpPr txBox="1"/>
      </xdr:nvSpPr>
      <xdr:spPr>
        <a:xfrm>
          <a:off x="14389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28" name="n_3main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0" name="テキスト ボックス 43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2" name="テキスト ボックス 44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4" name="テキスト ボックス 44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6" name="テキスト ボックス 44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8" name="テキスト ボックス 44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0" name="テキスト ボックス 44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54" name="直線コネクタ 453"/>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55"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56" name="直線コネクタ 455"/>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57"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58" name="直線コネクタ 457"/>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59"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60" name="フローチャート: 判断 459"/>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1" name="フローチャート: 判断 460"/>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62" name="フローチャート: 判断 461"/>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63" name="フローチャート: 判断 462"/>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64" name="フローチャート: 判断 463"/>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70" name="楕円 469"/>
        <xdr:cNvSpPr/>
      </xdr:nvSpPr>
      <xdr:spPr>
        <a:xfrm>
          <a:off x="22110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49910</xdr:rowOff>
    </xdr:from>
    <xdr:ext cx="469744" cy="259045"/>
    <xdr:sp macro="" textlink="">
      <xdr:nvSpPr>
        <xdr:cNvPr id="471" name="【認定こども園・幼稚園・保育所】&#10;一人当たり面積該当値テキスト"/>
        <xdr:cNvSpPr txBox="1"/>
      </xdr:nvSpPr>
      <xdr:spPr>
        <a:xfrm>
          <a:off x="22199600" y="65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39007</xdr:rowOff>
    </xdr:from>
    <xdr:to>
      <xdr:col>112</xdr:col>
      <xdr:colOff>38100</xdr:colOff>
      <xdr:row>39</xdr:row>
      <xdr:rowOff>140607</xdr:rowOff>
    </xdr:to>
    <xdr:sp macro="" textlink="">
      <xdr:nvSpPr>
        <xdr:cNvPr id="472" name="楕円 471"/>
        <xdr:cNvSpPr/>
      </xdr:nvSpPr>
      <xdr:spPr>
        <a:xfrm>
          <a:off x="21272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77833</xdr:rowOff>
    </xdr:from>
    <xdr:to>
      <xdr:col>116</xdr:col>
      <xdr:colOff>63500</xdr:colOff>
      <xdr:row>39</xdr:row>
      <xdr:rowOff>89807</xdr:rowOff>
    </xdr:to>
    <xdr:cxnSp macro="">
      <xdr:nvCxnSpPr>
        <xdr:cNvPr id="473" name="直線コネクタ 472"/>
        <xdr:cNvCxnSpPr/>
      </xdr:nvCxnSpPr>
      <xdr:spPr>
        <a:xfrm flipV="1">
          <a:off x="21323300" y="6764383"/>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153670</xdr:rowOff>
    </xdr:to>
    <xdr:sp macro="" textlink="">
      <xdr:nvSpPr>
        <xdr:cNvPr id="474" name="楕円 473"/>
        <xdr:cNvSpPr/>
      </xdr:nvSpPr>
      <xdr:spPr>
        <a:xfrm>
          <a:off x="2038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89807</xdr:rowOff>
    </xdr:from>
    <xdr:to>
      <xdr:col>111</xdr:col>
      <xdr:colOff>177800</xdr:colOff>
      <xdr:row>39</xdr:row>
      <xdr:rowOff>102870</xdr:rowOff>
    </xdr:to>
    <xdr:cxnSp macro="">
      <xdr:nvCxnSpPr>
        <xdr:cNvPr id="475" name="直線コネクタ 474"/>
        <xdr:cNvCxnSpPr/>
      </xdr:nvCxnSpPr>
      <xdr:spPr>
        <a:xfrm flipV="1">
          <a:off x="20434300" y="6776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66222</xdr:rowOff>
    </xdr:from>
    <xdr:to>
      <xdr:col>102</xdr:col>
      <xdr:colOff>165100</xdr:colOff>
      <xdr:row>39</xdr:row>
      <xdr:rowOff>167822</xdr:rowOff>
    </xdr:to>
    <xdr:sp macro="" textlink="">
      <xdr:nvSpPr>
        <xdr:cNvPr id="476" name="楕円 475"/>
        <xdr:cNvSpPr/>
      </xdr:nvSpPr>
      <xdr:spPr>
        <a:xfrm>
          <a:off x="19494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102870</xdr:rowOff>
    </xdr:from>
    <xdr:to>
      <xdr:col>107</xdr:col>
      <xdr:colOff>50800</xdr:colOff>
      <xdr:row>39</xdr:row>
      <xdr:rowOff>117022</xdr:rowOff>
    </xdr:to>
    <xdr:cxnSp macro="">
      <xdr:nvCxnSpPr>
        <xdr:cNvPr id="477" name="直線コネクタ 476"/>
        <xdr:cNvCxnSpPr/>
      </xdr:nvCxnSpPr>
      <xdr:spPr>
        <a:xfrm flipV="1">
          <a:off x="19545300" y="678942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478"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479" name="n_2aveValue【認定こども園・幼稚園・保育所】&#10;一人当たり面積"/>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80" name="n_3ave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81"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157134</xdr:rowOff>
    </xdr:from>
    <xdr:ext cx="469744" cy="259045"/>
    <xdr:sp macro="" textlink="">
      <xdr:nvSpPr>
        <xdr:cNvPr id="482" name="n_1mainValue【認定こども園・幼稚園・保育所】&#10;一人当たり面積"/>
        <xdr:cNvSpPr txBox="1"/>
      </xdr:nvSpPr>
      <xdr:spPr>
        <a:xfrm>
          <a:off x="210757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83" name="n_2mainValue【認定こども園・幼稚園・保育所】&#10;一人当たり面積"/>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12899</xdr:rowOff>
    </xdr:from>
    <xdr:ext cx="469744" cy="259045"/>
    <xdr:sp macro="" textlink="">
      <xdr:nvSpPr>
        <xdr:cNvPr id="484" name="n_3mainValue【認定こども園・幼稚園・保育所】&#10;一人当たり面積"/>
        <xdr:cNvSpPr txBox="1"/>
      </xdr:nvSpPr>
      <xdr:spPr>
        <a:xfrm>
          <a:off x="19310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7" name="テキスト ボックス 49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09" name="直線コネクタ 508"/>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10"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11" name="直線コネクタ 510"/>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12"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13" name="直線コネクタ 512"/>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14"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5" name="フローチャート: 判断 514"/>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6" name="フローチャート: 判断 515"/>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17" name="フローチャート: 判断 516"/>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8" name="フローチャート: 判断 517"/>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19" name="フローチャート: 判断 518"/>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25" name="楕円 524"/>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26" name="【学校施設】&#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527" name="楕円 526"/>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137160</xdr:rowOff>
    </xdr:to>
    <xdr:cxnSp macro="">
      <xdr:nvCxnSpPr>
        <xdr:cNvPr id="528" name="直線コネクタ 527"/>
        <xdr:cNvCxnSpPr/>
      </xdr:nvCxnSpPr>
      <xdr:spPr>
        <a:xfrm>
          <a:off x="15481300" y="10039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529" name="楕円 528"/>
        <xdr:cNvSpPr/>
      </xdr:nvSpPr>
      <xdr:spPr>
        <a:xfrm>
          <a:off x="1454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95250</xdr:rowOff>
    </xdr:to>
    <xdr:cxnSp macro="">
      <xdr:nvCxnSpPr>
        <xdr:cNvPr id="530" name="直線コネクタ 529"/>
        <xdr:cNvCxnSpPr/>
      </xdr:nvCxnSpPr>
      <xdr:spPr>
        <a:xfrm>
          <a:off x="14592300" y="999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31" name="楕円 530"/>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53340</xdr:rowOff>
    </xdr:to>
    <xdr:cxnSp macro="">
      <xdr:nvCxnSpPr>
        <xdr:cNvPr id="532" name="直線コネクタ 531"/>
        <xdr:cNvCxnSpPr/>
      </xdr:nvCxnSpPr>
      <xdr:spPr>
        <a:xfrm>
          <a:off x="13703300" y="995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33"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34"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35"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36"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537" name="n_1mainValue【学校施設】&#10;有形固定資産減価償却率"/>
        <xdr:cNvSpPr txBox="1"/>
      </xdr:nvSpPr>
      <xdr:spPr>
        <a:xfrm>
          <a:off x="15266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120667</xdr:rowOff>
    </xdr:from>
    <xdr:ext cx="405111" cy="259045"/>
    <xdr:sp macro="" textlink="">
      <xdr:nvSpPr>
        <xdr:cNvPr id="538" name="n_2mainValue【学校施設】&#10;有形固定資産減価償却率"/>
        <xdr:cNvSpPr txBox="1"/>
      </xdr:nvSpPr>
      <xdr:spPr>
        <a:xfrm>
          <a:off x="14389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39" name="n_3mainValue【学校施設】&#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5" name="テキスト ボックス 55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7" name="テキスト ボックス 55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9" name="テキスト ボックス 55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63" name="直線コネクタ 562"/>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4"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5" name="直線コネクタ 564"/>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66"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67" name="直線コネクタ 566"/>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68" name="【学校施設】&#10;一人当たり面積平均値テキスト"/>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69" name="フローチャート: 判断 568"/>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70" name="フローチャート: 判断 569"/>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71" name="フローチャート: 判断 570"/>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72" name="フローチャート: 判断 571"/>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73" name="フローチャート: 判断 572"/>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71806</xdr:rowOff>
    </xdr:from>
    <xdr:to>
      <xdr:col>116</xdr:col>
      <xdr:colOff>114300</xdr:colOff>
      <xdr:row>61</xdr:row>
      <xdr:rowOff>1956</xdr:rowOff>
    </xdr:to>
    <xdr:sp macro="" textlink="">
      <xdr:nvSpPr>
        <xdr:cNvPr id="579" name="楕円 578"/>
        <xdr:cNvSpPr/>
      </xdr:nvSpPr>
      <xdr:spPr>
        <a:xfrm>
          <a:off x="22110700" y="10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94683</xdr:rowOff>
    </xdr:from>
    <xdr:ext cx="469744" cy="259045"/>
    <xdr:sp macro="" textlink="">
      <xdr:nvSpPr>
        <xdr:cNvPr id="580" name="【学校施設】&#10;一人当たり面積該当値テキスト"/>
        <xdr:cNvSpPr txBox="1"/>
      </xdr:nvSpPr>
      <xdr:spPr>
        <a:xfrm>
          <a:off x="22199600" y="1021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86208</xdr:rowOff>
    </xdr:from>
    <xdr:to>
      <xdr:col>112</xdr:col>
      <xdr:colOff>38100</xdr:colOff>
      <xdr:row>61</xdr:row>
      <xdr:rowOff>16358</xdr:rowOff>
    </xdr:to>
    <xdr:sp macro="" textlink="">
      <xdr:nvSpPr>
        <xdr:cNvPr id="581" name="楕円 580"/>
        <xdr:cNvSpPr/>
      </xdr:nvSpPr>
      <xdr:spPr>
        <a:xfrm>
          <a:off x="21272500" y="103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122606</xdr:rowOff>
    </xdr:from>
    <xdr:to>
      <xdr:col>116</xdr:col>
      <xdr:colOff>63500</xdr:colOff>
      <xdr:row>60</xdr:row>
      <xdr:rowOff>137008</xdr:rowOff>
    </xdr:to>
    <xdr:cxnSp macro="">
      <xdr:nvCxnSpPr>
        <xdr:cNvPr id="582" name="直線コネクタ 581"/>
        <xdr:cNvCxnSpPr/>
      </xdr:nvCxnSpPr>
      <xdr:spPr>
        <a:xfrm flipV="1">
          <a:off x="21323300" y="10409606"/>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101676</xdr:rowOff>
    </xdr:from>
    <xdr:to>
      <xdr:col>107</xdr:col>
      <xdr:colOff>101600</xdr:colOff>
      <xdr:row>61</xdr:row>
      <xdr:rowOff>31826</xdr:rowOff>
    </xdr:to>
    <xdr:sp macro="" textlink="">
      <xdr:nvSpPr>
        <xdr:cNvPr id="583" name="楕円 582"/>
        <xdr:cNvSpPr/>
      </xdr:nvSpPr>
      <xdr:spPr>
        <a:xfrm>
          <a:off x="20383500" y="10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137008</xdr:rowOff>
    </xdr:from>
    <xdr:to>
      <xdr:col>111</xdr:col>
      <xdr:colOff>177800</xdr:colOff>
      <xdr:row>60</xdr:row>
      <xdr:rowOff>152476</xdr:rowOff>
    </xdr:to>
    <xdr:cxnSp macro="">
      <xdr:nvCxnSpPr>
        <xdr:cNvPr id="584" name="直線コネクタ 583"/>
        <xdr:cNvCxnSpPr/>
      </xdr:nvCxnSpPr>
      <xdr:spPr>
        <a:xfrm flipV="1">
          <a:off x="20434300" y="10424008"/>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117983</xdr:rowOff>
    </xdr:from>
    <xdr:to>
      <xdr:col>102</xdr:col>
      <xdr:colOff>165100</xdr:colOff>
      <xdr:row>61</xdr:row>
      <xdr:rowOff>48133</xdr:rowOff>
    </xdr:to>
    <xdr:sp macro="" textlink="">
      <xdr:nvSpPr>
        <xdr:cNvPr id="585" name="楕円 584"/>
        <xdr:cNvSpPr/>
      </xdr:nvSpPr>
      <xdr:spPr>
        <a:xfrm>
          <a:off x="19494500" y="104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152476</xdr:rowOff>
    </xdr:from>
    <xdr:to>
      <xdr:col>107</xdr:col>
      <xdr:colOff>50800</xdr:colOff>
      <xdr:row>60</xdr:row>
      <xdr:rowOff>168783</xdr:rowOff>
    </xdr:to>
    <xdr:cxnSp macro="">
      <xdr:nvCxnSpPr>
        <xdr:cNvPr id="586" name="直線コネクタ 585"/>
        <xdr:cNvCxnSpPr/>
      </xdr:nvCxnSpPr>
      <xdr:spPr>
        <a:xfrm flipV="1">
          <a:off x="19545300" y="10439476"/>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587" name="n_1aveValue【学校施設】&#10;一人当たり面積"/>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588" name="n_2aveValue【学校施設】&#10;一人当たり面積"/>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589" name="n_3aveValue【学校施設】&#10;一人当たり面積"/>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90"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32885</xdr:rowOff>
    </xdr:from>
    <xdr:ext cx="469744" cy="259045"/>
    <xdr:sp macro="" textlink="">
      <xdr:nvSpPr>
        <xdr:cNvPr id="591" name="n_1mainValue【学校施設】&#10;一人当たり面積"/>
        <xdr:cNvSpPr txBox="1"/>
      </xdr:nvSpPr>
      <xdr:spPr>
        <a:xfrm>
          <a:off x="21075727"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48353</xdr:rowOff>
    </xdr:from>
    <xdr:ext cx="469744" cy="259045"/>
    <xdr:sp macro="" textlink="">
      <xdr:nvSpPr>
        <xdr:cNvPr id="592" name="n_2mainValue【学校施設】&#10;一人当たり面積"/>
        <xdr:cNvSpPr txBox="1"/>
      </xdr:nvSpPr>
      <xdr:spPr>
        <a:xfrm>
          <a:off x="20199427" y="101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64660</xdr:rowOff>
    </xdr:from>
    <xdr:ext cx="469744" cy="259045"/>
    <xdr:sp macro="" textlink="">
      <xdr:nvSpPr>
        <xdr:cNvPr id="593" name="n_3mainValue【学校施設】&#10;一人当たり面積"/>
        <xdr:cNvSpPr txBox="1"/>
      </xdr:nvSpPr>
      <xdr:spPr>
        <a:xfrm>
          <a:off x="19310427"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34" name="直線コネクタ 633"/>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6" name="直線コネクタ 63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37"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38" name="直線コネクタ 637"/>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39"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40" name="フローチャート: 判断 63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41" name="フローチャート: 判断 640"/>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42" name="フローチャート: 判断 641"/>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43" name="フローチャート: 判断 642"/>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44" name="フローチャート: 判断 643"/>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67311</xdr:rowOff>
    </xdr:from>
    <xdr:to>
      <xdr:col>85</xdr:col>
      <xdr:colOff>177800</xdr:colOff>
      <xdr:row>108</xdr:row>
      <xdr:rowOff>168911</xdr:rowOff>
    </xdr:to>
    <xdr:sp macro="" textlink="">
      <xdr:nvSpPr>
        <xdr:cNvPr id="650" name="楕円 649"/>
        <xdr:cNvSpPr/>
      </xdr:nvSpPr>
      <xdr:spPr>
        <a:xfrm>
          <a:off x="162687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153688</xdr:rowOff>
    </xdr:from>
    <xdr:ext cx="405111" cy="259045"/>
    <xdr:sp macro="" textlink="">
      <xdr:nvSpPr>
        <xdr:cNvPr id="651" name="【公民館】&#10;有形固定資産減価償却率該当値テキスト"/>
        <xdr:cNvSpPr txBox="1"/>
      </xdr:nvSpPr>
      <xdr:spPr>
        <a:xfrm>
          <a:off x="16357600" y="1849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38736</xdr:rowOff>
    </xdr:from>
    <xdr:to>
      <xdr:col>81</xdr:col>
      <xdr:colOff>101600</xdr:colOff>
      <xdr:row>108</xdr:row>
      <xdr:rowOff>140336</xdr:rowOff>
    </xdr:to>
    <xdr:sp macro="" textlink="">
      <xdr:nvSpPr>
        <xdr:cNvPr id="652" name="楕円 651"/>
        <xdr:cNvSpPr/>
      </xdr:nvSpPr>
      <xdr:spPr>
        <a:xfrm>
          <a:off x="15430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89536</xdr:rowOff>
    </xdr:from>
    <xdr:to>
      <xdr:col>85</xdr:col>
      <xdr:colOff>127000</xdr:colOff>
      <xdr:row>108</xdr:row>
      <xdr:rowOff>118111</xdr:rowOff>
    </xdr:to>
    <xdr:cxnSp macro="">
      <xdr:nvCxnSpPr>
        <xdr:cNvPr id="653" name="直線コネクタ 652"/>
        <xdr:cNvCxnSpPr/>
      </xdr:nvCxnSpPr>
      <xdr:spPr>
        <a:xfrm>
          <a:off x="15481300" y="186061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168275</xdr:rowOff>
    </xdr:from>
    <xdr:to>
      <xdr:col>76</xdr:col>
      <xdr:colOff>165100</xdr:colOff>
      <xdr:row>108</xdr:row>
      <xdr:rowOff>98425</xdr:rowOff>
    </xdr:to>
    <xdr:sp macro="" textlink="">
      <xdr:nvSpPr>
        <xdr:cNvPr id="654" name="楕円 653"/>
        <xdr:cNvSpPr/>
      </xdr:nvSpPr>
      <xdr:spPr>
        <a:xfrm>
          <a:off x="14541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47625</xdr:rowOff>
    </xdr:from>
    <xdr:to>
      <xdr:col>81</xdr:col>
      <xdr:colOff>50800</xdr:colOff>
      <xdr:row>108</xdr:row>
      <xdr:rowOff>89536</xdr:rowOff>
    </xdr:to>
    <xdr:cxnSp macro="">
      <xdr:nvCxnSpPr>
        <xdr:cNvPr id="655" name="直線コネクタ 654"/>
        <xdr:cNvCxnSpPr/>
      </xdr:nvCxnSpPr>
      <xdr:spPr>
        <a:xfrm>
          <a:off x="14592300" y="18564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124461</xdr:rowOff>
    </xdr:from>
    <xdr:to>
      <xdr:col>72</xdr:col>
      <xdr:colOff>38100</xdr:colOff>
      <xdr:row>108</xdr:row>
      <xdr:rowOff>54611</xdr:rowOff>
    </xdr:to>
    <xdr:sp macro="" textlink="">
      <xdr:nvSpPr>
        <xdr:cNvPr id="656" name="楕円 655"/>
        <xdr:cNvSpPr/>
      </xdr:nvSpPr>
      <xdr:spPr>
        <a:xfrm>
          <a:off x="1365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3811</xdr:rowOff>
    </xdr:from>
    <xdr:to>
      <xdr:col>76</xdr:col>
      <xdr:colOff>114300</xdr:colOff>
      <xdr:row>108</xdr:row>
      <xdr:rowOff>47625</xdr:rowOff>
    </xdr:to>
    <xdr:cxnSp macro="">
      <xdr:nvCxnSpPr>
        <xdr:cNvPr id="657" name="直線コネクタ 656"/>
        <xdr:cNvCxnSpPr/>
      </xdr:nvCxnSpPr>
      <xdr:spPr>
        <a:xfrm>
          <a:off x="13703300" y="185204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58" name="n_1ave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59"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60" name="n_3ave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61" name="n_4aveValue【公民館】&#10;有形固定資産減価償却率"/>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131463</xdr:rowOff>
    </xdr:from>
    <xdr:ext cx="405111" cy="259045"/>
    <xdr:sp macro="" textlink="">
      <xdr:nvSpPr>
        <xdr:cNvPr id="662" name="n_1mainValue【公民館】&#10;有形固定資産減価償却率"/>
        <xdr:cNvSpPr txBox="1"/>
      </xdr:nvSpPr>
      <xdr:spPr>
        <a:xfrm>
          <a:off x="152660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89552</xdr:rowOff>
    </xdr:from>
    <xdr:ext cx="405111" cy="259045"/>
    <xdr:sp macro="" textlink="">
      <xdr:nvSpPr>
        <xdr:cNvPr id="663" name="n_2mainValue【公民館】&#10;有形固定資産減価償却率"/>
        <xdr:cNvSpPr txBox="1"/>
      </xdr:nvSpPr>
      <xdr:spPr>
        <a:xfrm>
          <a:off x="14389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45738</xdr:rowOff>
    </xdr:from>
    <xdr:ext cx="405111" cy="259045"/>
    <xdr:sp macro="" textlink="">
      <xdr:nvSpPr>
        <xdr:cNvPr id="664" name="n_3mainValue【公民館】&#10;有形固定資産減価償却率"/>
        <xdr:cNvSpPr txBox="1"/>
      </xdr:nvSpPr>
      <xdr:spPr>
        <a:xfrm>
          <a:off x="13500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6" name="テキスト ボックス 68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88" name="直線コネクタ 687"/>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89"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90" name="直線コネクタ 689"/>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91"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92" name="直線コネクタ 691"/>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693" name="【公民館】&#10;一人当たり面積平均値テキスト"/>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94" name="フローチャート: 判断 693"/>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95" name="フローチャート: 判断 694"/>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96" name="フローチャート: 判断 695"/>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97" name="フローチャート: 判断 696"/>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98" name="フローチャート: 判断 697"/>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67311</xdr:rowOff>
    </xdr:from>
    <xdr:to>
      <xdr:col>116</xdr:col>
      <xdr:colOff>114300</xdr:colOff>
      <xdr:row>101</xdr:row>
      <xdr:rowOff>168911</xdr:rowOff>
    </xdr:to>
    <xdr:sp macro="" textlink="">
      <xdr:nvSpPr>
        <xdr:cNvPr id="704" name="楕円 703"/>
        <xdr:cNvSpPr/>
      </xdr:nvSpPr>
      <xdr:spPr>
        <a:xfrm>
          <a:off x="22110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162261</xdr:rowOff>
    </xdr:from>
    <xdr:ext cx="469744" cy="259045"/>
    <xdr:sp macro="" textlink="">
      <xdr:nvSpPr>
        <xdr:cNvPr id="705" name="【公民館】&#10;一人当たり面積該当値テキスト"/>
        <xdr:cNvSpPr txBox="1"/>
      </xdr:nvSpPr>
      <xdr:spPr>
        <a:xfrm>
          <a:off x="22199600" y="173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95123</xdr:rowOff>
    </xdr:from>
    <xdr:to>
      <xdr:col>112</xdr:col>
      <xdr:colOff>38100</xdr:colOff>
      <xdr:row>102</xdr:row>
      <xdr:rowOff>25273</xdr:rowOff>
    </xdr:to>
    <xdr:sp macro="" textlink="">
      <xdr:nvSpPr>
        <xdr:cNvPr id="706" name="楕円 705"/>
        <xdr:cNvSpPr/>
      </xdr:nvSpPr>
      <xdr:spPr>
        <a:xfrm>
          <a:off x="21272500" y="174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118111</xdr:rowOff>
    </xdr:from>
    <xdr:to>
      <xdr:col>116</xdr:col>
      <xdr:colOff>63500</xdr:colOff>
      <xdr:row>101</xdr:row>
      <xdr:rowOff>145923</xdr:rowOff>
    </xdr:to>
    <xdr:cxnSp macro="">
      <xdr:nvCxnSpPr>
        <xdr:cNvPr id="707" name="直線コネクタ 706"/>
        <xdr:cNvCxnSpPr/>
      </xdr:nvCxnSpPr>
      <xdr:spPr>
        <a:xfrm flipV="1">
          <a:off x="21323300" y="17434561"/>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125031</xdr:rowOff>
    </xdr:from>
    <xdr:to>
      <xdr:col>107</xdr:col>
      <xdr:colOff>101600</xdr:colOff>
      <xdr:row>102</xdr:row>
      <xdr:rowOff>55181</xdr:rowOff>
    </xdr:to>
    <xdr:sp macro="" textlink="">
      <xdr:nvSpPr>
        <xdr:cNvPr id="708" name="楕円 707"/>
        <xdr:cNvSpPr/>
      </xdr:nvSpPr>
      <xdr:spPr>
        <a:xfrm>
          <a:off x="20383500" y="174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145923</xdr:rowOff>
    </xdr:from>
    <xdr:to>
      <xdr:col>111</xdr:col>
      <xdr:colOff>177800</xdr:colOff>
      <xdr:row>102</xdr:row>
      <xdr:rowOff>4381</xdr:rowOff>
    </xdr:to>
    <xdr:cxnSp macro="">
      <xdr:nvCxnSpPr>
        <xdr:cNvPr id="709" name="直線コネクタ 708"/>
        <xdr:cNvCxnSpPr/>
      </xdr:nvCxnSpPr>
      <xdr:spPr>
        <a:xfrm flipV="1">
          <a:off x="20434300" y="1746237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156463</xdr:rowOff>
    </xdr:from>
    <xdr:to>
      <xdr:col>102</xdr:col>
      <xdr:colOff>165100</xdr:colOff>
      <xdr:row>102</xdr:row>
      <xdr:rowOff>86613</xdr:rowOff>
    </xdr:to>
    <xdr:sp macro="" textlink="">
      <xdr:nvSpPr>
        <xdr:cNvPr id="710" name="楕円 709"/>
        <xdr:cNvSpPr/>
      </xdr:nvSpPr>
      <xdr:spPr>
        <a:xfrm>
          <a:off x="19494500" y="1747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4381</xdr:rowOff>
    </xdr:from>
    <xdr:to>
      <xdr:col>107</xdr:col>
      <xdr:colOff>50800</xdr:colOff>
      <xdr:row>102</xdr:row>
      <xdr:rowOff>35813</xdr:rowOff>
    </xdr:to>
    <xdr:cxnSp macro="">
      <xdr:nvCxnSpPr>
        <xdr:cNvPr id="711" name="直線コネクタ 710"/>
        <xdr:cNvCxnSpPr/>
      </xdr:nvCxnSpPr>
      <xdr:spPr>
        <a:xfrm flipV="1">
          <a:off x="19545300" y="1749228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712" name="n_1aveValue【公民館】&#10;一人当たり面積"/>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713" name="n_2aveValue【公民館】&#10;一人当たり面積"/>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714" name="n_3aveValue【公民館】&#10;一人当たり面積"/>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715" name="n_4aveValue【公民館】&#10;一人当たり面積"/>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41800</xdr:rowOff>
    </xdr:from>
    <xdr:ext cx="469744" cy="259045"/>
    <xdr:sp macro="" textlink="">
      <xdr:nvSpPr>
        <xdr:cNvPr id="716" name="n_1mainValue【公民館】&#10;一人当たり面積"/>
        <xdr:cNvSpPr txBox="1"/>
      </xdr:nvSpPr>
      <xdr:spPr>
        <a:xfrm>
          <a:off x="21075727" y="171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71708</xdr:rowOff>
    </xdr:from>
    <xdr:ext cx="469744" cy="259045"/>
    <xdr:sp macro="" textlink="">
      <xdr:nvSpPr>
        <xdr:cNvPr id="717" name="n_2mainValue【公民館】&#10;一人当たり面積"/>
        <xdr:cNvSpPr txBox="1"/>
      </xdr:nvSpPr>
      <xdr:spPr>
        <a:xfrm>
          <a:off x="20199427" y="172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103140</xdr:rowOff>
    </xdr:from>
    <xdr:ext cx="469744" cy="259045"/>
    <xdr:sp macro="" textlink="">
      <xdr:nvSpPr>
        <xdr:cNvPr id="718" name="n_3mainValue【公民館】&#10;一人当たり面積"/>
        <xdr:cNvSpPr txBox="1"/>
      </xdr:nvSpPr>
      <xdr:spPr>
        <a:xfrm>
          <a:off x="19310427" y="1724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公民館はすべての集落に配置されているが、集落が点在しその距離が離れているため、施設の統廃合による集約化が難しく、建築から年数が経過している施設が多数を占めていることが高い要因と考え</a:t>
          </a:r>
          <a:endParaRPr lang="ja-JP" altLang="ja-JP" sz="1400">
            <a:effectLst/>
          </a:endParaRPr>
        </a:p>
        <a:p>
          <a:r>
            <a:rPr kumimoji="1" lang="ja-JP" altLang="ja-JP" sz="1100">
              <a:solidFill>
                <a:schemeClr val="dk1"/>
              </a:solidFill>
              <a:effectLst/>
              <a:latin typeface="+mn-lt"/>
              <a:ea typeface="+mn-ea"/>
              <a:cs typeface="+mn-cs"/>
            </a:rPr>
            <a:t>られる。</a:t>
          </a:r>
          <a:endParaRPr lang="ja-JP" altLang="ja-JP" sz="1400">
            <a:effectLst/>
          </a:endParaRPr>
        </a:p>
        <a:p>
          <a:r>
            <a:rPr kumimoji="1" lang="ja-JP" altLang="ja-JP" sz="1100">
              <a:solidFill>
                <a:schemeClr val="dk1"/>
              </a:solidFill>
              <a:effectLst/>
              <a:latin typeface="+mn-lt"/>
              <a:ea typeface="+mn-ea"/>
              <a:cs typeface="+mn-cs"/>
            </a:rPr>
            <a:t>令和元年度に策定の公共施設個別施設計画に基づいて計画的な老朽化対策に取り組んでいく必要がある。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92075</xdr:rowOff>
    </xdr:from>
    <xdr:to>
      <xdr:col>24</xdr:col>
      <xdr:colOff>114300</xdr:colOff>
      <xdr:row>64</xdr:row>
      <xdr:rowOff>22225</xdr:rowOff>
    </xdr:to>
    <xdr:sp macro="" textlink="">
      <xdr:nvSpPr>
        <xdr:cNvPr id="89" name="楕円 88"/>
        <xdr:cNvSpPr/>
      </xdr:nvSpPr>
      <xdr:spPr>
        <a:xfrm>
          <a:off x="4584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7002</xdr:rowOff>
    </xdr:from>
    <xdr:ext cx="405111" cy="259045"/>
    <xdr:sp macro="" textlink="">
      <xdr:nvSpPr>
        <xdr:cNvPr id="90" name="【体育館・プール】&#10;有形固定資産減価償却率該当値テキスト"/>
        <xdr:cNvSpPr txBox="1"/>
      </xdr:nvSpPr>
      <xdr:spPr>
        <a:xfrm>
          <a:off x="4673600" y="1080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73025</xdr:rowOff>
    </xdr:from>
    <xdr:to>
      <xdr:col>20</xdr:col>
      <xdr:colOff>38100</xdr:colOff>
      <xdr:row>64</xdr:row>
      <xdr:rowOff>3175</xdr:rowOff>
    </xdr:to>
    <xdr:sp macro="" textlink="">
      <xdr:nvSpPr>
        <xdr:cNvPr id="91" name="楕円 90"/>
        <xdr:cNvSpPr/>
      </xdr:nvSpPr>
      <xdr:spPr>
        <a:xfrm>
          <a:off x="3746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123825</xdr:rowOff>
    </xdr:from>
    <xdr:to>
      <xdr:col>24</xdr:col>
      <xdr:colOff>63500</xdr:colOff>
      <xdr:row>63</xdr:row>
      <xdr:rowOff>142875</xdr:rowOff>
    </xdr:to>
    <xdr:cxnSp macro="">
      <xdr:nvCxnSpPr>
        <xdr:cNvPr id="92" name="直線コネクタ 91"/>
        <xdr:cNvCxnSpPr/>
      </xdr:nvCxnSpPr>
      <xdr:spPr>
        <a:xfrm>
          <a:off x="3797300" y="10925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53975</xdr:rowOff>
    </xdr:from>
    <xdr:to>
      <xdr:col>15</xdr:col>
      <xdr:colOff>101600</xdr:colOff>
      <xdr:row>63</xdr:row>
      <xdr:rowOff>155575</xdr:rowOff>
    </xdr:to>
    <xdr:sp macro="" textlink="">
      <xdr:nvSpPr>
        <xdr:cNvPr id="93" name="楕円 92"/>
        <xdr:cNvSpPr/>
      </xdr:nvSpPr>
      <xdr:spPr>
        <a:xfrm>
          <a:off x="2857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104775</xdr:rowOff>
    </xdr:from>
    <xdr:to>
      <xdr:col>19</xdr:col>
      <xdr:colOff>177800</xdr:colOff>
      <xdr:row>63</xdr:row>
      <xdr:rowOff>123825</xdr:rowOff>
    </xdr:to>
    <xdr:cxnSp macro="">
      <xdr:nvCxnSpPr>
        <xdr:cNvPr id="94" name="直線コネクタ 93"/>
        <xdr:cNvCxnSpPr/>
      </xdr:nvCxnSpPr>
      <xdr:spPr>
        <a:xfrm>
          <a:off x="2908300" y="10906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33020</xdr:rowOff>
    </xdr:from>
    <xdr:to>
      <xdr:col>10</xdr:col>
      <xdr:colOff>165100</xdr:colOff>
      <xdr:row>63</xdr:row>
      <xdr:rowOff>134620</xdr:rowOff>
    </xdr:to>
    <xdr:sp macro="" textlink="">
      <xdr:nvSpPr>
        <xdr:cNvPr id="95" name="楕円 94"/>
        <xdr:cNvSpPr/>
      </xdr:nvSpPr>
      <xdr:spPr>
        <a:xfrm>
          <a:off x="196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83820</xdr:rowOff>
    </xdr:from>
    <xdr:to>
      <xdr:col>15</xdr:col>
      <xdr:colOff>50800</xdr:colOff>
      <xdr:row>63</xdr:row>
      <xdr:rowOff>104775</xdr:rowOff>
    </xdr:to>
    <xdr:cxnSp macro="">
      <xdr:nvCxnSpPr>
        <xdr:cNvPr id="96" name="直線コネクタ 95"/>
        <xdr:cNvCxnSpPr/>
      </xdr:nvCxnSpPr>
      <xdr:spPr>
        <a:xfrm>
          <a:off x="2019300" y="108851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7"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8" name="n_2ave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9"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00"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165752</xdr:rowOff>
    </xdr:from>
    <xdr:ext cx="405111" cy="259045"/>
    <xdr:sp macro="" textlink="">
      <xdr:nvSpPr>
        <xdr:cNvPr id="101" name="n_1mainValue【体育館・プール】&#10;有形固定資産減価償却率"/>
        <xdr:cNvSpPr txBox="1"/>
      </xdr:nvSpPr>
      <xdr:spPr>
        <a:xfrm>
          <a:off x="35820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146702</xdr:rowOff>
    </xdr:from>
    <xdr:ext cx="405111" cy="259045"/>
    <xdr:sp macro="" textlink="">
      <xdr:nvSpPr>
        <xdr:cNvPr id="102" name="n_2mainValue【体育館・プール】&#10;有形固定資産減価償却率"/>
        <xdr:cNvSpPr txBox="1"/>
      </xdr:nvSpPr>
      <xdr:spPr>
        <a:xfrm>
          <a:off x="2705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125747</xdr:rowOff>
    </xdr:from>
    <xdr:ext cx="405111" cy="259045"/>
    <xdr:sp macro="" textlink="">
      <xdr:nvSpPr>
        <xdr:cNvPr id="103" name="n_3mainValue【体育館・プール】&#10;有形固定資産減価償却率"/>
        <xdr:cNvSpPr txBox="1"/>
      </xdr:nvSpPr>
      <xdr:spPr>
        <a:xfrm>
          <a:off x="1816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9" name="直線コネクタ 128"/>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0"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1" name="直線コネクタ 130"/>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2"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3" name="直線コネクタ 132"/>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4" name="【体育館・プール】&#10;一人当たり面積平均値テキスト"/>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5" name="フローチャート: 判断 134"/>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6" name="フローチャート: 判断 135"/>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7" name="フローチャート: 判断 136"/>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9" name="フローチャート: 判断 138"/>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78196</xdr:rowOff>
    </xdr:from>
    <xdr:to>
      <xdr:col>55</xdr:col>
      <xdr:colOff>50800</xdr:colOff>
      <xdr:row>59</xdr:row>
      <xdr:rowOff>8346</xdr:rowOff>
    </xdr:to>
    <xdr:sp macro="" textlink="">
      <xdr:nvSpPr>
        <xdr:cNvPr id="145" name="楕円 144"/>
        <xdr:cNvSpPr/>
      </xdr:nvSpPr>
      <xdr:spPr>
        <a:xfrm>
          <a:off x="10426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101073</xdr:rowOff>
    </xdr:from>
    <xdr:ext cx="469744" cy="259045"/>
    <xdr:sp macro="" textlink="">
      <xdr:nvSpPr>
        <xdr:cNvPr id="146" name="【体育館・プール】&#10;一人当たり面積該当値テキスト"/>
        <xdr:cNvSpPr txBox="1"/>
      </xdr:nvSpPr>
      <xdr:spPr>
        <a:xfrm>
          <a:off x="10515600" y="987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101382</xdr:rowOff>
    </xdr:from>
    <xdr:to>
      <xdr:col>50</xdr:col>
      <xdr:colOff>165100</xdr:colOff>
      <xdr:row>59</xdr:row>
      <xdr:rowOff>31532</xdr:rowOff>
    </xdr:to>
    <xdr:sp macro="" textlink="">
      <xdr:nvSpPr>
        <xdr:cNvPr id="147" name="楕円 146"/>
        <xdr:cNvSpPr/>
      </xdr:nvSpPr>
      <xdr:spPr>
        <a:xfrm>
          <a:off x="9588500" y="100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128996</xdr:rowOff>
    </xdr:from>
    <xdr:to>
      <xdr:col>55</xdr:col>
      <xdr:colOff>0</xdr:colOff>
      <xdr:row>58</xdr:row>
      <xdr:rowOff>152182</xdr:rowOff>
    </xdr:to>
    <xdr:cxnSp macro="">
      <xdr:nvCxnSpPr>
        <xdr:cNvPr id="148" name="直線コネクタ 147"/>
        <xdr:cNvCxnSpPr/>
      </xdr:nvCxnSpPr>
      <xdr:spPr>
        <a:xfrm flipV="1">
          <a:off x="9639300" y="10073096"/>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126528</xdr:rowOff>
    </xdr:from>
    <xdr:to>
      <xdr:col>46</xdr:col>
      <xdr:colOff>38100</xdr:colOff>
      <xdr:row>59</xdr:row>
      <xdr:rowOff>56678</xdr:rowOff>
    </xdr:to>
    <xdr:sp macro="" textlink="">
      <xdr:nvSpPr>
        <xdr:cNvPr id="149" name="楕円 148"/>
        <xdr:cNvSpPr/>
      </xdr:nvSpPr>
      <xdr:spPr>
        <a:xfrm>
          <a:off x="8699500" y="100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152182</xdr:rowOff>
    </xdr:from>
    <xdr:to>
      <xdr:col>50</xdr:col>
      <xdr:colOff>114300</xdr:colOff>
      <xdr:row>59</xdr:row>
      <xdr:rowOff>5878</xdr:rowOff>
    </xdr:to>
    <xdr:cxnSp macro="">
      <xdr:nvCxnSpPr>
        <xdr:cNvPr id="150" name="直線コネクタ 149"/>
        <xdr:cNvCxnSpPr/>
      </xdr:nvCxnSpPr>
      <xdr:spPr>
        <a:xfrm flipV="1">
          <a:off x="8750300" y="100962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152654</xdr:rowOff>
    </xdr:from>
    <xdr:to>
      <xdr:col>41</xdr:col>
      <xdr:colOff>101600</xdr:colOff>
      <xdr:row>59</xdr:row>
      <xdr:rowOff>82804</xdr:rowOff>
    </xdr:to>
    <xdr:sp macro="" textlink="">
      <xdr:nvSpPr>
        <xdr:cNvPr id="151" name="楕円 150"/>
        <xdr:cNvSpPr/>
      </xdr:nvSpPr>
      <xdr:spPr>
        <a:xfrm>
          <a:off x="7810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5878</xdr:rowOff>
    </xdr:from>
    <xdr:to>
      <xdr:col>45</xdr:col>
      <xdr:colOff>177800</xdr:colOff>
      <xdr:row>59</xdr:row>
      <xdr:rowOff>32004</xdr:rowOff>
    </xdr:to>
    <xdr:cxnSp macro="">
      <xdr:nvCxnSpPr>
        <xdr:cNvPr id="152" name="直線コネクタ 151"/>
        <xdr:cNvCxnSpPr/>
      </xdr:nvCxnSpPr>
      <xdr:spPr>
        <a:xfrm flipV="1">
          <a:off x="7861300" y="101214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53" name="n_1aveValue【体育館・プール】&#10;一人当たり面積"/>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54" name="n_2aveValue【体育館・プール】&#10;一人当たり面積"/>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55" name="n_3aveValue【体育館・プール】&#10;一人当たり面積"/>
        <xdr:cNvSpPr txBox="1"/>
      </xdr:nvSpPr>
      <xdr:spPr>
        <a:xfrm>
          <a:off x="7626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6" name="n_4aveValue【体育館・プール】&#10;一人当たり面積"/>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48059</xdr:rowOff>
    </xdr:from>
    <xdr:ext cx="469744" cy="259045"/>
    <xdr:sp macro="" textlink="">
      <xdr:nvSpPr>
        <xdr:cNvPr id="157" name="n_1mainValue【体育館・プール】&#10;一人当たり面積"/>
        <xdr:cNvSpPr txBox="1"/>
      </xdr:nvSpPr>
      <xdr:spPr>
        <a:xfrm>
          <a:off x="9391727" y="98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73205</xdr:rowOff>
    </xdr:from>
    <xdr:ext cx="469744" cy="259045"/>
    <xdr:sp macro="" textlink="">
      <xdr:nvSpPr>
        <xdr:cNvPr id="158" name="n_2mainValue【体育館・プール】&#10;一人当たり面積"/>
        <xdr:cNvSpPr txBox="1"/>
      </xdr:nvSpPr>
      <xdr:spPr>
        <a:xfrm>
          <a:off x="8515427" y="98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99331</xdr:rowOff>
    </xdr:from>
    <xdr:ext cx="469744" cy="259045"/>
    <xdr:sp macro="" textlink="">
      <xdr:nvSpPr>
        <xdr:cNvPr id="159" name="n_3mainValue【体育館・プール】&#10;一人当たり面積"/>
        <xdr:cNvSpPr txBox="1"/>
      </xdr:nvSpPr>
      <xdr:spPr>
        <a:xfrm>
          <a:off x="7626427" y="98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0" name="テキスト ボックス 179"/>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3" name="直線コネクタ 182"/>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4"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5" name="直線コネクタ 184"/>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6"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7" name="直線コネクタ 18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8"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9" name="フローチャート: 判断 188"/>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0" name="フローチャート: 判断 189"/>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1" name="フローチャート: 判断 190"/>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2" name="フローチャート: 判断 191"/>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3" name="フローチャート: 判断 192"/>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69850</xdr:rowOff>
    </xdr:from>
    <xdr:to>
      <xdr:col>24</xdr:col>
      <xdr:colOff>114300</xdr:colOff>
      <xdr:row>82</xdr:row>
      <xdr:rowOff>0</xdr:rowOff>
    </xdr:to>
    <xdr:sp macro="" textlink="">
      <xdr:nvSpPr>
        <xdr:cNvPr id="199" name="楕円 198"/>
        <xdr:cNvSpPr/>
      </xdr:nvSpPr>
      <xdr:spPr>
        <a:xfrm>
          <a:off x="45847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200" name="【福祉施設】&#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01" name="楕円 200"/>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120650</xdr:rowOff>
    </xdr:to>
    <xdr:cxnSp macro="">
      <xdr:nvCxnSpPr>
        <xdr:cNvPr id="202" name="直線コネクタ 201"/>
        <xdr:cNvCxnSpPr/>
      </xdr:nvCxnSpPr>
      <xdr:spPr>
        <a:xfrm>
          <a:off x="3797300" y="139788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12700</xdr:rowOff>
    </xdr:from>
    <xdr:to>
      <xdr:col>15</xdr:col>
      <xdr:colOff>101600</xdr:colOff>
      <xdr:row>81</xdr:row>
      <xdr:rowOff>114300</xdr:rowOff>
    </xdr:to>
    <xdr:sp macro="" textlink="">
      <xdr:nvSpPr>
        <xdr:cNvPr id="203" name="楕円 202"/>
        <xdr:cNvSpPr/>
      </xdr:nvSpPr>
      <xdr:spPr>
        <a:xfrm>
          <a:off x="28575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63500</xdr:rowOff>
    </xdr:from>
    <xdr:to>
      <xdr:col>19</xdr:col>
      <xdr:colOff>177800</xdr:colOff>
      <xdr:row>81</xdr:row>
      <xdr:rowOff>91439</xdr:rowOff>
    </xdr:to>
    <xdr:cxnSp macro="">
      <xdr:nvCxnSpPr>
        <xdr:cNvPr id="204" name="直線コネクタ 203"/>
        <xdr:cNvCxnSpPr/>
      </xdr:nvCxnSpPr>
      <xdr:spPr>
        <a:xfrm>
          <a:off x="2908300" y="139509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156211</xdr:rowOff>
    </xdr:from>
    <xdr:to>
      <xdr:col>10</xdr:col>
      <xdr:colOff>165100</xdr:colOff>
      <xdr:row>81</xdr:row>
      <xdr:rowOff>86361</xdr:rowOff>
    </xdr:to>
    <xdr:sp macro="" textlink="">
      <xdr:nvSpPr>
        <xdr:cNvPr id="205" name="楕円 204"/>
        <xdr:cNvSpPr/>
      </xdr:nvSpPr>
      <xdr:spPr>
        <a:xfrm>
          <a:off x="19685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35561</xdr:rowOff>
    </xdr:from>
    <xdr:to>
      <xdr:col>15</xdr:col>
      <xdr:colOff>50800</xdr:colOff>
      <xdr:row>81</xdr:row>
      <xdr:rowOff>63500</xdr:rowOff>
    </xdr:to>
    <xdr:cxnSp macro="">
      <xdr:nvCxnSpPr>
        <xdr:cNvPr id="206" name="直線コネクタ 205"/>
        <xdr:cNvCxnSpPr/>
      </xdr:nvCxnSpPr>
      <xdr:spPr>
        <a:xfrm>
          <a:off x="2019300" y="13923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07"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08"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9"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0" name="n_4aveValue【福祉施設】&#10;有形固定資産減価償却率"/>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133366</xdr:rowOff>
    </xdr:from>
    <xdr:ext cx="405111" cy="259045"/>
    <xdr:sp macro="" textlink="">
      <xdr:nvSpPr>
        <xdr:cNvPr id="211" name="n_1mainValue【福祉施設】&#10;有形固定資産減価償却率"/>
        <xdr:cNvSpPr txBox="1"/>
      </xdr:nvSpPr>
      <xdr:spPr>
        <a:xfrm>
          <a:off x="35820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212" name="n_2mainValue【福祉施設】&#10;有形固定資産減価償却率"/>
        <xdr:cNvSpPr txBox="1"/>
      </xdr:nvSpPr>
      <xdr:spPr>
        <a:xfrm>
          <a:off x="2705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77488</xdr:rowOff>
    </xdr:from>
    <xdr:ext cx="405111" cy="259045"/>
    <xdr:sp macro="" textlink="">
      <xdr:nvSpPr>
        <xdr:cNvPr id="213" name="n_3mainValue【福祉施設】&#10;有形固定資産減価償却率"/>
        <xdr:cNvSpPr txBox="1"/>
      </xdr:nvSpPr>
      <xdr:spPr>
        <a:xfrm>
          <a:off x="1816744" y="1396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9" name="直線コネクタ 238"/>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0"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1" name="直線コネクタ 240"/>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2"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3" name="直線コネクタ 242"/>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44" name="【福祉施設】&#10;一人当たり面積平均値テキスト"/>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5" name="フローチャート: 判断 244"/>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6" name="フローチャート: 判断 245"/>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47" name="フローチャート: 判断 246"/>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48" name="フローチャート: 判断 247"/>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9" name="フローチャート: 判断 248"/>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92129</xdr:rowOff>
    </xdr:from>
    <xdr:to>
      <xdr:col>55</xdr:col>
      <xdr:colOff>50800</xdr:colOff>
      <xdr:row>84</xdr:row>
      <xdr:rowOff>22279</xdr:rowOff>
    </xdr:to>
    <xdr:sp macro="" textlink="">
      <xdr:nvSpPr>
        <xdr:cNvPr id="255" name="楕円 254"/>
        <xdr:cNvSpPr/>
      </xdr:nvSpPr>
      <xdr:spPr>
        <a:xfrm>
          <a:off x="10426700" y="14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115006</xdr:rowOff>
    </xdr:from>
    <xdr:ext cx="469744" cy="259045"/>
    <xdr:sp macro="" textlink="">
      <xdr:nvSpPr>
        <xdr:cNvPr id="256" name="【福祉施設】&#10;一人当たり面積該当値テキスト"/>
        <xdr:cNvSpPr txBox="1"/>
      </xdr:nvSpPr>
      <xdr:spPr>
        <a:xfrm>
          <a:off x="10515600" y="1417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104212</xdr:rowOff>
    </xdr:from>
    <xdr:to>
      <xdr:col>50</xdr:col>
      <xdr:colOff>165100</xdr:colOff>
      <xdr:row>84</xdr:row>
      <xdr:rowOff>34362</xdr:rowOff>
    </xdr:to>
    <xdr:sp macro="" textlink="">
      <xdr:nvSpPr>
        <xdr:cNvPr id="257" name="楕円 256"/>
        <xdr:cNvSpPr/>
      </xdr:nvSpPr>
      <xdr:spPr>
        <a:xfrm>
          <a:off x="9588500" y="143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142929</xdr:rowOff>
    </xdr:from>
    <xdr:to>
      <xdr:col>55</xdr:col>
      <xdr:colOff>0</xdr:colOff>
      <xdr:row>83</xdr:row>
      <xdr:rowOff>155012</xdr:rowOff>
    </xdr:to>
    <xdr:cxnSp macro="">
      <xdr:nvCxnSpPr>
        <xdr:cNvPr id="258" name="直線コネクタ 257"/>
        <xdr:cNvCxnSpPr/>
      </xdr:nvCxnSpPr>
      <xdr:spPr>
        <a:xfrm flipV="1">
          <a:off x="9639300" y="1437327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117275</xdr:rowOff>
    </xdr:from>
    <xdr:to>
      <xdr:col>46</xdr:col>
      <xdr:colOff>38100</xdr:colOff>
      <xdr:row>84</xdr:row>
      <xdr:rowOff>47425</xdr:rowOff>
    </xdr:to>
    <xdr:sp macro="" textlink="">
      <xdr:nvSpPr>
        <xdr:cNvPr id="259" name="楕円 258"/>
        <xdr:cNvSpPr/>
      </xdr:nvSpPr>
      <xdr:spPr>
        <a:xfrm>
          <a:off x="8699500" y="14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155012</xdr:rowOff>
    </xdr:from>
    <xdr:to>
      <xdr:col>50</xdr:col>
      <xdr:colOff>114300</xdr:colOff>
      <xdr:row>83</xdr:row>
      <xdr:rowOff>168075</xdr:rowOff>
    </xdr:to>
    <xdr:cxnSp macro="">
      <xdr:nvCxnSpPr>
        <xdr:cNvPr id="260" name="直線コネクタ 259"/>
        <xdr:cNvCxnSpPr/>
      </xdr:nvCxnSpPr>
      <xdr:spPr>
        <a:xfrm flipV="1">
          <a:off x="8750300" y="1438536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131318</xdr:rowOff>
    </xdr:from>
    <xdr:to>
      <xdr:col>41</xdr:col>
      <xdr:colOff>101600</xdr:colOff>
      <xdr:row>84</xdr:row>
      <xdr:rowOff>61468</xdr:rowOff>
    </xdr:to>
    <xdr:sp macro="" textlink="">
      <xdr:nvSpPr>
        <xdr:cNvPr id="261" name="楕円 260"/>
        <xdr:cNvSpPr/>
      </xdr:nvSpPr>
      <xdr:spPr>
        <a:xfrm>
          <a:off x="781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168075</xdr:rowOff>
    </xdr:from>
    <xdr:to>
      <xdr:col>45</xdr:col>
      <xdr:colOff>177800</xdr:colOff>
      <xdr:row>84</xdr:row>
      <xdr:rowOff>10668</xdr:rowOff>
    </xdr:to>
    <xdr:cxnSp macro="">
      <xdr:nvCxnSpPr>
        <xdr:cNvPr id="262" name="直線コネクタ 261"/>
        <xdr:cNvCxnSpPr/>
      </xdr:nvCxnSpPr>
      <xdr:spPr>
        <a:xfrm flipV="1">
          <a:off x="7861300" y="14398425"/>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63" name="n_1ave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64" name="n_2aveValue【福祉施設】&#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265" name="n_3aveValue【福祉施設】&#10;一人当たり面積"/>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66" name="n_4aveValue【福祉施設】&#10;一人当たり面積"/>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50889</xdr:rowOff>
    </xdr:from>
    <xdr:ext cx="469744" cy="259045"/>
    <xdr:sp macro="" textlink="">
      <xdr:nvSpPr>
        <xdr:cNvPr id="267" name="n_1mainValue【福祉施設】&#10;一人当たり面積"/>
        <xdr:cNvSpPr txBox="1"/>
      </xdr:nvSpPr>
      <xdr:spPr>
        <a:xfrm>
          <a:off x="9391727" y="141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63952</xdr:rowOff>
    </xdr:from>
    <xdr:ext cx="469744" cy="259045"/>
    <xdr:sp macro="" textlink="">
      <xdr:nvSpPr>
        <xdr:cNvPr id="268" name="n_2mainValue【福祉施設】&#10;一人当たり面積"/>
        <xdr:cNvSpPr txBox="1"/>
      </xdr:nvSpPr>
      <xdr:spPr>
        <a:xfrm>
          <a:off x="8515427" y="141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77995</xdr:rowOff>
    </xdr:from>
    <xdr:ext cx="469744" cy="259045"/>
    <xdr:sp macro="" textlink="">
      <xdr:nvSpPr>
        <xdr:cNvPr id="269" name="n_3mainValue【福祉施設】&#10;一人当たり面積"/>
        <xdr:cNvSpPr txBox="1"/>
      </xdr:nvSpPr>
      <xdr:spPr>
        <a:xfrm>
          <a:off x="7626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1" name="直線コネクタ 2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2" name="テキスト ボックス 28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3" name="直線コネクタ 2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4" name="テキスト ボックス 2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5" name="直線コネクタ 2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6" name="テキスト ボックス 2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7" name="直線コネクタ 2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8" name="テキスト ボックス 2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9" name="直線コネクタ 2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0" name="テキスト ボックス 2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1" name="直線コネクタ 2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2" name="テキスト ボックス 29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95" name="直線コネクタ 294"/>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7" name="直線コネクタ 29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98"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9" name="直線コネクタ 298"/>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00" name="【市民会館】&#10;有形固定資産減価償却率平均値テキスト"/>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1" name="フローチャート: 判断 300"/>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02" name="フローチャート: 判断 301"/>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03" name="フローチャート: 判断 302"/>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04" name="フローチャート: 判断 303"/>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05" name="フローチャート: 判断 304"/>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2539</xdr:rowOff>
    </xdr:from>
    <xdr:to>
      <xdr:col>24</xdr:col>
      <xdr:colOff>114300</xdr:colOff>
      <xdr:row>108</xdr:row>
      <xdr:rowOff>104139</xdr:rowOff>
    </xdr:to>
    <xdr:sp macro="" textlink="">
      <xdr:nvSpPr>
        <xdr:cNvPr id="311" name="楕円 310"/>
        <xdr:cNvSpPr/>
      </xdr:nvSpPr>
      <xdr:spPr>
        <a:xfrm>
          <a:off x="4584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152416</xdr:rowOff>
    </xdr:from>
    <xdr:ext cx="405111" cy="259045"/>
    <xdr:sp macro="" textlink="">
      <xdr:nvSpPr>
        <xdr:cNvPr id="312" name="【市民会館】&#10;有形固定資産減価償却率該当値テキスト"/>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139700</xdr:rowOff>
    </xdr:from>
    <xdr:to>
      <xdr:col>20</xdr:col>
      <xdr:colOff>38100</xdr:colOff>
      <xdr:row>108</xdr:row>
      <xdr:rowOff>69850</xdr:rowOff>
    </xdr:to>
    <xdr:sp macro="" textlink="">
      <xdr:nvSpPr>
        <xdr:cNvPr id="313" name="楕円 312"/>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53339</xdr:rowOff>
    </xdr:to>
    <xdr:cxnSp macro="">
      <xdr:nvCxnSpPr>
        <xdr:cNvPr id="314" name="直線コネクタ 313"/>
        <xdr:cNvCxnSpPr/>
      </xdr:nvCxnSpPr>
      <xdr:spPr>
        <a:xfrm>
          <a:off x="3797300" y="18535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105411</xdr:rowOff>
    </xdr:from>
    <xdr:to>
      <xdr:col>15</xdr:col>
      <xdr:colOff>101600</xdr:colOff>
      <xdr:row>108</xdr:row>
      <xdr:rowOff>35561</xdr:rowOff>
    </xdr:to>
    <xdr:sp macro="" textlink="">
      <xdr:nvSpPr>
        <xdr:cNvPr id="315" name="楕円 314"/>
        <xdr:cNvSpPr/>
      </xdr:nvSpPr>
      <xdr:spPr>
        <a:xfrm>
          <a:off x="2857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19050</xdr:rowOff>
    </xdr:to>
    <xdr:cxnSp macro="">
      <xdr:nvCxnSpPr>
        <xdr:cNvPr id="316" name="直線コネクタ 315"/>
        <xdr:cNvCxnSpPr/>
      </xdr:nvCxnSpPr>
      <xdr:spPr>
        <a:xfrm>
          <a:off x="2908300" y="18501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71120</xdr:rowOff>
    </xdr:from>
    <xdr:to>
      <xdr:col>10</xdr:col>
      <xdr:colOff>165100</xdr:colOff>
      <xdr:row>108</xdr:row>
      <xdr:rowOff>1270</xdr:rowOff>
    </xdr:to>
    <xdr:sp macro="" textlink="">
      <xdr:nvSpPr>
        <xdr:cNvPr id="317" name="楕円 316"/>
        <xdr:cNvSpPr/>
      </xdr:nvSpPr>
      <xdr:spPr>
        <a:xfrm>
          <a:off x="196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121920</xdr:rowOff>
    </xdr:from>
    <xdr:to>
      <xdr:col>15</xdr:col>
      <xdr:colOff>50800</xdr:colOff>
      <xdr:row>107</xdr:row>
      <xdr:rowOff>156211</xdr:rowOff>
    </xdr:to>
    <xdr:cxnSp macro="">
      <xdr:nvCxnSpPr>
        <xdr:cNvPr id="318" name="直線コネクタ 317"/>
        <xdr:cNvCxnSpPr/>
      </xdr:nvCxnSpPr>
      <xdr:spPr>
        <a:xfrm>
          <a:off x="2019300" y="18467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19"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20"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21" name="n_3aveValue【市民会館】&#10;有形固定資産減価償却率"/>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22" name="n_4aveValue【市民会館】&#10;有形固定資産減価償却率"/>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60977</xdr:rowOff>
    </xdr:from>
    <xdr:ext cx="405111" cy="259045"/>
    <xdr:sp macro="" textlink="">
      <xdr:nvSpPr>
        <xdr:cNvPr id="323" name="n_1mainValue【市民会館】&#10;有形固定資産減価償却率"/>
        <xdr:cNvSpPr txBox="1"/>
      </xdr:nvSpPr>
      <xdr:spPr>
        <a:xfrm>
          <a:off x="3582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26688</xdr:rowOff>
    </xdr:from>
    <xdr:ext cx="405111" cy="259045"/>
    <xdr:sp macro="" textlink="">
      <xdr:nvSpPr>
        <xdr:cNvPr id="324" name="n_2mainValue【市民会館】&#10;有形固定資産減価償却率"/>
        <xdr:cNvSpPr txBox="1"/>
      </xdr:nvSpPr>
      <xdr:spPr>
        <a:xfrm>
          <a:off x="2705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163847</xdr:rowOff>
    </xdr:from>
    <xdr:ext cx="405111" cy="259045"/>
    <xdr:sp macro="" textlink="">
      <xdr:nvSpPr>
        <xdr:cNvPr id="325" name="n_3mainValue【市民会館】&#10;有形固定資産減価償却率"/>
        <xdr:cNvSpPr txBox="1"/>
      </xdr:nvSpPr>
      <xdr:spPr>
        <a:xfrm>
          <a:off x="1816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6" name="直線コネクタ 33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37" name="テキスト ボックス 33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0" name="直線コネクタ 33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1" name="テキスト ボックス 34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45" name="直線コネクタ 344"/>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46"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47" name="直線コネクタ 346"/>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48"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49" name="直線コネクタ 348"/>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50" name="【市民会館】&#10;一人当たり面積平均値テキスト"/>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51" name="フローチャート: 判断 350"/>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52" name="フローチャート: 判断 351"/>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53" name="フローチャート: 判断 352"/>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54" name="フローチャート: 判断 353"/>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55" name="フローチャート: 判断 354"/>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121413</xdr:rowOff>
    </xdr:from>
    <xdr:to>
      <xdr:col>55</xdr:col>
      <xdr:colOff>50800</xdr:colOff>
      <xdr:row>103</xdr:row>
      <xdr:rowOff>51563</xdr:rowOff>
    </xdr:to>
    <xdr:sp macro="" textlink="">
      <xdr:nvSpPr>
        <xdr:cNvPr id="361" name="楕円 360"/>
        <xdr:cNvSpPr/>
      </xdr:nvSpPr>
      <xdr:spPr>
        <a:xfrm>
          <a:off x="104267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144290</xdr:rowOff>
    </xdr:from>
    <xdr:ext cx="469744" cy="259045"/>
    <xdr:sp macro="" textlink="">
      <xdr:nvSpPr>
        <xdr:cNvPr id="362" name="【市民会館】&#10;一人当たり面積該当値テキスト"/>
        <xdr:cNvSpPr txBox="1"/>
      </xdr:nvSpPr>
      <xdr:spPr>
        <a:xfrm>
          <a:off x="10515600" y="1746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140272</xdr:rowOff>
    </xdr:from>
    <xdr:to>
      <xdr:col>50</xdr:col>
      <xdr:colOff>165100</xdr:colOff>
      <xdr:row>103</xdr:row>
      <xdr:rowOff>70422</xdr:rowOff>
    </xdr:to>
    <xdr:sp macro="" textlink="">
      <xdr:nvSpPr>
        <xdr:cNvPr id="363" name="楕円 362"/>
        <xdr:cNvSpPr/>
      </xdr:nvSpPr>
      <xdr:spPr>
        <a:xfrm>
          <a:off x="9588500" y="176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763</xdr:rowOff>
    </xdr:from>
    <xdr:to>
      <xdr:col>55</xdr:col>
      <xdr:colOff>0</xdr:colOff>
      <xdr:row>103</xdr:row>
      <xdr:rowOff>19622</xdr:rowOff>
    </xdr:to>
    <xdr:cxnSp macro="">
      <xdr:nvCxnSpPr>
        <xdr:cNvPr id="364" name="直線コネクタ 363"/>
        <xdr:cNvCxnSpPr/>
      </xdr:nvCxnSpPr>
      <xdr:spPr>
        <a:xfrm flipV="1">
          <a:off x="9639300" y="17660113"/>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159702</xdr:rowOff>
    </xdr:from>
    <xdr:to>
      <xdr:col>46</xdr:col>
      <xdr:colOff>38100</xdr:colOff>
      <xdr:row>103</xdr:row>
      <xdr:rowOff>89852</xdr:rowOff>
    </xdr:to>
    <xdr:sp macro="" textlink="">
      <xdr:nvSpPr>
        <xdr:cNvPr id="365" name="楕円 364"/>
        <xdr:cNvSpPr/>
      </xdr:nvSpPr>
      <xdr:spPr>
        <a:xfrm>
          <a:off x="8699500" y="17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19622</xdr:rowOff>
    </xdr:from>
    <xdr:to>
      <xdr:col>50</xdr:col>
      <xdr:colOff>114300</xdr:colOff>
      <xdr:row>103</xdr:row>
      <xdr:rowOff>39052</xdr:rowOff>
    </xdr:to>
    <xdr:cxnSp macro="">
      <xdr:nvCxnSpPr>
        <xdr:cNvPr id="366" name="直線コネクタ 365"/>
        <xdr:cNvCxnSpPr/>
      </xdr:nvCxnSpPr>
      <xdr:spPr>
        <a:xfrm flipV="1">
          <a:off x="8750300" y="17678972"/>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9398</xdr:rowOff>
    </xdr:from>
    <xdr:to>
      <xdr:col>41</xdr:col>
      <xdr:colOff>101600</xdr:colOff>
      <xdr:row>103</xdr:row>
      <xdr:rowOff>110998</xdr:rowOff>
    </xdr:to>
    <xdr:sp macro="" textlink="">
      <xdr:nvSpPr>
        <xdr:cNvPr id="367" name="楕円 366"/>
        <xdr:cNvSpPr/>
      </xdr:nvSpPr>
      <xdr:spPr>
        <a:xfrm>
          <a:off x="7810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39052</xdr:rowOff>
    </xdr:from>
    <xdr:to>
      <xdr:col>45</xdr:col>
      <xdr:colOff>177800</xdr:colOff>
      <xdr:row>103</xdr:row>
      <xdr:rowOff>60198</xdr:rowOff>
    </xdr:to>
    <xdr:cxnSp macro="">
      <xdr:nvCxnSpPr>
        <xdr:cNvPr id="368" name="直線コネクタ 367"/>
        <xdr:cNvCxnSpPr/>
      </xdr:nvCxnSpPr>
      <xdr:spPr>
        <a:xfrm flipV="1">
          <a:off x="7861300" y="1769840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369"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76979</xdr:rowOff>
    </xdr:from>
    <xdr:ext cx="469744" cy="259045"/>
    <xdr:sp macro="" textlink="">
      <xdr:nvSpPr>
        <xdr:cNvPr id="370" name="n_2aveValue【市民会館】&#10;一人当たり面積"/>
        <xdr:cNvSpPr txBox="1"/>
      </xdr:nvSpPr>
      <xdr:spPr>
        <a:xfrm>
          <a:off x="85154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71" name="n_3aveValue【市民会館】&#10;一人当たり面積"/>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72" name="n_4aveValue【市民会館】&#10;一人当たり面積"/>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86949</xdr:rowOff>
    </xdr:from>
    <xdr:ext cx="469744" cy="259045"/>
    <xdr:sp macro="" textlink="">
      <xdr:nvSpPr>
        <xdr:cNvPr id="373" name="n_1mainValue【市民会館】&#10;一人当たり面積"/>
        <xdr:cNvSpPr txBox="1"/>
      </xdr:nvSpPr>
      <xdr:spPr>
        <a:xfrm>
          <a:off x="9391727" y="1740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106379</xdr:rowOff>
    </xdr:from>
    <xdr:ext cx="469744" cy="259045"/>
    <xdr:sp macro="" textlink="">
      <xdr:nvSpPr>
        <xdr:cNvPr id="374" name="n_2mainValue【市民会館】&#10;一人当たり面積"/>
        <xdr:cNvSpPr txBox="1"/>
      </xdr:nvSpPr>
      <xdr:spPr>
        <a:xfrm>
          <a:off x="8515427" y="174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127525</xdr:rowOff>
    </xdr:from>
    <xdr:ext cx="469744" cy="259045"/>
    <xdr:sp macro="" textlink="">
      <xdr:nvSpPr>
        <xdr:cNvPr id="375" name="n_3mainValue【市民会館】&#10;一人当たり面積"/>
        <xdr:cNvSpPr txBox="1"/>
      </xdr:nvSpPr>
      <xdr:spPr>
        <a:xfrm>
          <a:off x="7626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1" name="直線コネクタ 400"/>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4"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5" name="直線コネクタ 40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06"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07" name="フローチャート: 判断 406"/>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08" name="フローチャート: 判断 40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09" name="フローチャート: 判断 408"/>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10" name="フローチャート: 判断 409"/>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11" name="フローチャート: 判断 410"/>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7" name="楕円 416"/>
        <xdr:cNvSpPr/>
      </xdr:nvSpPr>
      <xdr:spPr>
        <a:xfrm>
          <a:off x="16268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145886</xdr:rowOff>
    </xdr:from>
    <xdr:ext cx="405111" cy="259045"/>
    <xdr:sp macro="" textlink="">
      <xdr:nvSpPr>
        <xdr:cNvPr id="418" name="【一般廃棄物処理施設】&#10;有形固定資産減価償却率該当値テキスト"/>
        <xdr:cNvSpPr txBox="1"/>
      </xdr:nvSpPr>
      <xdr:spPr>
        <a:xfrm>
          <a:off x="16357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419" name="楕円 418"/>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95794</xdr:rowOff>
    </xdr:to>
    <xdr:cxnSp macro="">
      <xdr:nvCxnSpPr>
        <xdr:cNvPr id="420" name="直線コネクタ 419"/>
        <xdr:cNvCxnSpPr/>
      </xdr:nvCxnSpPr>
      <xdr:spPr>
        <a:xfrm flipV="1">
          <a:off x="15481300" y="656190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21" name="楕円 420"/>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95794</xdr:rowOff>
    </xdr:to>
    <xdr:cxnSp macro="">
      <xdr:nvCxnSpPr>
        <xdr:cNvPr id="422" name="直線コネクタ 421"/>
        <xdr:cNvCxnSpPr/>
      </xdr:nvCxnSpPr>
      <xdr:spPr>
        <a:xfrm>
          <a:off x="14592300" y="659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3"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24" name="n_2aveValue【一般廃棄物処理施設】&#10;有形固定資産減価償却率"/>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425" name="n_3aveValue【一般廃棄物処理施設】&#10;有形固定資産減価償却率"/>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26"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137721</xdr:rowOff>
    </xdr:from>
    <xdr:ext cx="405111" cy="259045"/>
    <xdr:sp macro="" textlink="">
      <xdr:nvSpPr>
        <xdr:cNvPr id="427" name="n_1mainValue【一般廃棄物処理施設】&#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428" name="n_2main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2" name="テキスト ボックス 44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4" name="テキスト ボックス 44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6" name="テキスト ボックス 44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8" name="テキスト ボックス 44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0" name="テキスト ボックス 44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2" name="テキスト ボックス 45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54" name="直線コネクタ 453"/>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55"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56" name="直線コネクタ 455"/>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57"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58" name="直線コネクタ 457"/>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59" name="【一般廃棄物処理施設】&#10;一人当たり有形固定資産（償却資産）額平均値テキスト"/>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60" name="フローチャート: 判断 459"/>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61" name="フローチャート: 判断 460"/>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62" name="フローチャート: 判断 461"/>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63" name="フローチャート: 判断 462"/>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64" name="フローチャート: 判断 463"/>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30437</xdr:rowOff>
    </xdr:from>
    <xdr:to>
      <xdr:col>116</xdr:col>
      <xdr:colOff>114300</xdr:colOff>
      <xdr:row>41</xdr:row>
      <xdr:rowOff>132037</xdr:rowOff>
    </xdr:to>
    <xdr:sp macro="" textlink="">
      <xdr:nvSpPr>
        <xdr:cNvPr id="470" name="楕円 469"/>
        <xdr:cNvSpPr/>
      </xdr:nvSpPr>
      <xdr:spPr>
        <a:xfrm>
          <a:off x="22110700" y="70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8864</xdr:rowOff>
    </xdr:from>
    <xdr:ext cx="599010" cy="259045"/>
    <xdr:sp macro="" textlink="">
      <xdr:nvSpPr>
        <xdr:cNvPr id="471" name="【一般廃棄物処理施設】&#10;一人当たり有形固定資産（償却資産）額該当値テキスト"/>
        <xdr:cNvSpPr txBox="1"/>
      </xdr:nvSpPr>
      <xdr:spPr>
        <a:xfrm>
          <a:off x="22199600" y="70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68752</xdr:rowOff>
    </xdr:from>
    <xdr:to>
      <xdr:col>112</xdr:col>
      <xdr:colOff>38100</xdr:colOff>
      <xdr:row>41</xdr:row>
      <xdr:rowOff>170352</xdr:rowOff>
    </xdr:to>
    <xdr:sp macro="" textlink="">
      <xdr:nvSpPr>
        <xdr:cNvPr id="472" name="楕円 471"/>
        <xdr:cNvSpPr/>
      </xdr:nvSpPr>
      <xdr:spPr>
        <a:xfrm>
          <a:off x="21272500" y="70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81237</xdr:rowOff>
    </xdr:from>
    <xdr:to>
      <xdr:col>116</xdr:col>
      <xdr:colOff>63500</xdr:colOff>
      <xdr:row>41</xdr:row>
      <xdr:rowOff>119552</xdr:rowOff>
    </xdr:to>
    <xdr:cxnSp macro="">
      <xdr:nvCxnSpPr>
        <xdr:cNvPr id="473" name="直線コネクタ 472"/>
        <xdr:cNvCxnSpPr/>
      </xdr:nvCxnSpPr>
      <xdr:spPr>
        <a:xfrm flipV="1">
          <a:off x="21323300" y="7110687"/>
          <a:ext cx="8382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170782</xdr:rowOff>
    </xdr:from>
    <xdr:to>
      <xdr:col>107</xdr:col>
      <xdr:colOff>101600</xdr:colOff>
      <xdr:row>41</xdr:row>
      <xdr:rowOff>100932</xdr:rowOff>
    </xdr:to>
    <xdr:sp macro="" textlink="">
      <xdr:nvSpPr>
        <xdr:cNvPr id="474" name="楕円 473"/>
        <xdr:cNvSpPr/>
      </xdr:nvSpPr>
      <xdr:spPr>
        <a:xfrm>
          <a:off x="20383500" y="70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50132</xdr:rowOff>
    </xdr:from>
    <xdr:to>
      <xdr:col>111</xdr:col>
      <xdr:colOff>177800</xdr:colOff>
      <xdr:row>41</xdr:row>
      <xdr:rowOff>119552</xdr:rowOff>
    </xdr:to>
    <xdr:cxnSp macro="">
      <xdr:nvCxnSpPr>
        <xdr:cNvPr id="475" name="直線コネクタ 474"/>
        <xdr:cNvCxnSpPr/>
      </xdr:nvCxnSpPr>
      <xdr:spPr>
        <a:xfrm>
          <a:off x="20434300" y="7079582"/>
          <a:ext cx="889000" cy="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76"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77" name="n_2aveValue【一般廃棄物処理施設】&#10;一人当たり有形固定資産（償却資産）額"/>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78" name="n_3aveValue【一般廃棄物処理施設】&#10;一人当たり有形固定資産（償却資産）額"/>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79" name="n_4aveValue【一般廃棄物処理施設】&#10;一人当たり有形固定資産（償却資産）額"/>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161479</xdr:rowOff>
    </xdr:from>
    <xdr:ext cx="599010" cy="259045"/>
    <xdr:sp macro="" textlink="">
      <xdr:nvSpPr>
        <xdr:cNvPr id="480" name="n_1mainValue【一般廃棄物処理施設】&#10;一人当たり有形固定資産（償却資産）額"/>
        <xdr:cNvSpPr txBox="1"/>
      </xdr:nvSpPr>
      <xdr:spPr>
        <a:xfrm>
          <a:off x="21011095" y="71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92059</xdr:rowOff>
    </xdr:from>
    <xdr:ext cx="599010" cy="259045"/>
    <xdr:sp macro="" textlink="">
      <xdr:nvSpPr>
        <xdr:cNvPr id="481" name="n_2mainValue【一般廃棄物処理施設】&#10;一人当たり有形固定資産（償却資産）額"/>
        <xdr:cNvSpPr txBox="1"/>
      </xdr:nvSpPr>
      <xdr:spPr>
        <a:xfrm>
          <a:off x="20134795" y="712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4" name="テキスト ボックス 49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4" name="テキスト ボックス 50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506" name="直線コネクタ 505"/>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7"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8" name="直線コネクタ 50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09"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10" name="直線コネクタ 509"/>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511" name="【保健センター・保健所】&#10;有形固定資産減価償却率平均値テキスト"/>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12" name="フローチャート: 判断 511"/>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513" name="フローチャート: 判断 512"/>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14" name="フローチャート: 判断 513"/>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15" name="フローチャート: 判断 514"/>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516" name="フローチャート: 判断 515"/>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22" name="楕円 521"/>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23" name="【保健センター・保健所】&#10;有形固定資産減価償却率該当値テキスト"/>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524" name="楕円 523"/>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152400</xdr:rowOff>
    </xdr:from>
    <xdr:to>
      <xdr:col>85</xdr:col>
      <xdr:colOff>127000</xdr:colOff>
      <xdr:row>62</xdr:row>
      <xdr:rowOff>22860</xdr:rowOff>
    </xdr:to>
    <xdr:cxnSp macro="">
      <xdr:nvCxnSpPr>
        <xdr:cNvPr id="525" name="直線コネクタ 524"/>
        <xdr:cNvCxnSpPr/>
      </xdr:nvCxnSpPr>
      <xdr:spPr>
        <a:xfrm>
          <a:off x="15481300" y="10610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26" name="楕円 525"/>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152400</xdr:rowOff>
    </xdr:to>
    <xdr:cxnSp macro="">
      <xdr:nvCxnSpPr>
        <xdr:cNvPr id="527" name="直線コネクタ 526"/>
        <xdr:cNvCxnSpPr/>
      </xdr:nvCxnSpPr>
      <xdr:spPr>
        <a:xfrm>
          <a:off x="14592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28" name="楕円 527"/>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110490</xdr:rowOff>
    </xdr:to>
    <xdr:cxnSp macro="">
      <xdr:nvCxnSpPr>
        <xdr:cNvPr id="529" name="直線コネクタ 528"/>
        <xdr:cNvCxnSpPr/>
      </xdr:nvCxnSpPr>
      <xdr:spPr>
        <a:xfrm>
          <a:off x="13703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530" name="n_1aveValue【保健センター・保健所】&#10;有形固定資産減価償却率"/>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31" name="n_2aveValue【保健センター・保健所】&#10;有形固定資産減価償却率"/>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32" name="n_3aveValue【保健センター・保健所】&#10;有形固定資産減価償却率"/>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533" name="n_4aveValue【保健センター・保健所】&#10;有形固定資産減価償却率"/>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22877</xdr:rowOff>
    </xdr:from>
    <xdr:ext cx="405111" cy="259045"/>
    <xdr:sp macro="" textlink="">
      <xdr:nvSpPr>
        <xdr:cNvPr id="534" name="n_1mainValue【保健センター・保健所】&#10;有形固定資産減価償却率"/>
        <xdr:cNvSpPr txBox="1"/>
      </xdr:nvSpPr>
      <xdr:spPr>
        <a:xfrm>
          <a:off x="15266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535" name="n_2mainValue【保健センター・保健所】&#10;有形固定資産減価償却率"/>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36" name="n_3mainValue【保健センター・保健所】&#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62" name="直線コネクタ 561"/>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63" name="【保健センター・保健所】&#10;一人当たり面積最小値テキスト"/>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64" name="直線コネクタ 563"/>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65" name="【保健センター・保健所】&#10;一人当たり面積最大値テキスト"/>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66" name="直線コネクタ 565"/>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567" name="【保健センター・保健所】&#10;一人当たり面積平均値テキスト"/>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68" name="フローチャート: 判断 567"/>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69" name="フローチャート: 判断 568"/>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70" name="フローチャート: 判断 569"/>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71" name="フローチャート: 判断 570"/>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572" name="フローチャート: 判断 571"/>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117711</xdr:rowOff>
    </xdr:from>
    <xdr:to>
      <xdr:col>116</xdr:col>
      <xdr:colOff>114300</xdr:colOff>
      <xdr:row>64</xdr:row>
      <xdr:rowOff>47861</xdr:rowOff>
    </xdr:to>
    <xdr:sp macro="" textlink="">
      <xdr:nvSpPr>
        <xdr:cNvPr id="578" name="楕円 577"/>
        <xdr:cNvSpPr/>
      </xdr:nvSpPr>
      <xdr:spPr>
        <a:xfrm>
          <a:off x="22110700" y="10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77088</xdr:rowOff>
    </xdr:from>
    <xdr:ext cx="469744" cy="259045"/>
    <xdr:sp macro="" textlink="">
      <xdr:nvSpPr>
        <xdr:cNvPr id="579" name="【保健センター・保健所】&#10;一人当たり面積該当値テキスト"/>
        <xdr:cNvSpPr txBox="1"/>
      </xdr:nvSpPr>
      <xdr:spPr>
        <a:xfrm>
          <a:off x="22199600" y="107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120976</xdr:rowOff>
    </xdr:from>
    <xdr:to>
      <xdr:col>112</xdr:col>
      <xdr:colOff>38100</xdr:colOff>
      <xdr:row>64</xdr:row>
      <xdr:rowOff>51126</xdr:rowOff>
    </xdr:to>
    <xdr:sp macro="" textlink="">
      <xdr:nvSpPr>
        <xdr:cNvPr id="580" name="楕円 579"/>
        <xdr:cNvSpPr/>
      </xdr:nvSpPr>
      <xdr:spPr>
        <a:xfrm>
          <a:off x="21272500" y="109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168511</xdr:rowOff>
    </xdr:from>
    <xdr:to>
      <xdr:col>116</xdr:col>
      <xdr:colOff>63500</xdr:colOff>
      <xdr:row>64</xdr:row>
      <xdr:rowOff>326</xdr:rowOff>
    </xdr:to>
    <xdr:cxnSp macro="">
      <xdr:nvCxnSpPr>
        <xdr:cNvPr id="581" name="直線コネクタ 580"/>
        <xdr:cNvCxnSpPr/>
      </xdr:nvCxnSpPr>
      <xdr:spPr>
        <a:xfrm flipV="1">
          <a:off x="21323300" y="109698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82" name="楕円 581"/>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xdr:rowOff>
    </xdr:from>
    <xdr:to>
      <xdr:col>111</xdr:col>
      <xdr:colOff>177800</xdr:colOff>
      <xdr:row>64</xdr:row>
      <xdr:rowOff>3266</xdr:rowOff>
    </xdr:to>
    <xdr:cxnSp macro="">
      <xdr:nvCxnSpPr>
        <xdr:cNvPr id="583" name="直線コネクタ 582"/>
        <xdr:cNvCxnSpPr/>
      </xdr:nvCxnSpPr>
      <xdr:spPr>
        <a:xfrm flipV="1">
          <a:off x="20434300" y="10973126"/>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127508</xdr:rowOff>
    </xdr:from>
    <xdr:to>
      <xdr:col>102</xdr:col>
      <xdr:colOff>165100</xdr:colOff>
      <xdr:row>64</xdr:row>
      <xdr:rowOff>57658</xdr:rowOff>
    </xdr:to>
    <xdr:sp macro="" textlink="">
      <xdr:nvSpPr>
        <xdr:cNvPr id="584" name="楕円 583"/>
        <xdr:cNvSpPr/>
      </xdr:nvSpPr>
      <xdr:spPr>
        <a:xfrm>
          <a:off x="19494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6858</xdr:rowOff>
    </xdr:to>
    <xdr:cxnSp macro="">
      <xdr:nvCxnSpPr>
        <xdr:cNvPr id="585" name="直線コネクタ 584"/>
        <xdr:cNvCxnSpPr/>
      </xdr:nvCxnSpPr>
      <xdr:spPr>
        <a:xfrm flipV="1">
          <a:off x="19545300" y="1097606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586" name="n_1aveValue【保健センター・保健所】&#10;一人当たり面積"/>
        <xdr:cNvSpPr txBox="1"/>
      </xdr:nvSpPr>
      <xdr:spPr>
        <a:xfrm>
          <a:off x="2107572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587" name="n_2aveValue【保健センター・保健所】&#10;一人当たり面積"/>
        <xdr:cNvSpPr txBox="1"/>
      </xdr:nvSpPr>
      <xdr:spPr>
        <a:xfrm>
          <a:off x="20199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88" name="n_3aveValue【保健センター・保健所】&#10;一人当たり面積"/>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589" name="n_4aveValue【保健センター・保健所】&#10;一人当たり面積"/>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67653</xdr:rowOff>
    </xdr:from>
    <xdr:ext cx="469744" cy="259045"/>
    <xdr:sp macro="" textlink="">
      <xdr:nvSpPr>
        <xdr:cNvPr id="590" name="n_1mainValue【保健センター・保健所】&#10;一人当たり面積"/>
        <xdr:cNvSpPr txBox="1"/>
      </xdr:nvSpPr>
      <xdr:spPr>
        <a:xfrm>
          <a:off x="21075727" y="106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70593</xdr:rowOff>
    </xdr:from>
    <xdr:ext cx="469744" cy="259045"/>
    <xdr:sp macro="" textlink="">
      <xdr:nvSpPr>
        <xdr:cNvPr id="591" name="n_2mainValue【保健センター・保健所】&#10;一人当たり面積"/>
        <xdr:cNvSpPr txBox="1"/>
      </xdr:nvSpPr>
      <xdr:spPr>
        <a:xfrm>
          <a:off x="20199427" y="107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48785</xdr:rowOff>
    </xdr:from>
    <xdr:ext cx="469744" cy="259045"/>
    <xdr:sp macro="" textlink="">
      <xdr:nvSpPr>
        <xdr:cNvPr id="592" name="n_3mainValue【保健センター・保健所】&#10;一人当たり面積"/>
        <xdr:cNvSpPr txBox="1"/>
      </xdr:nvSpPr>
      <xdr:spPr>
        <a:xfrm>
          <a:off x="193104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18" name="直線コネクタ 617"/>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19"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20" name="直線コネクタ 619"/>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21"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22" name="直線コネクタ 621"/>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623" name="【消防施設】&#10;有形固定資産減価償却率平均値テキスト"/>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24" name="フローチャート: 判断 623"/>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25" name="フローチャート: 判断 624"/>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26" name="フローチャート: 判断 625"/>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27" name="フローチャート: 判断 626"/>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28" name="フローチャート: 判断 627"/>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54248</xdr:rowOff>
    </xdr:from>
    <xdr:to>
      <xdr:col>85</xdr:col>
      <xdr:colOff>177800</xdr:colOff>
      <xdr:row>86</xdr:row>
      <xdr:rowOff>155848</xdr:rowOff>
    </xdr:to>
    <xdr:sp macro="" textlink="">
      <xdr:nvSpPr>
        <xdr:cNvPr id="634" name="楕円 633"/>
        <xdr:cNvSpPr/>
      </xdr:nvSpPr>
      <xdr:spPr>
        <a:xfrm>
          <a:off x="162687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140625</xdr:rowOff>
    </xdr:from>
    <xdr:ext cx="405111" cy="259045"/>
    <xdr:sp macro="" textlink="">
      <xdr:nvSpPr>
        <xdr:cNvPr id="635" name="【消防施設】&#10;有形固定資産減価償却率該当値テキスト"/>
        <xdr:cNvSpPr txBox="1"/>
      </xdr:nvSpPr>
      <xdr:spPr>
        <a:xfrm>
          <a:off x="16357600" y="1471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33020</xdr:rowOff>
    </xdr:from>
    <xdr:to>
      <xdr:col>81</xdr:col>
      <xdr:colOff>101600</xdr:colOff>
      <xdr:row>86</xdr:row>
      <xdr:rowOff>134620</xdr:rowOff>
    </xdr:to>
    <xdr:sp macro="" textlink="">
      <xdr:nvSpPr>
        <xdr:cNvPr id="636" name="楕円 635"/>
        <xdr:cNvSpPr/>
      </xdr:nvSpPr>
      <xdr:spPr>
        <a:xfrm>
          <a:off x="1543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83820</xdr:rowOff>
    </xdr:from>
    <xdr:to>
      <xdr:col>85</xdr:col>
      <xdr:colOff>127000</xdr:colOff>
      <xdr:row>86</xdr:row>
      <xdr:rowOff>105048</xdr:rowOff>
    </xdr:to>
    <xdr:cxnSp macro="">
      <xdr:nvCxnSpPr>
        <xdr:cNvPr id="637" name="直線コネクタ 636"/>
        <xdr:cNvCxnSpPr/>
      </xdr:nvCxnSpPr>
      <xdr:spPr>
        <a:xfrm>
          <a:off x="15481300" y="148285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166914</xdr:rowOff>
    </xdr:from>
    <xdr:to>
      <xdr:col>76</xdr:col>
      <xdr:colOff>165100</xdr:colOff>
      <xdr:row>86</xdr:row>
      <xdr:rowOff>97064</xdr:rowOff>
    </xdr:to>
    <xdr:sp macro="" textlink="">
      <xdr:nvSpPr>
        <xdr:cNvPr id="638" name="楕円 637"/>
        <xdr:cNvSpPr/>
      </xdr:nvSpPr>
      <xdr:spPr>
        <a:xfrm>
          <a:off x="14541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46264</xdr:rowOff>
    </xdr:from>
    <xdr:to>
      <xdr:col>81</xdr:col>
      <xdr:colOff>50800</xdr:colOff>
      <xdr:row>86</xdr:row>
      <xdr:rowOff>83820</xdr:rowOff>
    </xdr:to>
    <xdr:cxnSp macro="">
      <xdr:nvCxnSpPr>
        <xdr:cNvPr id="639" name="直線コネクタ 638"/>
        <xdr:cNvCxnSpPr/>
      </xdr:nvCxnSpPr>
      <xdr:spPr>
        <a:xfrm>
          <a:off x="14592300" y="147909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139156</xdr:rowOff>
    </xdr:from>
    <xdr:to>
      <xdr:col>72</xdr:col>
      <xdr:colOff>38100</xdr:colOff>
      <xdr:row>86</xdr:row>
      <xdr:rowOff>69306</xdr:rowOff>
    </xdr:to>
    <xdr:sp macro="" textlink="">
      <xdr:nvSpPr>
        <xdr:cNvPr id="640" name="楕円 639"/>
        <xdr:cNvSpPr/>
      </xdr:nvSpPr>
      <xdr:spPr>
        <a:xfrm>
          <a:off x="13652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18506</xdr:rowOff>
    </xdr:from>
    <xdr:to>
      <xdr:col>76</xdr:col>
      <xdr:colOff>114300</xdr:colOff>
      <xdr:row>86</xdr:row>
      <xdr:rowOff>46264</xdr:rowOff>
    </xdr:to>
    <xdr:cxnSp macro="">
      <xdr:nvCxnSpPr>
        <xdr:cNvPr id="641" name="直線コネクタ 640"/>
        <xdr:cNvCxnSpPr/>
      </xdr:nvCxnSpPr>
      <xdr:spPr>
        <a:xfrm>
          <a:off x="13703300" y="147632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642" name="n_1ave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643"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44"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45"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125747</xdr:rowOff>
    </xdr:from>
    <xdr:ext cx="405111" cy="259045"/>
    <xdr:sp macro="" textlink="">
      <xdr:nvSpPr>
        <xdr:cNvPr id="646" name="n_1mainValue【消防施設】&#10;有形固定資産減価償却率"/>
        <xdr:cNvSpPr txBox="1"/>
      </xdr:nvSpPr>
      <xdr:spPr>
        <a:xfrm>
          <a:off x="15266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88191</xdr:rowOff>
    </xdr:from>
    <xdr:ext cx="405111" cy="259045"/>
    <xdr:sp macro="" textlink="">
      <xdr:nvSpPr>
        <xdr:cNvPr id="647" name="n_2mainValue【消防施設】&#10;有形固定資産減価償却率"/>
        <xdr:cNvSpPr txBox="1"/>
      </xdr:nvSpPr>
      <xdr:spPr>
        <a:xfrm>
          <a:off x="14389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60433</xdr:rowOff>
    </xdr:from>
    <xdr:ext cx="405111" cy="259045"/>
    <xdr:sp macro="" textlink="">
      <xdr:nvSpPr>
        <xdr:cNvPr id="648" name="n_3mainValue【消防施設】&#10;有形固定資産減価償却率"/>
        <xdr:cNvSpPr txBox="1"/>
      </xdr:nvSpPr>
      <xdr:spPr>
        <a:xfrm>
          <a:off x="13500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70" name="直線コネクタ 669"/>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71"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72" name="直線コネクタ 671"/>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73"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74" name="直線コネクタ 673"/>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675" name="【消防施設】&#10;一人当たり面積平均値テキスト"/>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76" name="フローチャート: 判断 675"/>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77" name="フローチャート: 判断 676"/>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78" name="フローチャート: 判断 677"/>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79" name="フローチャート: 判断 678"/>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80" name="フローチャート: 判断 679"/>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49936</xdr:rowOff>
    </xdr:from>
    <xdr:to>
      <xdr:col>116</xdr:col>
      <xdr:colOff>114300</xdr:colOff>
      <xdr:row>85</xdr:row>
      <xdr:rowOff>151536</xdr:rowOff>
    </xdr:to>
    <xdr:sp macro="" textlink="">
      <xdr:nvSpPr>
        <xdr:cNvPr id="686" name="楕円 685"/>
        <xdr:cNvSpPr/>
      </xdr:nvSpPr>
      <xdr:spPr>
        <a:xfrm>
          <a:off x="221107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9313</xdr:rowOff>
    </xdr:from>
    <xdr:ext cx="469744" cy="259045"/>
    <xdr:sp macro="" textlink="">
      <xdr:nvSpPr>
        <xdr:cNvPr id="687" name="【消防施設】&#10;一人当たり面積該当値テキスト"/>
        <xdr:cNvSpPr txBox="1"/>
      </xdr:nvSpPr>
      <xdr:spPr>
        <a:xfrm>
          <a:off x="22199600" y="1441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52223</xdr:rowOff>
    </xdr:from>
    <xdr:to>
      <xdr:col>112</xdr:col>
      <xdr:colOff>38100</xdr:colOff>
      <xdr:row>85</xdr:row>
      <xdr:rowOff>153823</xdr:rowOff>
    </xdr:to>
    <xdr:sp macro="" textlink="">
      <xdr:nvSpPr>
        <xdr:cNvPr id="688" name="楕円 687"/>
        <xdr:cNvSpPr/>
      </xdr:nvSpPr>
      <xdr:spPr>
        <a:xfrm>
          <a:off x="21272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100736</xdr:rowOff>
    </xdr:from>
    <xdr:to>
      <xdr:col>116</xdr:col>
      <xdr:colOff>63500</xdr:colOff>
      <xdr:row>85</xdr:row>
      <xdr:rowOff>103023</xdr:rowOff>
    </xdr:to>
    <xdr:cxnSp macro="">
      <xdr:nvCxnSpPr>
        <xdr:cNvPr id="689" name="直線コネクタ 688"/>
        <xdr:cNvCxnSpPr/>
      </xdr:nvCxnSpPr>
      <xdr:spPr>
        <a:xfrm flipV="1">
          <a:off x="21323300" y="1467398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54738</xdr:rowOff>
    </xdr:from>
    <xdr:to>
      <xdr:col>107</xdr:col>
      <xdr:colOff>101600</xdr:colOff>
      <xdr:row>85</xdr:row>
      <xdr:rowOff>156338</xdr:rowOff>
    </xdr:to>
    <xdr:sp macro="" textlink="">
      <xdr:nvSpPr>
        <xdr:cNvPr id="690" name="楕円 689"/>
        <xdr:cNvSpPr/>
      </xdr:nvSpPr>
      <xdr:spPr>
        <a:xfrm>
          <a:off x="20383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103023</xdr:rowOff>
    </xdr:from>
    <xdr:to>
      <xdr:col>111</xdr:col>
      <xdr:colOff>177800</xdr:colOff>
      <xdr:row>85</xdr:row>
      <xdr:rowOff>105538</xdr:rowOff>
    </xdr:to>
    <xdr:cxnSp macro="">
      <xdr:nvCxnSpPr>
        <xdr:cNvPr id="691" name="直線コネクタ 690"/>
        <xdr:cNvCxnSpPr/>
      </xdr:nvCxnSpPr>
      <xdr:spPr>
        <a:xfrm flipV="1">
          <a:off x="20434300" y="146762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57480</xdr:rowOff>
    </xdr:from>
    <xdr:to>
      <xdr:col>102</xdr:col>
      <xdr:colOff>165100</xdr:colOff>
      <xdr:row>85</xdr:row>
      <xdr:rowOff>159080</xdr:rowOff>
    </xdr:to>
    <xdr:sp macro="" textlink="">
      <xdr:nvSpPr>
        <xdr:cNvPr id="692" name="楕円 691"/>
        <xdr:cNvSpPr/>
      </xdr:nvSpPr>
      <xdr:spPr>
        <a:xfrm>
          <a:off x="19494500" y="146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105538</xdr:rowOff>
    </xdr:from>
    <xdr:to>
      <xdr:col>107</xdr:col>
      <xdr:colOff>50800</xdr:colOff>
      <xdr:row>85</xdr:row>
      <xdr:rowOff>108280</xdr:rowOff>
    </xdr:to>
    <xdr:cxnSp macro="">
      <xdr:nvCxnSpPr>
        <xdr:cNvPr id="693" name="直線コネクタ 692"/>
        <xdr:cNvCxnSpPr/>
      </xdr:nvCxnSpPr>
      <xdr:spPr>
        <a:xfrm flipV="1">
          <a:off x="19545300" y="1467878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694" name="n_1aveValue【消防施設】&#10;一人当たり面積"/>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695" name="n_2aveValue【消防施設】&#10;一人当たり面積"/>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96"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697"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170350</xdr:rowOff>
    </xdr:from>
    <xdr:ext cx="469744" cy="259045"/>
    <xdr:sp macro="" textlink="">
      <xdr:nvSpPr>
        <xdr:cNvPr id="698" name="n_1mainValue【消防施設】&#10;一人当たり面積"/>
        <xdr:cNvSpPr txBox="1"/>
      </xdr:nvSpPr>
      <xdr:spPr>
        <a:xfrm>
          <a:off x="210757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1415</xdr:rowOff>
    </xdr:from>
    <xdr:ext cx="469744" cy="259045"/>
    <xdr:sp macro="" textlink="">
      <xdr:nvSpPr>
        <xdr:cNvPr id="699" name="n_2mainValue【消防施設】&#10;一人当たり面積"/>
        <xdr:cNvSpPr txBox="1"/>
      </xdr:nvSpPr>
      <xdr:spPr>
        <a:xfrm>
          <a:off x="20199427" y="144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150207</xdr:rowOff>
    </xdr:from>
    <xdr:ext cx="469744" cy="259045"/>
    <xdr:sp macro="" textlink="">
      <xdr:nvSpPr>
        <xdr:cNvPr id="700" name="n_3mainValue【消防施設】&#10;一人当たり面積"/>
        <xdr:cNvSpPr txBox="1"/>
      </xdr:nvSpPr>
      <xdr:spPr>
        <a:xfrm>
          <a:off x="19310427" y="147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26" name="直線コネクタ 725"/>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9"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0" name="直線コネクタ 729"/>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731" name="【庁舎】&#10;有形固定資産減価償却率平均値テキスト"/>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32" name="フローチャート: 判断 731"/>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33" name="フローチャート: 判断 732"/>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4" name="フローチャート: 判断 733"/>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35" name="フローチャート: 判断 734"/>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36" name="フローチャート: 判断 735"/>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76019</xdr:rowOff>
    </xdr:from>
    <xdr:to>
      <xdr:col>85</xdr:col>
      <xdr:colOff>177800</xdr:colOff>
      <xdr:row>101</xdr:row>
      <xdr:rowOff>6169</xdr:rowOff>
    </xdr:to>
    <xdr:sp macro="" textlink="">
      <xdr:nvSpPr>
        <xdr:cNvPr id="742" name="楕円 741"/>
        <xdr:cNvSpPr/>
      </xdr:nvSpPr>
      <xdr:spPr>
        <a:xfrm>
          <a:off x="162687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24147</xdr:rowOff>
    </xdr:from>
    <xdr:ext cx="405111" cy="259045"/>
    <xdr:sp macro="" textlink="">
      <xdr:nvSpPr>
        <xdr:cNvPr id="743" name="【庁舎】&#10;有形固定資産減価償却率該当値テキスト"/>
        <xdr:cNvSpPr txBox="1"/>
      </xdr:nvSpPr>
      <xdr:spPr>
        <a:xfrm>
          <a:off x="16357600" y="1716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30299</xdr:rowOff>
    </xdr:from>
    <xdr:to>
      <xdr:col>81</xdr:col>
      <xdr:colOff>101600</xdr:colOff>
      <xdr:row>100</xdr:row>
      <xdr:rowOff>131899</xdr:rowOff>
    </xdr:to>
    <xdr:sp macro="" textlink="">
      <xdr:nvSpPr>
        <xdr:cNvPr id="744" name="楕円 743"/>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81099</xdr:rowOff>
    </xdr:from>
    <xdr:to>
      <xdr:col>85</xdr:col>
      <xdr:colOff>127000</xdr:colOff>
      <xdr:row>100</xdr:row>
      <xdr:rowOff>126819</xdr:rowOff>
    </xdr:to>
    <xdr:cxnSp macro="">
      <xdr:nvCxnSpPr>
        <xdr:cNvPr id="745" name="直線コネクタ 744"/>
        <xdr:cNvCxnSpPr/>
      </xdr:nvCxnSpPr>
      <xdr:spPr>
        <a:xfrm>
          <a:off x="15481300" y="1722609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156029</xdr:rowOff>
    </xdr:from>
    <xdr:to>
      <xdr:col>76</xdr:col>
      <xdr:colOff>165100</xdr:colOff>
      <xdr:row>100</xdr:row>
      <xdr:rowOff>86179</xdr:rowOff>
    </xdr:to>
    <xdr:sp macro="" textlink="">
      <xdr:nvSpPr>
        <xdr:cNvPr id="746" name="楕円 745"/>
        <xdr:cNvSpPr/>
      </xdr:nvSpPr>
      <xdr:spPr>
        <a:xfrm>
          <a:off x="14541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35379</xdr:rowOff>
    </xdr:from>
    <xdr:to>
      <xdr:col>81</xdr:col>
      <xdr:colOff>50800</xdr:colOff>
      <xdr:row>100</xdr:row>
      <xdr:rowOff>81099</xdr:rowOff>
    </xdr:to>
    <xdr:cxnSp macro="">
      <xdr:nvCxnSpPr>
        <xdr:cNvPr id="747" name="直線コネクタ 746"/>
        <xdr:cNvCxnSpPr/>
      </xdr:nvCxnSpPr>
      <xdr:spPr>
        <a:xfrm>
          <a:off x="14592300" y="171803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111942</xdr:rowOff>
    </xdr:from>
    <xdr:to>
      <xdr:col>72</xdr:col>
      <xdr:colOff>38100</xdr:colOff>
      <xdr:row>100</xdr:row>
      <xdr:rowOff>42092</xdr:rowOff>
    </xdr:to>
    <xdr:sp macro="" textlink="">
      <xdr:nvSpPr>
        <xdr:cNvPr id="748" name="楕円 747"/>
        <xdr:cNvSpPr/>
      </xdr:nvSpPr>
      <xdr:spPr>
        <a:xfrm>
          <a:off x="13652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162742</xdr:rowOff>
    </xdr:from>
    <xdr:to>
      <xdr:col>76</xdr:col>
      <xdr:colOff>114300</xdr:colOff>
      <xdr:row>100</xdr:row>
      <xdr:rowOff>35379</xdr:rowOff>
    </xdr:to>
    <xdr:cxnSp macro="">
      <xdr:nvCxnSpPr>
        <xdr:cNvPr id="749" name="直線コネクタ 748"/>
        <xdr:cNvCxnSpPr/>
      </xdr:nvCxnSpPr>
      <xdr:spPr>
        <a:xfrm>
          <a:off x="13703300" y="171362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750" name="n_1aveValue【庁舎】&#10;有形固定資産減価償却率"/>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51" name="n_2aveValue【庁舎】&#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52" name="n_3aveValue【庁舎】&#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53"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148426</xdr:rowOff>
    </xdr:from>
    <xdr:ext cx="340478" cy="259045"/>
    <xdr:sp macro="" textlink="">
      <xdr:nvSpPr>
        <xdr:cNvPr id="754" name="n_1mainValue【庁舎】&#10;有形固定資産減価償却率"/>
        <xdr:cNvSpPr txBox="1"/>
      </xdr:nvSpPr>
      <xdr:spPr>
        <a:xfrm>
          <a:off x="152983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102706</xdr:rowOff>
    </xdr:from>
    <xdr:ext cx="340478" cy="259045"/>
    <xdr:sp macro="" textlink="">
      <xdr:nvSpPr>
        <xdr:cNvPr id="755" name="n_2mainValue【庁舎】&#10;有形固定資産減価償却率"/>
        <xdr:cNvSpPr txBox="1"/>
      </xdr:nvSpPr>
      <xdr:spPr>
        <a:xfrm>
          <a:off x="14422061" y="16904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58619</xdr:rowOff>
    </xdr:from>
    <xdr:ext cx="340478" cy="259045"/>
    <xdr:sp macro="" textlink="">
      <xdr:nvSpPr>
        <xdr:cNvPr id="756" name="n_3mainValue【庁舎】&#10;有形固定資産減価償却率"/>
        <xdr:cNvSpPr txBox="1"/>
      </xdr:nvSpPr>
      <xdr:spPr>
        <a:xfrm>
          <a:off x="13533061" y="16860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76" name="テキスト ボックス 77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8" name="テキスト ボックス 7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80" name="直線コネクタ 779"/>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81"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82" name="直線コネクタ 781"/>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83"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84" name="直線コネクタ 783"/>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785" name="【庁舎】&#10;一人当たり面積平均値テキスト"/>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86" name="フローチャート: 判断 785"/>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87" name="フローチャート: 判断 786"/>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88" name="フローチャート: 判断 787"/>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89" name="フローチャート: 判断 788"/>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90" name="フローチャート: 判断 789"/>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73279</xdr:rowOff>
    </xdr:from>
    <xdr:to>
      <xdr:col>116</xdr:col>
      <xdr:colOff>114300</xdr:colOff>
      <xdr:row>108</xdr:row>
      <xdr:rowOff>3429</xdr:rowOff>
    </xdr:to>
    <xdr:sp macro="" textlink="">
      <xdr:nvSpPr>
        <xdr:cNvPr id="796" name="楕円 795"/>
        <xdr:cNvSpPr/>
      </xdr:nvSpPr>
      <xdr:spPr>
        <a:xfrm>
          <a:off x="22110700" y="184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96156</xdr:rowOff>
    </xdr:from>
    <xdr:ext cx="469744" cy="259045"/>
    <xdr:sp macro="" textlink="">
      <xdr:nvSpPr>
        <xdr:cNvPr id="797" name="【庁舎】&#10;一人当たり面積該当値テキスト"/>
        <xdr:cNvSpPr txBox="1"/>
      </xdr:nvSpPr>
      <xdr:spPr>
        <a:xfrm>
          <a:off x="22199600" y="182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77724</xdr:rowOff>
    </xdr:from>
    <xdr:to>
      <xdr:col>112</xdr:col>
      <xdr:colOff>38100</xdr:colOff>
      <xdr:row>108</xdr:row>
      <xdr:rowOff>7874</xdr:rowOff>
    </xdr:to>
    <xdr:sp macro="" textlink="">
      <xdr:nvSpPr>
        <xdr:cNvPr id="798" name="楕円 797"/>
        <xdr:cNvSpPr/>
      </xdr:nvSpPr>
      <xdr:spPr>
        <a:xfrm>
          <a:off x="21272500" y="184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124079</xdr:rowOff>
    </xdr:from>
    <xdr:to>
      <xdr:col>116</xdr:col>
      <xdr:colOff>63500</xdr:colOff>
      <xdr:row>107</xdr:row>
      <xdr:rowOff>128524</xdr:rowOff>
    </xdr:to>
    <xdr:cxnSp macro="">
      <xdr:nvCxnSpPr>
        <xdr:cNvPr id="799" name="直線コネクタ 798"/>
        <xdr:cNvCxnSpPr/>
      </xdr:nvCxnSpPr>
      <xdr:spPr>
        <a:xfrm flipV="1">
          <a:off x="21323300" y="18469229"/>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0" name="楕円 799"/>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128524</xdr:rowOff>
    </xdr:from>
    <xdr:to>
      <xdr:col>111</xdr:col>
      <xdr:colOff>177800</xdr:colOff>
      <xdr:row>107</xdr:row>
      <xdr:rowOff>133350</xdr:rowOff>
    </xdr:to>
    <xdr:cxnSp macro="">
      <xdr:nvCxnSpPr>
        <xdr:cNvPr id="801" name="直線コネクタ 800"/>
        <xdr:cNvCxnSpPr/>
      </xdr:nvCxnSpPr>
      <xdr:spPr>
        <a:xfrm flipV="1">
          <a:off x="20434300" y="184736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87757</xdr:rowOff>
    </xdr:from>
    <xdr:to>
      <xdr:col>102</xdr:col>
      <xdr:colOff>165100</xdr:colOff>
      <xdr:row>108</xdr:row>
      <xdr:rowOff>17907</xdr:rowOff>
    </xdr:to>
    <xdr:sp macro="" textlink="">
      <xdr:nvSpPr>
        <xdr:cNvPr id="802" name="楕円 801"/>
        <xdr:cNvSpPr/>
      </xdr:nvSpPr>
      <xdr:spPr>
        <a:xfrm>
          <a:off x="19494500" y="184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138557</xdr:rowOff>
    </xdr:to>
    <xdr:cxnSp macro="">
      <xdr:nvCxnSpPr>
        <xdr:cNvPr id="803" name="直線コネクタ 802"/>
        <xdr:cNvCxnSpPr/>
      </xdr:nvCxnSpPr>
      <xdr:spPr>
        <a:xfrm flipV="1">
          <a:off x="19545300" y="18478500"/>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804" name="n_1aveValue【庁舎】&#10;一人当たり面積"/>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805" name="n_2ave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806" name="n_3aveValue【庁舎】&#10;一人当たり面積"/>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807" name="n_4ave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24401</xdr:rowOff>
    </xdr:from>
    <xdr:ext cx="469744" cy="259045"/>
    <xdr:sp macro="" textlink="">
      <xdr:nvSpPr>
        <xdr:cNvPr id="808" name="n_1mainValue【庁舎】&#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09" name="n_2main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34434</xdr:rowOff>
    </xdr:from>
    <xdr:ext cx="469744" cy="259045"/>
    <xdr:sp macro="" textlink="">
      <xdr:nvSpPr>
        <xdr:cNvPr id="810" name="n_3mainValue【庁舎】&#10;一人当たり面積"/>
        <xdr:cNvSpPr txBox="1"/>
      </xdr:nvSpPr>
      <xdr:spPr>
        <a:xfrm>
          <a:off x="19310427" y="182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類似団体と比較して特に有形固定資産減価償却率が高くなっている施設は、体育館、町民会館、消防施設であり、特に低くなっている施設は庁舎である。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体育館、町民会館、消防施設ともに建築後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年前後が経過ているが更新されていないことが有形固定資産減価償却率が高くなっている要因と考えられる。</a:t>
          </a:r>
          <a:endParaRPr lang="ja-JP" altLang="ja-JP" sz="1400">
            <a:effectLst/>
          </a:endParaRPr>
        </a:p>
        <a:p>
          <a:r>
            <a:rPr kumimoji="1" lang="ja-JP" altLang="ja-JP" sz="1100">
              <a:solidFill>
                <a:schemeClr val="dk1"/>
              </a:solidFill>
              <a:effectLst/>
              <a:latin typeface="+mn-lt"/>
              <a:ea typeface="+mn-ea"/>
              <a:cs typeface="+mn-cs"/>
            </a:rPr>
            <a:t>町民会館については、令和元年度に策定の公共施設個別施設計画に基づいて</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年頃を目途とした長寿命化を進めていく。</a:t>
          </a:r>
          <a:endParaRPr lang="ja-JP" altLang="ja-JP" sz="1400">
            <a:effectLst/>
          </a:endParaRPr>
        </a:p>
        <a:p>
          <a:r>
            <a:rPr kumimoji="1" lang="ja-JP" altLang="ja-JP" sz="1100">
              <a:solidFill>
                <a:schemeClr val="dk1"/>
              </a:solidFill>
              <a:effectLst/>
              <a:latin typeface="+mn-lt"/>
              <a:ea typeface="+mn-ea"/>
              <a:cs typeface="+mn-cs"/>
            </a:rPr>
            <a:t>その他の施設についても同様に公共施設個別施設計画に基づいて長寿命化等老朽化対策に取り組んでいく必要がある。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年度に更新（新築）したため、有形固定資産減価償却率が低くなっている。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3339691</v>
      </c>
      <c r="BO4" s="462"/>
      <c r="BP4" s="462"/>
      <c r="BQ4" s="462"/>
      <c r="BR4" s="462"/>
      <c r="BS4" s="462"/>
      <c r="BT4" s="462"/>
      <c r="BU4" s="463"/>
      <c r="BV4" s="461">
        <v>2862165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19.7</v>
      </c>
      <c r="CU4" s="646"/>
      <c r="CV4" s="646"/>
      <c r="CW4" s="646"/>
      <c r="CX4" s="646"/>
      <c r="CY4" s="646"/>
      <c r="CZ4" s="646"/>
      <c r="DA4" s="647"/>
      <c r="DB4" s="645">
        <v>14.5</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3007379</v>
      </c>
      <c r="BO5" s="467"/>
      <c r="BP5" s="467"/>
      <c r="BQ5" s="467"/>
      <c r="BR5" s="467"/>
      <c r="BS5" s="467"/>
      <c r="BT5" s="467"/>
      <c r="BU5" s="468"/>
      <c r="BV5" s="466">
        <v>2598917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79.3</v>
      </c>
      <c r="CU5" s="437"/>
      <c r="CV5" s="437"/>
      <c r="CW5" s="437"/>
      <c r="CX5" s="437"/>
      <c r="CY5" s="437"/>
      <c r="CZ5" s="437"/>
      <c r="DA5" s="438"/>
      <c r="DB5" s="436">
        <v>75.7</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332312</v>
      </c>
      <c r="BO6" s="467"/>
      <c r="BP6" s="467"/>
      <c r="BQ6" s="467"/>
      <c r="BR6" s="467"/>
      <c r="BS6" s="467"/>
      <c r="BT6" s="467"/>
      <c r="BU6" s="468"/>
      <c r="BV6" s="466">
        <v>263248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79.3</v>
      </c>
      <c r="CU6" s="620"/>
      <c r="CV6" s="620"/>
      <c r="CW6" s="620"/>
      <c r="CX6" s="620"/>
      <c r="CY6" s="620"/>
      <c r="CZ6" s="620"/>
      <c r="DA6" s="621"/>
      <c r="DB6" s="619">
        <v>78.599999999999994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43254</v>
      </c>
      <c r="BO7" s="467"/>
      <c r="BP7" s="467"/>
      <c r="BQ7" s="467"/>
      <c r="BR7" s="467"/>
      <c r="BS7" s="467"/>
      <c r="BT7" s="467"/>
      <c r="BU7" s="468"/>
      <c r="BV7" s="466">
        <v>55632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1468258</v>
      </c>
      <c r="CU7" s="467"/>
      <c r="CV7" s="467"/>
      <c r="CW7" s="467"/>
      <c r="CX7" s="467"/>
      <c r="CY7" s="467"/>
      <c r="CZ7" s="467"/>
      <c r="DA7" s="468"/>
      <c r="DB7" s="466">
        <v>1430798</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289058</v>
      </c>
      <c r="BO8" s="467"/>
      <c r="BP8" s="467"/>
      <c r="BQ8" s="467"/>
      <c r="BR8" s="467"/>
      <c r="BS8" s="467"/>
      <c r="BT8" s="467"/>
      <c r="BU8" s="468"/>
      <c r="BV8" s="466">
        <v>207616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v>
      </c>
      <c r="CU8" s="580"/>
      <c r="CV8" s="580"/>
      <c r="CW8" s="580"/>
      <c r="CX8" s="580"/>
      <c r="CY8" s="580"/>
      <c r="CZ8" s="580"/>
      <c r="DA8" s="581"/>
      <c r="DB8" s="579">
        <v>0.19</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1068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81442</v>
      </c>
      <c r="BO9" s="467"/>
      <c r="BP9" s="467"/>
      <c r="BQ9" s="467"/>
      <c r="BR9" s="467"/>
      <c r="BS9" s="467"/>
      <c r="BT9" s="467"/>
      <c r="BU9" s="468"/>
      <c r="BV9" s="466">
        <v>-27302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10.7</v>
      </c>
      <c r="CU9" s="437"/>
      <c r="CV9" s="437"/>
      <c r="CW9" s="437"/>
      <c r="CX9" s="437"/>
      <c r="CY9" s="437"/>
      <c r="CZ9" s="437"/>
      <c r="DA9" s="438"/>
      <c r="DB9" s="436">
        <v>9.8000000000000007</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1246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139</v>
      </c>
      <c r="BO10" s="467"/>
      <c r="BP10" s="467"/>
      <c r="BQ10" s="467"/>
      <c r="BR10" s="467"/>
      <c r="BS10" s="467"/>
      <c r="BT10" s="467"/>
      <c r="BU10" s="468"/>
      <c r="BV10" s="466">
        <v>105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1040</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108</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61936</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136</v>
      </c>
      <c r="N13" s="567"/>
      <c r="O13" s="567"/>
      <c r="P13" s="567"/>
      <c r="Q13" s="568"/>
      <c r="R13" s="569">
        <v>1037</v>
      </c>
      <c r="S13" s="570"/>
      <c r="T13" s="570"/>
      <c r="U13" s="570"/>
      <c r="V13" s="571"/>
      <c r="W13" s="557" t="s">
        <v>137</v>
      </c>
      <c r="X13" s="479"/>
      <c r="Y13" s="479"/>
      <c r="Z13" s="479"/>
      <c r="AA13" s="479"/>
      <c r="AB13" s="480"/>
      <c r="AC13" s="442">
        <v>25</v>
      </c>
      <c r="AD13" s="443"/>
      <c r="AE13" s="443"/>
      <c r="AF13" s="443"/>
      <c r="AG13" s="444"/>
      <c r="AH13" s="442">
        <v>31</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81581</v>
      </c>
      <c r="BO13" s="467"/>
      <c r="BP13" s="467"/>
      <c r="BQ13" s="467"/>
      <c r="BR13" s="467"/>
      <c r="BS13" s="467"/>
      <c r="BT13" s="467"/>
      <c r="BU13" s="468"/>
      <c r="BV13" s="466">
        <v>-89133</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2.2999999999999998</v>
      </c>
      <c r="CU13" s="437"/>
      <c r="CV13" s="437"/>
      <c r="CW13" s="437"/>
      <c r="CX13" s="437"/>
      <c r="CY13" s="437"/>
      <c r="CZ13" s="437"/>
      <c r="DA13" s="438"/>
      <c r="DB13" s="436">
        <v>1.9</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1064</v>
      </c>
      <c r="S14" s="570"/>
      <c r="T14" s="570"/>
      <c r="U14" s="570"/>
      <c r="V14" s="571"/>
      <c r="W14" s="572"/>
      <c r="X14" s="482"/>
      <c r="Y14" s="482"/>
      <c r="Z14" s="482"/>
      <c r="AA14" s="482"/>
      <c r="AB14" s="483"/>
      <c r="AC14" s="562">
        <v>5.2</v>
      </c>
      <c r="AD14" s="563"/>
      <c r="AE14" s="563"/>
      <c r="AF14" s="563"/>
      <c r="AG14" s="564"/>
      <c r="AH14" s="562">
        <v>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135</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145</v>
      </c>
      <c r="N15" s="567"/>
      <c r="O15" s="567"/>
      <c r="P15" s="567"/>
      <c r="Q15" s="568"/>
      <c r="R15" s="569">
        <v>1063</v>
      </c>
      <c r="S15" s="570"/>
      <c r="T15" s="570"/>
      <c r="U15" s="570"/>
      <c r="V15" s="571"/>
      <c r="W15" s="557" t="s">
        <v>146</v>
      </c>
      <c r="X15" s="479"/>
      <c r="Y15" s="479"/>
      <c r="Z15" s="479"/>
      <c r="AA15" s="479"/>
      <c r="AB15" s="480"/>
      <c r="AC15" s="442">
        <v>97</v>
      </c>
      <c r="AD15" s="443"/>
      <c r="AE15" s="443"/>
      <c r="AF15" s="443"/>
      <c r="AG15" s="444"/>
      <c r="AH15" s="442">
        <v>123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286715</v>
      </c>
      <c r="BO15" s="462"/>
      <c r="BP15" s="462"/>
      <c r="BQ15" s="462"/>
      <c r="BR15" s="462"/>
      <c r="BS15" s="462"/>
      <c r="BT15" s="462"/>
      <c r="BU15" s="463"/>
      <c r="BV15" s="461">
        <v>275528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20.2</v>
      </c>
      <c r="AD16" s="563"/>
      <c r="AE16" s="563"/>
      <c r="AF16" s="563"/>
      <c r="AG16" s="564"/>
      <c r="AH16" s="562">
        <v>23.8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1350399</v>
      </c>
      <c r="BO16" s="467"/>
      <c r="BP16" s="467"/>
      <c r="BQ16" s="467"/>
      <c r="BR16" s="467"/>
      <c r="BS16" s="467"/>
      <c r="BT16" s="467"/>
      <c r="BU16" s="468"/>
      <c r="BV16" s="466">
        <v>1310356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358</v>
      </c>
      <c r="AD17" s="443"/>
      <c r="AE17" s="443"/>
      <c r="AF17" s="443"/>
      <c r="AG17" s="444"/>
      <c r="AH17" s="442">
        <v>362</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364682</v>
      </c>
      <c r="BO17" s="467"/>
      <c r="BP17" s="467"/>
      <c r="BQ17" s="467"/>
      <c r="BR17" s="467"/>
      <c r="BS17" s="467"/>
      <c r="BT17" s="467"/>
      <c r="BU17" s="468"/>
      <c r="BV17" s="466">
        <v>353484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369.96</v>
      </c>
      <c r="M18" s="531"/>
      <c r="N18" s="531"/>
      <c r="O18" s="531"/>
      <c r="P18" s="531"/>
      <c r="Q18" s="531"/>
      <c r="R18" s="532"/>
      <c r="S18" s="532"/>
      <c r="T18" s="532"/>
      <c r="U18" s="532"/>
      <c r="V18" s="533"/>
      <c r="W18" s="547"/>
      <c r="X18" s="548"/>
      <c r="Y18" s="548"/>
      <c r="Z18" s="548"/>
      <c r="AA18" s="548"/>
      <c r="AB18" s="558"/>
      <c r="AC18" s="430">
        <v>74.599999999999994</v>
      </c>
      <c r="AD18" s="431"/>
      <c r="AE18" s="431"/>
      <c r="AF18" s="431"/>
      <c r="AG18" s="534"/>
      <c r="AH18" s="430">
        <v>70.2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1189706</v>
      </c>
      <c r="BO18" s="467"/>
      <c r="BP18" s="467"/>
      <c r="BQ18" s="467"/>
      <c r="BR18" s="467"/>
      <c r="BS18" s="467"/>
      <c r="BT18" s="467"/>
      <c r="BU18" s="468"/>
      <c r="BV18" s="466">
        <v>1120915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1993614</v>
      </c>
      <c r="BO19" s="467"/>
      <c r="BP19" s="467"/>
      <c r="BQ19" s="467"/>
      <c r="BR19" s="467"/>
      <c r="BS19" s="467"/>
      <c r="BT19" s="467"/>
      <c r="BU19" s="468"/>
      <c r="BV19" s="466">
        <v>1995176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573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2399828</v>
      </c>
      <c r="BO23" s="467"/>
      <c r="BP23" s="467"/>
      <c r="BQ23" s="467"/>
      <c r="BR23" s="467"/>
      <c r="BS23" s="467"/>
      <c r="BT23" s="467"/>
      <c r="BU23" s="468"/>
      <c r="BV23" s="466">
        <v>2162334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5700</v>
      </c>
      <c r="R24" s="443"/>
      <c r="S24" s="443"/>
      <c r="T24" s="443"/>
      <c r="U24" s="443"/>
      <c r="V24" s="444"/>
      <c r="W24" s="508"/>
      <c r="X24" s="499"/>
      <c r="Y24" s="500"/>
      <c r="Z24" s="439" t="s">
        <v>170</v>
      </c>
      <c r="AA24" s="440"/>
      <c r="AB24" s="440"/>
      <c r="AC24" s="440"/>
      <c r="AD24" s="440"/>
      <c r="AE24" s="440"/>
      <c r="AF24" s="440"/>
      <c r="AG24" s="441"/>
      <c r="AH24" s="442">
        <v>48</v>
      </c>
      <c r="AI24" s="443"/>
      <c r="AJ24" s="443"/>
      <c r="AK24" s="443"/>
      <c r="AL24" s="444"/>
      <c r="AM24" s="442">
        <v>142224</v>
      </c>
      <c r="AN24" s="443"/>
      <c r="AO24" s="443"/>
      <c r="AP24" s="443"/>
      <c r="AQ24" s="443"/>
      <c r="AR24" s="444"/>
      <c r="AS24" s="442">
        <v>2963</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2399828</v>
      </c>
      <c r="BO24" s="467"/>
      <c r="BP24" s="467"/>
      <c r="BQ24" s="467"/>
      <c r="BR24" s="467"/>
      <c r="BS24" s="467"/>
      <c r="BT24" s="467"/>
      <c r="BU24" s="468"/>
      <c r="BV24" s="466">
        <v>2159563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5200</v>
      </c>
      <c r="R25" s="443"/>
      <c r="S25" s="443"/>
      <c r="T25" s="443"/>
      <c r="U25" s="443"/>
      <c r="V25" s="444"/>
      <c r="W25" s="508"/>
      <c r="X25" s="499"/>
      <c r="Y25" s="500"/>
      <c r="Z25" s="439" t="s">
        <v>173</v>
      </c>
      <c r="AA25" s="440"/>
      <c r="AB25" s="440"/>
      <c r="AC25" s="440"/>
      <c r="AD25" s="440"/>
      <c r="AE25" s="440"/>
      <c r="AF25" s="440"/>
      <c r="AG25" s="441"/>
      <c r="AH25" s="442" t="s">
        <v>135</v>
      </c>
      <c r="AI25" s="443"/>
      <c r="AJ25" s="443"/>
      <c r="AK25" s="443"/>
      <c r="AL25" s="444"/>
      <c r="AM25" s="442" t="s">
        <v>135</v>
      </c>
      <c r="AN25" s="443"/>
      <c r="AO25" s="443"/>
      <c r="AP25" s="443"/>
      <c r="AQ25" s="443"/>
      <c r="AR25" s="444"/>
      <c r="AS25" s="442" t="s">
        <v>135</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652999</v>
      </c>
      <c r="BO25" s="462"/>
      <c r="BP25" s="462"/>
      <c r="BQ25" s="462"/>
      <c r="BR25" s="462"/>
      <c r="BS25" s="462"/>
      <c r="BT25" s="462"/>
      <c r="BU25" s="463"/>
      <c r="BV25" s="461">
        <v>532760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5100</v>
      </c>
      <c r="R26" s="443"/>
      <c r="S26" s="443"/>
      <c r="T26" s="443"/>
      <c r="U26" s="443"/>
      <c r="V26" s="444"/>
      <c r="W26" s="508"/>
      <c r="X26" s="499"/>
      <c r="Y26" s="500"/>
      <c r="Z26" s="439" t="s">
        <v>176</v>
      </c>
      <c r="AA26" s="521"/>
      <c r="AB26" s="521"/>
      <c r="AC26" s="521"/>
      <c r="AD26" s="521"/>
      <c r="AE26" s="521"/>
      <c r="AF26" s="521"/>
      <c r="AG26" s="522"/>
      <c r="AH26" s="442" t="s">
        <v>135</v>
      </c>
      <c r="AI26" s="443"/>
      <c r="AJ26" s="443"/>
      <c r="AK26" s="443"/>
      <c r="AL26" s="444"/>
      <c r="AM26" s="442" t="s">
        <v>135</v>
      </c>
      <c r="AN26" s="443"/>
      <c r="AO26" s="443"/>
      <c r="AP26" s="443"/>
      <c r="AQ26" s="443"/>
      <c r="AR26" s="444"/>
      <c r="AS26" s="442" t="s">
        <v>135</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135</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2180</v>
      </c>
      <c r="R27" s="443"/>
      <c r="S27" s="443"/>
      <c r="T27" s="443"/>
      <c r="U27" s="443"/>
      <c r="V27" s="444"/>
      <c r="W27" s="508"/>
      <c r="X27" s="499"/>
      <c r="Y27" s="500"/>
      <c r="Z27" s="439" t="s">
        <v>179</v>
      </c>
      <c r="AA27" s="440"/>
      <c r="AB27" s="440"/>
      <c r="AC27" s="440"/>
      <c r="AD27" s="440"/>
      <c r="AE27" s="440"/>
      <c r="AF27" s="440"/>
      <c r="AG27" s="441"/>
      <c r="AH27" s="442" t="s">
        <v>135</v>
      </c>
      <c r="AI27" s="443"/>
      <c r="AJ27" s="443"/>
      <c r="AK27" s="443"/>
      <c r="AL27" s="444"/>
      <c r="AM27" s="442" t="s">
        <v>135</v>
      </c>
      <c r="AN27" s="443"/>
      <c r="AO27" s="443"/>
      <c r="AP27" s="443"/>
      <c r="AQ27" s="443"/>
      <c r="AR27" s="444"/>
      <c r="AS27" s="442" t="s">
        <v>135</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135</v>
      </c>
      <c r="BO27" s="470"/>
      <c r="BP27" s="470"/>
      <c r="BQ27" s="470"/>
      <c r="BR27" s="470"/>
      <c r="BS27" s="470"/>
      <c r="BT27" s="470"/>
      <c r="BU27" s="471"/>
      <c r="BV27" s="469" t="s">
        <v>135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1740</v>
      </c>
      <c r="R28" s="443"/>
      <c r="S28" s="443"/>
      <c r="T28" s="443"/>
      <c r="U28" s="443"/>
      <c r="V28" s="444"/>
      <c r="W28" s="508"/>
      <c r="X28" s="499"/>
      <c r="Y28" s="500"/>
      <c r="Z28" s="439" t="s">
        <v>182</v>
      </c>
      <c r="AA28" s="440"/>
      <c r="AB28" s="440"/>
      <c r="AC28" s="440"/>
      <c r="AD28" s="440"/>
      <c r="AE28" s="440"/>
      <c r="AF28" s="440"/>
      <c r="AG28" s="441"/>
      <c r="AH28" s="442" t="s">
        <v>135</v>
      </c>
      <c r="AI28" s="443"/>
      <c r="AJ28" s="443"/>
      <c r="AK28" s="443"/>
      <c r="AL28" s="444"/>
      <c r="AM28" s="442" t="s">
        <v>135</v>
      </c>
      <c r="AN28" s="443"/>
      <c r="AO28" s="443"/>
      <c r="AP28" s="443"/>
      <c r="AQ28" s="443"/>
      <c r="AR28" s="444"/>
      <c r="AS28" s="442" t="s">
        <v>135</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551497</v>
      </c>
      <c r="BO28" s="462"/>
      <c r="BP28" s="462"/>
      <c r="BQ28" s="462"/>
      <c r="BR28" s="462"/>
      <c r="BS28" s="462"/>
      <c r="BT28" s="462"/>
      <c r="BU28" s="463"/>
      <c r="BV28" s="461">
        <v>551358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6</v>
      </c>
      <c r="M29" s="443"/>
      <c r="N29" s="443"/>
      <c r="O29" s="443"/>
      <c r="P29" s="444"/>
      <c r="Q29" s="442">
        <v>1560</v>
      </c>
      <c r="R29" s="443"/>
      <c r="S29" s="443"/>
      <c r="T29" s="443"/>
      <c r="U29" s="443"/>
      <c r="V29" s="444"/>
      <c r="W29" s="509"/>
      <c r="X29" s="510"/>
      <c r="Y29" s="511"/>
      <c r="Z29" s="439" t="s">
        <v>185</v>
      </c>
      <c r="AA29" s="440"/>
      <c r="AB29" s="440"/>
      <c r="AC29" s="440"/>
      <c r="AD29" s="440"/>
      <c r="AE29" s="440"/>
      <c r="AF29" s="440"/>
      <c r="AG29" s="441"/>
      <c r="AH29" s="442">
        <v>48</v>
      </c>
      <c r="AI29" s="443"/>
      <c r="AJ29" s="443"/>
      <c r="AK29" s="443"/>
      <c r="AL29" s="444"/>
      <c r="AM29" s="442">
        <v>142224</v>
      </c>
      <c r="AN29" s="443"/>
      <c r="AO29" s="443"/>
      <c r="AP29" s="443"/>
      <c r="AQ29" s="443"/>
      <c r="AR29" s="444"/>
      <c r="AS29" s="442">
        <v>2963</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235105</v>
      </c>
      <c r="BO29" s="467"/>
      <c r="BP29" s="467"/>
      <c r="BQ29" s="467"/>
      <c r="BR29" s="467"/>
      <c r="BS29" s="467"/>
      <c r="BT29" s="467"/>
      <c r="BU29" s="468"/>
      <c r="BV29" s="466">
        <v>234990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960913</v>
      </c>
      <c r="BO30" s="470"/>
      <c r="BP30" s="470"/>
      <c r="BQ30" s="470"/>
      <c r="BR30" s="470"/>
      <c r="BS30" s="470"/>
      <c r="BT30" s="470"/>
      <c r="BU30" s="471"/>
      <c r="BV30" s="469">
        <v>941034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194</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峡南広域行政組合（一般会計）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南アルプスふるさと活性化財団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奨学金特別会計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特定環境保全公共下水道特別会計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峡南広域行政組合（ふるさと市町村圏特別会計）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IF('各会計、関係団体の財政状況及び健全化判断比率'!B34="","",'各会計、関係団体の財政状況及び健全化判断比率'!B34)</f>
        <v>農業集落排水事業特別会計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峡南広域行政組合（介護保険特別会計）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居宅介護支援事業特別会計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10</v>
      </c>
      <c r="BF37" s="425"/>
      <c r="BG37" s="424" t="str">
        <f>IF('各会計、関係団体の財政状況及び健全化判断比率'!B35="","",'各会計、関係団体の財政状況及び健全化判断比率'!B35)</f>
        <v>温泉事業特別会計</v>
      </c>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山梨県後期高齢者医療連合（一般会計）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山梨県後期高齢者医療連合（特別会計）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山梨県市町村総合事務組合（一般会計）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山梨県市町村総合事務組合（電子化事業及び会館管理、研修事業特別会計）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山梨県市町村総合事務組合（一般廃棄物処分場事業特別会計）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山梨県市町村総合事務組合（入札参加資格事業特別会計）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山梨県市町村総合事務組合（交通災害共済事業特別会計）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L+5SRvcHnUOmyl9ZguMOUcH3E6CG6Pgi9PSk5HBrn0gcYKXqrJ0RVxs2asRH0OHSJJAHSeLe2H4lrAIGc5ImYQ==" saltValue="I2NaRAzn+VVFNNTvsB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6" t="s">
        <v>223</v>
      </c>
      <c r="C5" s="747"/>
      <c r="D5" s="747"/>
      <c r="E5" s="747"/>
      <c r="F5" s="747"/>
      <c r="G5" s="747"/>
      <c r="H5" s="747"/>
      <c r="I5" s="747"/>
      <c r="J5" s="747"/>
      <c r="K5" s="747"/>
      <c r="L5" s="747"/>
      <c r="M5" s="747"/>
      <c r="N5" s="747"/>
      <c r="O5" s="747"/>
      <c r="P5" s="747"/>
      <c r="Q5" s="748"/>
      <c r="R5" s="733">
        <v>337887</v>
      </c>
      <c r="S5" s="734"/>
      <c r="T5" s="734"/>
      <c r="U5" s="734"/>
      <c r="V5" s="734"/>
      <c r="W5" s="734"/>
      <c r="X5" s="734"/>
      <c r="Y5" s="777"/>
      <c r="Z5" s="795">
        <v>10.1</v>
      </c>
      <c r="AA5" s="795"/>
      <c r="AB5" s="795"/>
      <c r="AC5" s="795"/>
      <c r="AD5" s="796">
        <v>337887</v>
      </c>
      <c r="AE5" s="796"/>
      <c r="AF5" s="796"/>
      <c r="AG5" s="796"/>
      <c r="AH5" s="796"/>
      <c r="AI5" s="796"/>
      <c r="AJ5" s="796"/>
      <c r="AK5" s="796"/>
      <c r="AL5" s="778">
        <v>22.5</v>
      </c>
      <c r="AM5" s="751"/>
      <c r="AN5" s="751"/>
      <c r="AO5" s="779"/>
      <c r="AP5" s="746" t="s">
        <v>224</v>
      </c>
      <c r="AQ5" s="747"/>
      <c r="AR5" s="747"/>
      <c r="AS5" s="747"/>
      <c r="AT5" s="747"/>
      <c r="AU5" s="747"/>
      <c r="AV5" s="747"/>
      <c r="AW5" s="747"/>
      <c r="AX5" s="747"/>
      <c r="AY5" s="747"/>
      <c r="AZ5" s="747"/>
      <c r="BA5" s="747"/>
      <c r="BB5" s="747"/>
      <c r="BC5" s="747"/>
      <c r="BD5" s="747"/>
      <c r="BE5" s="747"/>
      <c r="BF5" s="748"/>
      <c r="BG5" s="678">
        <v>332873</v>
      </c>
      <c r="BH5" s="679"/>
      <c r="BI5" s="679"/>
      <c r="BJ5" s="679"/>
      <c r="BK5" s="679"/>
      <c r="BL5" s="679"/>
      <c r="BM5" s="679"/>
      <c r="BN5" s="680"/>
      <c r="BO5" s="715">
        <v>98.5</v>
      </c>
      <c r="BP5" s="715"/>
      <c r="BQ5" s="715"/>
      <c r="BR5" s="715"/>
      <c r="BS5" s="716" t="s">
        <v>135</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2">
      <c r="B6" s="675" t="s">
        <v>228</v>
      </c>
      <c r="C6" s="676"/>
      <c r="D6" s="676"/>
      <c r="E6" s="676"/>
      <c r="F6" s="676"/>
      <c r="G6" s="676"/>
      <c r="H6" s="676"/>
      <c r="I6" s="676"/>
      <c r="J6" s="676"/>
      <c r="K6" s="676"/>
      <c r="L6" s="676"/>
      <c r="M6" s="676"/>
      <c r="N6" s="676"/>
      <c r="O6" s="676"/>
      <c r="P6" s="676"/>
      <c r="Q6" s="677"/>
      <c r="R6" s="678">
        <v>31802</v>
      </c>
      <c r="S6" s="679"/>
      <c r="T6" s="679"/>
      <c r="U6" s="679"/>
      <c r="V6" s="679"/>
      <c r="W6" s="679"/>
      <c r="X6" s="679"/>
      <c r="Y6" s="680"/>
      <c r="Z6" s="715">
        <v>1</v>
      </c>
      <c r="AA6" s="715"/>
      <c r="AB6" s="715"/>
      <c r="AC6" s="715"/>
      <c r="AD6" s="716">
        <v>31802</v>
      </c>
      <c r="AE6" s="716"/>
      <c r="AF6" s="716"/>
      <c r="AG6" s="716"/>
      <c r="AH6" s="716"/>
      <c r="AI6" s="716"/>
      <c r="AJ6" s="716"/>
      <c r="AK6" s="716"/>
      <c r="AL6" s="681">
        <v>2.1</v>
      </c>
      <c r="AM6" s="682"/>
      <c r="AN6" s="682"/>
      <c r="AO6" s="717"/>
      <c r="AP6" s="675" t="s">
        <v>229</v>
      </c>
      <c r="AQ6" s="676"/>
      <c r="AR6" s="676"/>
      <c r="AS6" s="676"/>
      <c r="AT6" s="676"/>
      <c r="AU6" s="676"/>
      <c r="AV6" s="676"/>
      <c r="AW6" s="676"/>
      <c r="AX6" s="676"/>
      <c r="AY6" s="676"/>
      <c r="AZ6" s="676"/>
      <c r="BA6" s="676"/>
      <c r="BB6" s="676"/>
      <c r="BC6" s="676"/>
      <c r="BD6" s="676"/>
      <c r="BE6" s="676"/>
      <c r="BF6" s="677"/>
      <c r="BG6" s="678">
        <v>332873</v>
      </c>
      <c r="BH6" s="679"/>
      <c r="BI6" s="679"/>
      <c r="BJ6" s="679"/>
      <c r="BK6" s="679"/>
      <c r="BL6" s="679"/>
      <c r="BM6" s="679"/>
      <c r="BN6" s="680"/>
      <c r="BO6" s="715">
        <v>98.5</v>
      </c>
      <c r="BP6" s="715"/>
      <c r="BQ6" s="715"/>
      <c r="BR6" s="715"/>
      <c r="BS6" s="716" t="s">
        <v>230</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37115</v>
      </c>
      <c r="CS6" s="679"/>
      <c r="CT6" s="679"/>
      <c r="CU6" s="679"/>
      <c r="CV6" s="679"/>
      <c r="CW6" s="679"/>
      <c r="CX6" s="679"/>
      <c r="CY6" s="680"/>
      <c r="CZ6" s="778">
        <v>1.2</v>
      </c>
      <c r="DA6" s="751"/>
      <c r="DB6" s="751"/>
      <c r="DC6" s="781"/>
      <c r="DD6" s="684" t="s">
        <v>230</v>
      </c>
      <c r="DE6" s="679"/>
      <c r="DF6" s="679"/>
      <c r="DG6" s="679"/>
      <c r="DH6" s="679"/>
      <c r="DI6" s="679"/>
      <c r="DJ6" s="679"/>
      <c r="DK6" s="679"/>
      <c r="DL6" s="679"/>
      <c r="DM6" s="679"/>
      <c r="DN6" s="679"/>
      <c r="DO6" s="679"/>
      <c r="DP6" s="680"/>
      <c r="DQ6" s="684">
        <v>37115</v>
      </c>
      <c r="DR6" s="679"/>
      <c r="DS6" s="679"/>
      <c r="DT6" s="679"/>
      <c r="DU6" s="679"/>
      <c r="DV6" s="679"/>
      <c r="DW6" s="679"/>
      <c r="DX6" s="679"/>
      <c r="DY6" s="679"/>
      <c r="DZ6" s="679"/>
      <c r="EA6" s="679"/>
      <c r="EB6" s="679"/>
      <c r="EC6" s="722"/>
    </row>
    <row r="7" spans="2:143" ht="11.25" customHeight="1" x14ac:dyDescent="0.2">
      <c r="B7" s="675" t="s">
        <v>232</v>
      </c>
      <c r="C7" s="676"/>
      <c r="D7" s="676"/>
      <c r="E7" s="676"/>
      <c r="F7" s="676"/>
      <c r="G7" s="676"/>
      <c r="H7" s="676"/>
      <c r="I7" s="676"/>
      <c r="J7" s="676"/>
      <c r="K7" s="676"/>
      <c r="L7" s="676"/>
      <c r="M7" s="676"/>
      <c r="N7" s="676"/>
      <c r="O7" s="676"/>
      <c r="P7" s="676"/>
      <c r="Q7" s="677"/>
      <c r="R7" s="678">
        <v>84</v>
      </c>
      <c r="S7" s="679"/>
      <c r="T7" s="679"/>
      <c r="U7" s="679"/>
      <c r="V7" s="679"/>
      <c r="W7" s="679"/>
      <c r="X7" s="679"/>
      <c r="Y7" s="680"/>
      <c r="Z7" s="715">
        <v>0</v>
      </c>
      <c r="AA7" s="715"/>
      <c r="AB7" s="715"/>
      <c r="AC7" s="715"/>
      <c r="AD7" s="716">
        <v>84</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63129</v>
      </c>
      <c r="BH7" s="679"/>
      <c r="BI7" s="679"/>
      <c r="BJ7" s="679"/>
      <c r="BK7" s="679"/>
      <c r="BL7" s="679"/>
      <c r="BM7" s="679"/>
      <c r="BN7" s="680"/>
      <c r="BO7" s="715">
        <v>18.7</v>
      </c>
      <c r="BP7" s="715"/>
      <c r="BQ7" s="715"/>
      <c r="BR7" s="715"/>
      <c r="BS7" s="716" t="s">
        <v>234</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832594</v>
      </c>
      <c r="CS7" s="679"/>
      <c r="CT7" s="679"/>
      <c r="CU7" s="679"/>
      <c r="CV7" s="679"/>
      <c r="CW7" s="679"/>
      <c r="CX7" s="679"/>
      <c r="CY7" s="680"/>
      <c r="CZ7" s="715">
        <v>27.7</v>
      </c>
      <c r="DA7" s="715"/>
      <c r="DB7" s="715"/>
      <c r="DC7" s="715"/>
      <c r="DD7" s="684">
        <v>269460</v>
      </c>
      <c r="DE7" s="679"/>
      <c r="DF7" s="679"/>
      <c r="DG7" s="679"/>
      <c r="DH7" s="679"/>
      <c r="DI7" s="679"/>
      <c r="DJ7" s="679"/>
      <c r="DK7" s="679"/>
      <c r="DL7" s="679"/>
      <c r="DM7" s="679"/>
      <c r="DN7" s="679"/>
      <c r="DO7" s="679"/>
      <c r="DP7" s="680"/>
      <c r="DQ7" s="684">
        <v>557919</v>
      </c>
      <c r="DR7" s="679"/>
      <c r="DS7" s="679"/>
      <c r="DT7" s="679"/>
      <c r="DU7" s="679"/>
      <c r="DV7" s="679"/>
      <c r="DW7" s="679"/>
      <c r="DX7" s="679"/>
      <c r="DY7" s="679"/>
      <c r="DZ7" s="679"/>
      <c r="EA7" s="679"/>
      <c r="EB7" s="679"/>
      <c r="EC7" s="722"/>
    </row>
    <row r="8" spans="2:143" ht="11.25" customHeight="1" x14ac:dyDescent="0.2">
      <c r="B8" s="675" t="s">
        <v>236</v>
      </c>
      <c r="C8" s="676"/>
      <c r="D8" s="676"/>
      <c r="E8" s="676"/>
      <c r="F8" s="676"/>
      <c r="G8" s="676"/>
      <c r="H8" s="676"/>
      <c r="I8" s="676"/>
      <c r="J8" s="676"/>
      <c r="K8" s="676"/>
      <c r="L8" s="676"/>
      <c r="M8" s="676"/>
      <c r="N8" s="676"/>
      <c r="O8" s="676"/>
      <c r="P8" s="676"/>
      <c r="Q8" s="677"/>
      <c r="R8" s="678">
        <v>402</v>
      </c>
      <c r="S8" s="679"/>
      <c r="T8" s="679"/>
      <c r="U8" s="679"/>
      <c r="V8" s="679"/>
      <c r="W8" s="679"/>
      <c r="X8" s="679"/>
      <c r="Y8" s="680"/>
      <c r="Z8" s="715">
        <v>0</v>
      </c>
      <c r="AA8" s="715"/>
      <c r="AB8" s="715"/>
      <c r="AC8" s="715"/>
      <c r="AD8" s="716">
        <v>402</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1978</v>
      </c>
      <c r="BH8" s="679"/>
      <c r="BI8" s="679"/>
      <c r="BJ8" s="679"/>
      <c r="BK8" s="679"/>
      <c r="BL8" s="679"/>
      <c r="BM8" s="679"/>
      <c r="BN8" s="680"/>
      <c r="BO8" s="715">
        <v>0.6</v>
      </c>
      <c r="BP8" s="715"/>
      <c r="BQ8" s="715"/>
      <c r="BR8" s="715"/>
      <c r="BS8" s="684" t="s">
        <v>234</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286605</v>
      </c>
      <c r="CS8" s="679"/>
      <c r="CT8" s="679"/>
      <c r="CU8" s="679"/>
      <c r="CV8" s="679"/>
      <c r="CW8" s="679"/>
      <c r="CX8" s="679"/>
      <c r="CY8" s="680"/>
      <c r="CZ8" s="715">
        <v>9.5</v>
      </c>
      <c r="DA8" s="715"/>
      <c r="DB8" s="715"/>
      <c r="DC8" s="715"/>
      <c r="DD8" s="684">
        <v>1032</v>
      </c>
      <c r="DE8" s="679"/>
      <c r="DF8" s="679"/>
      <c r="DG8" s="679"/>
      <c r="DH8" s="679"/>
      <c r="DI8" s="679"/>
      <c r="DJ8" s="679"/>
      <c r="DK8" s="679"/>
      <c r="DL8" s="679"/>
      <c r="DM8" s="679"/>
      <c r="DN8" s="679"/>
      <c r="DO8" s="679"/>
      <c r="DP8" s="680"/>
      <c r="DQ8" s="684">
        <v>215393</v>
      </c>
      <c r="DR8" s="679"/>
      <c r="DS8" s="679"/>
      <c r="DT8" s="679"/>
      <c r="DU8" s="679"/>
      <c r="DV8" s="679"/>
      <c r="DW8" s="679"/>
      <c r="DX8" s="679"/>
      <c r="DY8" s="679"/>
      <c r="DZ8" s="679"/>
      <c r="EA8" s="679"/>
      <c r="EB8" s="679"/>
      <c r="EC8" s="722"/>
    </row>
    <row r="9" spans="2:143" ht="11.25" customHeight="1" x14ac:dyDescent="0.2">
      <c r="B9" s="675" t="s">
        <v>239</v>
      </c>
      <c r="C9" s="676"/>
      <c r="D9" s="676"/>
      <c r="E9" s="676"/>
      <c r="F9" s="676"/>
      <c r="G9" s="676"/>
      <c r="H9" s="676"/>
      <c r="I9" s="676"/>
      <c r="J9" s="676"/>
      <c r="K9" s="676"/>
      <c r="L9" s="676"/>
      <c r="M9" s="676"/>
      <c r="N9" s="676"/>
      <c r="O9" s="676"/>
      <c r="P9" s="676"/>
      <c r="Q9" s="677"/>
      <c r="R9" s="678">
        <v>261</v>
      </c>
      <c r="S9" s="679"/>
      <c r="T9" s="679"/>
      <c r="U9" s="679"/>
      <c r="V9" s="679"/>
      <c r="W9" s="679"/>
      <c r="X9" s="679"/>
      <c r="Y9" s="680"/>
      <c r="Z9" s="715">
        <v>0</v>
      </c>
      <c r="AA9" s="715"/>
      <c r="AB9" s="715"/>
      <c r="AC9" s="715"/>
      <c r="AD9" s="716">
        <v>261</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39974</v>
      </c>
      <c r="BH9" s="679"/>
      <c r="BI9" s="679"/>
      <c r="BJ9" s="679"/>
      <c r="BK9" s="679"/>
      <c r="BL9" s="679"/>
      <c r="BM9" s="679"/>
      <c r="BN9" s="680"/>
      <c r="BO9" s="715">
        <v>11.8</v>
      </c>
      <c r="BP9" s="715"/>
      <c r="BQ9" s="715"/>
      <c r="BR9" s="715"/>
      <c r="BS9" s="684" t="s">
        <v>234</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200544</v>
      </c>
      <c r="CS9" s="679"/>
      <c r="CT9" s="679"/>
      <c r="CU9" s="679"/>
      <c r="CV9" s="679"/>
      <c r="CW9" s="679"/>
      <c r="CX9" s="679"/>
      <c r="CY9" s="680"/>
      <c r="CZ9" s="715">
        <v>6.7</v>
      </c>
      <c r="DA9" s="715"/>
      <c r="DB9" s="715"/>
      <c r="DC9" s="715"/>
      <c r="DD9" s="684">
        <v>7173</v>
      </c>
      <c r="DE9" s="679"/>
      <c r="DF9" s="679"/>
      <c r="DG9" s="679"/>
      <c r="DH9" s="679"/>
      <c r="DI9" s="679"/>
      <c r="DJ9" s="679"/>
      <c r="DK9" s="679"/>
      <c r="DL9" s="679"/>
      <c r="DM9" s="679"/>
      <c r="DN9" s="679"/>
      <c r="DO9" s="679"/>
      <c r="DP9" s="680"/>
      <c r="DQ9" s="684">
        <v>195828</v>
      </c>
      <c r="DR9" s="679"/>
      <c r="DS9" s="679"/>
      <c r="DT9" s="679"/>
      <c r="DU9" s="679"/>
      <c r="DV9" s="679"/>
      <c r="DW9" s="679"/>
      <c r="DX9" s="679"/>
      <c r="DY9" s="679"/>
      <c r="DZ9" s="679"/>
      <c r="EA9" s="679"/>
      <c r="EB9" s="679"/>
      <c r="EC9" s="722"/>
    </row>
    <row r="10" spans="2:143" ht="11.25" customHeight="1" x14ac:dyDescent="0.2">
      <c r="B10" s="675" t="s">
        <v>242</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243</v>
      </c>
      <c r="AE10" s="716"/>
      <c r="AF10" s="716"/>
      <c r="AG10" s="716"/>
      <c r="AH10" s="716"/>
      <c r="AI10" s="716"/>
      <c r="AJ10" s="716"/>
      <c r="AK10" s="716"/>
      <c r="AL10" s="681" t="s">
        <v>234</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9603</v>
      </c>
      <c r="BH10" s="679"/>
      <c r="BI10" s="679"/>
      <c r="BJ10" s="679"/>
      <c r="BK10" s="679"/>
      <c r="BL10" s="679"/>
      <c r="BM10" s="679"/>
      <c r="BN10" s="680"/>
      <c r="BO10" s="715">
        <v>2.8</v>
      </c>
      <c r="BP10" s="715"/>
      <c r="BQ10" s="715"/>
      <c r="BR10" s="715"/>
      <c r="BS10" s="684" t="s">
        <v>234</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50</v>
      </c>
      <c r="CS10" s="679"/>
      <c r="CT10" s="679"/>
      <c r="CU10" s="679"/>
      <c r="CV10" s="679"/>
      <c r="CW10" s="679"/>
      <c r="CX10" s="679"/>
      <c r="CY10" s="680"/>
      <c r="CZ10" s="715">
        <v>0</v>
      </c>
      <c r="DA10" s="715"/>
      <c r="DB10" s="715"/>
      <c r="DC10" s="715"/>
      <c r="DD10" s="684" t="s">
        <v>234</v>
      </c>
      <c r="DE10" s="679"/>
      <c r="DF10" s="679"/>
      <c r="DG10" s="679"/>
      <c r="DH10" s="679"/>
      <c r="DI10" s="679"/>
      <c r="DJ10" s="679"/>
      <c r="DK10" s="679"/>
      <c r="DL10" s="679"/>
      <c r="DM10" s="679"/>
      <c r="DN10" s="679"/>
      <c r="DO10" s="679"/>
      <c r="DP10" s="680"/>
      <c r="DQ10" s="684">
        <v>50</v>
      </c>
      <c r="DR10" s="679"/>
      <c r="DS10" s="679"/>
      <c r="DT10" s="679"/>
      <c r="DU10" s="679"/>
      <c r="DV10" s="679"/>
      <c r="DW10" s="679"/>
      <c r="DX10" s="679"/>
      <c r="DY10" s="679"/>
      <c r="DZ10" s="679"/>
      <c r="EA10" s="679"/>
      <c r="EB10" s="679"/>
      <c r="EC10" s="722"/>
    </row>
    <row r="11" spans="2:143" ht="11.25" customHeight="1" x14ac:dyDescent="0.2">
      <c r="B11" s="675" t="s">
        <v>246</v>
      </c>
      <c r="C11" s="676"/>
      <c r="D11" s="676"/>
      <c r="E11" s="676"/>
      <c r="F11" s="676"/>
      <c r="G11" s="676"/>
      <c r="H11" s="676"/>
      <c r="I11" s="676"/>
      <c r="J11" s="676"/>
      <c r="K11" s="676"/>
      <c r="L11" s="676"/>
      <c r="M11" s="676"/>
      <c r="N11" s="676"/>
      <c r="O11" s="676"/>
      <c r="P11" s="676"/>
      <c r="Q11" s="677"/>
      <c r="R11" s="678">
        <v>22159</v>
      </c>
      <c r="S11" s="679"/>
      <c r="T11" s="679"/>
      <c r="U11" s="679"/>
      <c r="V11" s="679"/>
      <c r="W11" s="679"/>
      <c r="X11" s="679"/>
      <c r="Y11" s="680"/>
      <c r="Z11" s="681">
        <v>0.7</v>
      </c>
      <c r="AA11" s="682"/>
      <c r="AB11" s="682"/>
      <c r="AC11" s="683"/>
      <c r="AD11" s="684">
        <v>22159</v>
      </c>
      <c r="AE11" s="679"/>
      <c r="AF11" s="679"/>
      <c r="AG11" s="679"/>
      <c r="AH11" s="679"/>
      <c r="AI11" s="679"/>
      <c r="AJ11" s="679"/>
      <c r="AK11" s="680"/>
      <c r="AL11" s="681">
        <v>1.5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11574</v>
      </c>
      <c r="BH11" s="679"/>
      <c r="BI11" s="679"/>
      <c r="BJ11" s="679"/>
      <c r="BK11" s="679"/>
      <c r="BL11" s="679"/>
      <c r="BM11" s="679"/>
      <c r="BN11" s="680"/>
      <c r="BO11" s="715">
        <v>3.4</v>
      </c>
      <c r="BP11" s="715"/>
      <c r="BQ11" s="715"/>
      <c r="BR11" s="715"/>
      <c r="BS11" s="684" t="s">
        <v>248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119927</v>
      </c>
      <c r="CS11" s="679"/>
      <c r="CT11" s="679"/>
      <c r="CU11" s="679"/>
      <c r="CV11" s="679"/>
      <c r="CW11" s="679"/>
      <c r="CX11" s="679"/>
      <c r="CY11" s="680"/>
      <c r="CZ11" s="715">
        <v>4</v>
      </c>
      <c r="DA11" s="715"/>
      <c r="DB11" s="715"/>
      <c r="DC11" s="715"/>
      <c r="DD11" s="684">
        <v>34970</v>
      </c>
      <c r="DE11" s="679"/>
      <c r="DF11" s="679"/>
      <c r="DG11" s="679"/>
      <c r="DH11" s="679"/>
      <c r="DI11" s="679"/>
      <c r="DJ11" s="679"/>
      <c r="DK11" s="679"/>
      <c r="DL11" s="679"/>
      <c r="DM11" s="679"/>
      <c r="DN11" s="679"/>
      <c r="DO11" s="679"/>
      <c r="DP11" s="680"/>
      <c r="DQ11" s="684">
        <v>60368</v>
      </c>
      <c r="DR11" s="679"/>
      <c r="DS11" s="679"/>
      <c r="DT11" s="679"/>
      <c r="DU11" s="679"/>
      <c r="DV11" s="679"/>
      <c r="DW11" s="679"/>
      <c r="DX11" s="679"/>
      <c r="DY11" s="679"/>
      <c r="DZ11" s="679"/>
      <c r="EA11" s="679"/>
      <c r="EB11" s="679"/>
      <c r="EC11" s="722"/>
    </row>
    <row r="12" spans="2:143" ht="11.25" customHeight="1" x14ac:dyDescent="0.2">
      <c r="B12" s="675" t="s">
        <v>250</v>
      </c>
      <c r="C12" s="676"/>
      <c r="D12" s="676"/>
      <c r="E12" s="676"/>
      <c r="F12" s="676"/>
      <c r="G12" s="676"/>
      <c r="H12" s="676"/>
      <c r="I12" s="676"/>
      <c r="J12" s="676"/>
      <c r="K12" s="676"/>
      <c r="L12" s="676"/>
      <c r="M12" s="676"/>
      <c r="N12" s="676"/>
      <c r="O12" s="676"/>
      <c r="P12" s="676"/>
      <c r="Q12" s="677"/>
      <c r="R12" s="678" t="s">
        <v>234</v>
      </c>
      <c r="S12" s="679"/>
      <c r="T12" s="679"/>
      <c r="U12" s="679"/>
      <c r="V12" s="679"/>
      <c r="W12" s="679"/>
      <c r="X12" s="679"/>
      <c r="Y12" s="680"/>
      <c r="Z12" s="715" t="s">
        <v>135</v>
      </c>
      <c r="AA12" s="715"/>
      <c r="AB12" s="715"/>
      <c r="AC12" s="715"/>
      <c r="AD12" s="716" t="s">
        <v>230</v>
      </c>
      <c r="AE12" s="716"/>
      <c r="AF12" s="716"/>
      <c r="AG12" s="716"/>
      <c r="AH12" s="716"/>
      <c r="AI12" s="716"/>
      <c r="AJ12" s="716"/>
      <c r="AK12" s="716"/>
      <c r="AL12" s="681" t="s">
        <v>230</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263689</v>
      </c>
      <c r="BH12" s="679"/>
      <c r="BI12" s="679"/>
      <c r="BJ12" s="679"/>
      <c r="BK12" s="679"/>
      <c r="BL12" s="679"/>
      <c r="BM12" s="679"/>
      <c r="BN12" s="680"/>
      <c r="BO12" s="715">
        <v>78</v>
      </c>
      <c r="BP12" s="715"/>
      <c r="BQ12" s="715"/>
      <c r="BR12" s="715"/>
      <c r="BS12" s="684" t="s">
        <v>234</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64193</v>
      </c>
      <c r="CS12" s="679"/>
      <c r="CT12" s="679"/>
      <c r="CU12" s="679"/>
      <c r="CV12" s="679"/>
      <c r="CW12" s="679"/>
      <c r="CX12" s="679"/>
      <c r="CY12" s="680"/>
      <c r="CZ12" s="715">
        <v>2.1</v>
      </c>
      <c r="DA12" s="715"/>
      <c r="DB12" s="715"/>
      <c r="DC12" s="715"/>
      <c r="DD12" s="684">
        <v>25544</v>
      </c>
      <c r="DE12" s="679"/>
      <c r="DF12" s="679"/>
      <c r="DG12" s="679"/>
      <c r="DH12" s="679"/>
      <c r="DI12" s="679"/>
      <c r="DJ12" s="679"/>
      <c r="DK12" s="679"/>
      <c r="DL12" s="679"/>
      <c r="DM12" s="679"/>
      <c r="DN12" s="679"/>
      <c r="DO12" s="679"/>
      <c r="DP12" s="680"/>
      <c r="DQ12" s="684">
        <v>37347</v>
      </c>
      <c r="DR12" s="679"/>
      <c r="DS12" s="679"/>
      <c r="DT12" s="679"/>
      <c r="DU12" s="679"/>
      <c r="DV12" s="679"/>
      <c r="DW12" s="679"/>
      <c r="DX12" s="679"/>
      <c r="DY12" s="679"/>
      <c r="DZ12" s="679"/>
      <c r="EA12" s="679"/>
      <c r="EB12" s="679"/>
      <c r="EC12" s="722"/>
    </row>
    <row r="13" spans="2:143" ht="11.25" customHeight="1" x14ac:dyDescent="0.2">
      <c r="B13" s="675" t="s">
        <v>253</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230</v>
      </c>
      <c r="AA13" s="715"/>
      <c r="AB13" s="715"/>
      <c r="AC13" s="715"/>
      <c r="AD13" s="716" t="s">
        <v>230</v>
      </c>
      <c r="AE13" s="716"/>
      <c r="AF13" s="716"/>
      <c r="AG13" s="716"/>
      <c r="AH13" s="716"/>
      <c r="AI13" s="716"/>
      <c r="AJ13" s="716"/>
      <c r="AK13" s="716"/>
      <c r="AL13" s="681" t="s">
        <v>135</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216390</v>
      </c>
      <c r="BH13" s="679"/>
      <c r="BI13" s="679"/>
      <c r="BJ13" s="679"/>
      <c r="BK13" s="679"/>
      <c r="BL13" s="679"/>
      <c r="BM13" s="679"/>
      <c r="BN13" s="680"/>
      <c r="BO13" s="715">
        <v>64</v>
      </c>
      <c r="BP13" s="715"/>
      <c r="BQ13" s="715"/>
      <c r="BR13" s="715"/>
      <c r="BS13" s="684" t="s">
        <v>248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566542</v>
      </c>
      <c r="CS13" s="679"/>
      <c r="CT13" s="679"/>
      <c r="CU13" s="679"/>
      <c r="CV13" s="679"/>
      <c r="CW13" s="679"/>
      <c r="CX13" s="679"/>
      <c r="CY13" s="680"/>
      <c r="CZ13" s="715">
        <v>18.8</v>
      </c>
      <c r="DA13" s="715"/>
      <c r="DB13" s="715"/>
      <c r="DC13" s="715"/>
      <c r="DD13" s="684">
        <v>385014</v>
      </c>
      <c r="DE13" s="679"/>
      <c r="DF13" s="679"/>
      <c r="DG13" s="679"/>
      <c r="DH13" s="679"/>
      <c r="DI13" s="679"/>
      <c r="DJ13" s="679"/>
      <c r="DK13" s="679"/>
      <c r="DL13" s="679"/>
      <c r="DM13" s="679"/>
      <c r="DN13" s="679"/>
      <c r="DO13" s="679"/>
      <c r="DP13" s="680"/>
      <c r="DQ13" s="684">
        <v>85443</v>
      </c>
      <c r="DR13" s="679"/>
      <c r="DS13" s="679"/>
      <c r="DT13" s="679"/>
      <c r="DU13" s="679"/>
      <c r="DV13" s="679"/>
      <c r="DW13" s="679"/>
      <c r="DX13" s="679"/>
      <c r="DY13" s="679"/>
      <c r="DZ13" s="679"/>
      <c r="EA13" s="679"/>
      <c r="EB13" s="679"/>
      <c r="EC13" s="722"/>
    </row>
    <row r="14" spans="2:143" ht="11.25" customHeight="1" x14ac:dyDescent="0.2">
      <c r="B14" s="675" t="s">
        <v>256</v>
      </c>
      <c r="C14" s="676"/>
      <c r="D14" s="676"/>
      <c r="E14" s="676"/>
      <c r="F14" s="676"/>
      <c r="G14" s="676"/>
      <c r="H14" s="676"/>
      <c r="I14" s="676"/>
      <c r="J14" s="676"/>
      <c r="K14" s="676"/>
      <c r="L14" s="676"/>
      <c r="M14" s="676"/>
      <c r="N14" s="676"/>
      <c r="O14" s="676"/>
      <c r="P14" s="676"/>
      <c r="Q14" s="677"/>
      <c r="R14" s="678">
        <v>4860</v>
      </c>
      <c r="S14" s="679"/>
      <c r="T14" s="679"/>
      <c r="U14" s="679"/>
      <c r="V14" s="679"/>
      <c r="W14" s="679"/>
      <c r="X14" s="679"/>
      <c r="Y14" s="680"/>
      <c r="Z14" s="715">
        <v>0.1</v>
      </c>
      <c r="AA14" s="715"/>
      <c r="AB14" s="715"/>
      <c r="AC14" s="715"/>
      <c r="AD14" s="716">
        <v>4860</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4174</v>
      </c>
      <c r="BH14" s="679"/>
      <c r="BI14" s="679"/>
      <c r="BJ14" s="679"/>
      <c r="BK14" s="679"/>
      <c r="BL14" s="679"/>
      <c r="BM14" s="679"/>
      <c r="BN14" s="680"/>
      <c r="BO14" s="715">
        <v>1.2</v>
      </c>
      <c r="BP14" s="715"/>
      <c r="BQ14" s="715"/>
      <c r="BR14" s="715"/>
      <c r="BS14" s="684" t="s">
        <v>248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391794</v>
      </c>
      <c r="CS14" s="679"/>
      <c r="CT14" s="679"/>
      <c r="CU14" s="679"/>
      <c r="CV14" s="679"/>
      <c r="CW14" s="679"/>
      <c r="CX14" s="679"/>
      <c r="CY14" s="680"/>
      <c r="CZ14" s="715">
        <v>13</v>
      </c>
      <c r="DA14" s="715"/>
      <c r="DB14" s="715"/>
      <c r="DC14" s="715"/>
      <c r="DD14" s="684">
        <v>325653</v>
      </c>
      <c r="DE14" s="679"/>
      <c r="DF14" s="679"/>
      <c r="DG14" s="679"/>
      <c r="DH14" s="679"/>
      <c r="DI14" s="679"/>
      <c r="DJ14" s="679"/>
      <c r="DK14" s="679"/>
      <c r="DL14" s="679"/>
      <c r="DM14" s="679"/>
      <c r="DN14" s="679"/>
      <c r="DO14" s="679"/>
      <c r="DP14" s="680"/>
      <c r="DQ14" s="684">
        <v>65393</v>
      </c>
      <c r="DR14" s="679"/>
      <c r="DS14" s="679"/>
      <c r="DT14" s="679"/>
      <c r="DU14" s="679"/>
      <c r="DV14" s="679"/>
      <c r="DW14" s="679"/>
      <c r="DX14" s="679"/>
      <c r="DY14" s="679"/>
      <c r="DZ14" s="679"/>
      <c r="EA14" s="679"/>
      <c r="EB14" s="679"/>
      <c r="EC14" s="722"/>
    </row>
    <row r="15" spans="2:143" ht="11.25" customHeight="1" x14ac:dyDescent="0.2">
      <c r="B15" s="675" t="s">
        <v>259</v>
      </c>
      <c r="C15" s="676"/>
      <c r="D15" s="676"/>
      <c r="E15" s="676"/>
      <c r="F15" s="676"/>
      <c r="G15" s="676"/>
      <c r="H15" s="676"/>
      <c r="I15" s="676"/>
      <c r="J15" s="676"/>
      <c r="K15" s="676"/>
      <c r="L15" s="676"/>
      <c r="M15" s="676"/>
      <c r="N15" s="676"/>
      <c r="O15" s="676"/>
      <c r="P15" s="676"/>
      <c r="Q15" s="677"/>
      <c r="R15" s="678" t="s">
        <v>248</v>
      </c>
      <c r="S15" s="679"/>
      <c r="T15" s="679"/>
      <c r="U15" s="679"/>
      <c r="V15" s="679"/>
      <c r="W15" s="679"/>
      <c r="X15" s="679"/>
      <c r="Y15" s="680"/>
      <c r="Z15" s="715" t="s">
        <v>230</v>
      </c>
      <c r="AA15" s="715"/>
      <c r="AB15" s="715"/>
      <c r="AC15" s="715"/>
      <c r="AD15" s="716" t="s">
        <v>234</v>
      </c>
      <c r="AE15" s="716"/>
      <c r="AF15" s="716"/>
      <c r="AG15" s="716"/>
      <c r="AH15" s="716"/>
      <c r="AI15" s="716"/>
      <c r="AJ15" s="716"/>
      <c r="AK15" s="716"/>
      <c r="AL15" s="681" t="s">
        <v>234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1881</v>
      </c>
      <c r="BH15" s="679"/>
      <c r="BI15" s="679"/>
      <c r="BJ15" s="679"/>
      <c r="BK15" s="679"/>
      <c r="BL15" s="679"/>
      <c r="BM15" s="679"/>
      <c r="BN15" s="680"/>
      <c r="BO15" s="715">
        <v>0.6</v>
      </c>
      <c r="BP15" s="715"/>
      <c r="BQ15" s="715"/>
      <c r="BR15" s="715"/>
      <c r="BS15" s="684" t="s">
        <v>234</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212633</v>
      </c>
      <c r="CS15" s="679"/>
      <c r="CT15" s="679"/>
      <c r="CU15" s="679"/>
      <c r="CV15" s="679"/>
      <c r="CW15" s="679"/>
      <c r="CX15" s="679"/>
      <c r="CY15" s="680"/>
      <c r="CZ15" s="715">
        <v>7.1</v>
      </c>
      <c r="DA15" s="715"/>
      <c r="DB15" s="715"/>
      <c r="DC15" s="715"/>
      <c r="DD15" s="684">
        <v>5348</v>
      </c>
      <c r="DE15" s="679"/>
      <c r="DF15" s="679"/>
      <c r="DG15" s="679"/>
      <c r="DH15" s="679"/>
      <c r="DI15" s="679"/>
      <c r="DJ15" s="679"/>
      <c r="DK15" s="679"/>
      <c r="DL15" s="679"/>
      <c r="DM15" s="679"/>
      <c r="DN15" s="679"/>
      <c r="DO15" s="679"/>
      <c r="DP15" s="680"/>
      <c r="DQ15" s="684">
        <v>184076</v>
      </c>
      <c r="DR15" s="679"/>
      <c r="DS15" s="679"/>
      <c r="DT15" s="679"/>
      <c r="DU15" s="679"/>
      <c r="DV15" s="679"/>
      <c r="DW15" s="679"/>
      <c r="DX15" s="679"/>
      <c r="DY15" s="679"/>
      <c r="DZ15" s="679"/>
      <c r="EA15" s="679"/>
      <c r="EB15" s="679"/>
      <c r="EC15" s="722"/>
    </row>
    <row r="16" spans="2:143" ht="11.25" customHeight="1" x14ac:dyDescent="0.2">
      <c r="B16" s="675" t="s">
        <v>262</v>
      </c>
      <c r="C16" s="676"/>
      <c r="D16" s="676"/>
      <c r="E16" s="676"/>
      <c r="F16" s="676"/>
      <c r="G16" s="676"/>
      <c r="H16" s="676"/>
      <c r="I16" s="676"/>
      <c r="J16" s="676"/>
      <c r="K16" s="676"/>
      <c r="L16" s="676"/>
      <c r="M16" s="676"/>
      <c r="N16" s="676"/>
      <c r="O16" s="676"/>
      <c r="P16" s="676"/>
      <c r="Q16" s="677"/>
      <c r="R16" s="678">
        <v>1021</v>
      </c>
      <c r="S16" s="679"/>
      <c r="T16" s="679"/>
      <c r="U16" s="679"/>
      <c r="V16" s="679"/>
      <c r="W16" s="679"/>
      <c r="X16" s="679"/>
      <c r="Y16" s="680"/>
      <c r="Z16" s="715">
        <v>0</v>
      </c>
      <c r="AA16" s="715"/>
      <c r="AB16" s="715"/>
      <c r="AC16" s="715"/>
      <c r="AD16" s="716">
        <v>1021</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234</v>
      </c>
      <c r="BH16" s="679"/>
      <c r="BI16" s="679"/>
      <c r="BJ16" s="679"/>
      <c r="BK16" s="679"/>
      <c r="BL16" s="679"/>
      <c r="BM16" s="679"/>
      <c r="BN16" s="680"/>
      <c r="BO16" s="715" t="s">
        <v>234</v>
      </c>
      <c r="BP16" s="715"/>
      <c r="BQ16" s="715"/>
      <c r="BR16" s="715"/>
      <c r="BS16" s="684" t="s">
        <v>234</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61884</v>
      </c>
      <c r="CS16" s="679"/>
      <c r="CT16" s="679"/>
      <c r="CU16" s="679"/>
      <c r="CV16" s="679"/>
      <c r="CW16" s="679"/>
      <c r="CX16" s="679"/>
      <c r="CY16" s="680"/>
      <c r="CZ16" s="715">
        <v>2.1</v>
      </c>
      <c r="DA16" s="715"/>
      <c r="DB16" s="715"/>
      <c r="DC16" s="715"/>
      <c r="DD16" s="684" t="s">
        <v>135</v>
      </c>
      <c r="DE16" s="679"/>
      <c r="DF16" s="679"/>
      <c r="DG16" s="679"/>
      <c r="DH16" s="679"/>
      <c r="DI16" s="679"/>
      <c r="DJ16" s="679"/>
      <c r="DK16" s="679"/>
      <c r="DL16" s="679"/>
      <c r="DM16" s="679"/>
      <c r="DN16" s="679"/>
      <c r="DO16" s="679"/>
      <c r="DP16" s="680"/>
      <c r="DQ16" s="684">
        <v>2032</v>
      </c>
      <c r="DR16" s="679"/>
      <c r="DS16" s="679"/>
      <c r="DT16" s="679"/>
      <c r="DU16" s="679"/>
      <c r="DV16" s="679"/>
      <c r="DW16" s="679"/>
      <c r="DX16" s="679"/>
      <c r="DY16" s="679"/>
      <c r="DZ16" s="679"/>
      <c r="EA16" s="679"/>
      <c r="EB16" s="679"/>
      <c r="EC16" s="722"/>
    </row>
    <row r="17" spans="2:133" ht="11.25" customHeight="1" x14ac:dyDescent="0.2">
      <c r="B17" s="675" t="s">
        <v>265</v>
      </c>
      <c r="C17" s="676"/>
      <c r="D17" s="676"/>
      <c r="E17" s="676"/>
      <c r="F17" s="676"/>
      <c r="G17" s="676"/>
      <c r="H17" s="676"/>
      <c r="I17" s="676"/>
      <c r="J17" s="676"/>
      <c r="K17" s="676"/>
      <c r="L17" s="676"/>
      <c r="M17" s="676"/>
      <c r="N17" s="676"/>
      <c r="O17" s="676"/>
      <c r="P17" s="676"/>
      <c r="Q17" s="677"/>
      <c r="R17" s="678">
        <v>890</v>
      </c>
      <c r="S17" s="679"/>
      <c r="T17" s="679"/>
      <c r="U17" s="679"/>
      <c r="V17" s="679"/>
      <c r="W17" s="679"/>
      <c r="X17" s="679"/>
      <c r="Y17" s="680"/>
      <c r="Z17" s="715">
        <v>0</v>
      </c>
      <c r="AA17" s="715"/>
      <c r="AB17" s="715"/>
      <c r="AC17" s="715"/>
      <c r="AD17" s="716">
        <v>890</v>
      </c>
      <c r="AE17" s="716"/>
      <c r="AF17" s="716"/>
      <c r="AG17" s="716"/>
      <c r="AH17" s="716"/>
      <c r="AI17" s="716"/>
      <c r="AJ17" s="716"/>
      <c r="AK17" s="716"/>
      <c r="AL17" s="681">
        <v>0.1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234</v>
      </c>
      <c r="BH17" s="679"/>
      <c r="BI17" s="679"/>
      <c r="BJ17" s="679"/>
      <c r="BK17" s="679"/>
      <c r="BL17" s="679"/>
      <c r="BM17" s="679"/>
      <c r="BN17" s="680"/>
      <c r="BO17" s="715" t="s">
        <v>234</v>
      </c>
      <c r="BP17" s="715"/>
      <c r="BQ17" s="715"/>
      <c r="BR17" s="715"/>
      <c r="BS17" s="684" t="s">
        <v>248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218691</v>
      </c>
      <c r="CS17" s="679"/>
      <c r="CT17" s="679"/>
      <c r="CU17" s="679"/>
      <c r="CV17" s="679"/>
      <c r="CW17" s="679"/>
      <c r="CX17" s="679"/>
      <c r="CY17" s="680"/>
      <c r="CZ17" s="715">
        <v>7.3</v>
      </c>
      <c r="DA17" s="715"/>
      <c r="DB17" s="715"/>
      <c r="DC17" s="715"/>
      <c r="DD17" s="684" t="s">
        <v>234</v>
      </c>
      <c r="DE17" s="679"/>
      <c r="DF17" s="679"/>
      <c r="DG17" s="679"/>
      <c r="DH17" s="679"/>
      <c r="DI17" s="679"/>
      <c r="DJ17" s="679"/>
      <c r="DK17" s="679"/>
      <c r="DL17" s="679"/>
      <c r="DM17" s="679"/>
      <c r="DN17" s="679"/>
      <c r="DO17" s="679"/>
      <c r="DP17" s="680"/>
      <c r="DQ17" s="684">
        <v>214235</v>
      </c>
      <c r="DR17" s="679"/>
      <c r="DS17" s="679"/>
      <c r="DT17" s="679"/>
      <c r="DU17" s="679"/>
      <c r="DV17" s="679"/>
      <c r="DW17" s="679"/>
      <c r="DX17" s="679"/>
      <c r="DY17" s="679"/>
      <c r="DZ17" s="679"/>
      <c r="EA17" s="679"/>
      <c r="EB17" s="679"/>
      <c r="EC17" s="722"/>
    </row>
    <row r="18" spans="2:133" ht="11.25" customHeight="1" x14ac:dyDescent="0.2">
      <c r="B18" s="675" t="s">
        <v>268</v>
      </c>
      <c r="C18" s="676"/>
      <c r="D18" s="676"/>
      <c r="E18" s="676"/>
      <c r="F18" s="676"/>
      <c r="G18" s="676"/>
      <c r="H18" s="676"/>
      <c r="I18" s="676"/>
      <c r="J18" s="676"/>
      <c r="K18" s="676"/>
      <c r="L18" s="676"/>
      <c r="M18" s="676"/>
      <c r="N18" s="676"/>
      <c r="O18" s="676"/>
      <c r="P18" s="676"/>
      <c r="Q18" s="677"/>
      <c r="R18" s="678">
        <v>135</v>
      </c>
      <c r="S18" s="679"/>
      <c r="T18" s="679"/>
      <c r="U18" s="679"/>
      <c r="V18" s="679"/>
      <c r="W18" s="679"/>
      <c r="X18" s="679"/>
      <c r="Y18" s="680"/>
      <c r="Z18" s="715">
        <v>0</v>
      </c>
      <c r="AA18" s="715"/>
      <c r="AB18" s="715"/>
      <c r="AC18" s="715"/>
      <c r="AD18" s="716">
        <v>135</v>
      </c>
      <c r="AE18" s="716"/>
      <c r="AF18" s="716"/>
      <c r="AG18" s="716"/>
      <c r="AH18" s="716"/>
      <c r="AI18" s="716"/>
      <c r="AJ18" s="716"/>
      <c r="AK18" s="716"/>
      <c r="AL18" s="681">
        <v>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248</v>
      </c>
      <c r="BP18" s="715"/>
      <c r="BQ18" s="715"/>
      <c r="BR18" s="715"/>
      <c r="BS18" s="684" t="s">
        <v>234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v>14807</v>
      </c>
      <c r="CS18" s="679"/>
      <c r="CT18" s="679"/>
      <c r="CU18" s="679"/>
      <c r="CV18" s="679"/>
      <c r="CW18" s="679"/>
      <c r="CX18" s="679"/>
      <c r="CY18" s="680"/>
      <c r="CZ18" s="715">
        <v>0.5</v>
      </c>
      <c r="DA18" s="715"/>
      <c r="DB18" s="715"/>
      <c r="DC18" s="715"/>
      <c r="DD18" s="684" t="s">
        <v>243</v>
      </c>
      <c r="DE18" s="679"/>
      <c r="DF18" s="679"/>
      <c r="DG18" s="679"/>
      <c r="DH18" s="679"/>
      <c r="DI18" s="679"/>
      <c r="DJ18" s="679"/>
      <c r="DK18" s="679"/>
      <c r="DL18" s="679"/>
      <c r="DM18" s="679"/>
      <c r="DN18" s="679"/>
      <c r="DO18" s="679"/>
      <c r="DP18" s="680"/>
      <c r="DQ18" s="684">
        <v>6103</v>
      </c>
      <c r="DR18" s="679"/>
      <c r="DS18" s="679"/>
      <c r="DT18" s="679"/>
      <c r="DU18" s="679"/>
      <c r="DV18" s="679"/>
      <c r="DW18" s="679"/>
      <c r="DX18" s="679"/>
      <c r="DY18" s="679"/>
      <c r="DZ18" s="679"/>
      <c r="EA18" s="679"/>
      <c r="EB18" s="679"/>
      <c r="EC18" s="722"/>
    </row>
    <row r="19" spans="2:133" ht="11.25" customHeight="1" x14ac:dyDescent="0.2">
      <c r="B19" s="675" t="s">
        <v>271</v>
      </c>
      <c r="C19" s="676"/>
      <c r="D19" s="676"/>
      <c r="E19" s="676"/>
      <c r="F19" s="676"/>
      <c r="G19" s="676"/>
      <c r="H19" s="676"/>
      <c r="I19" s="676"/>
      <c r="J19" s="676"/>
      <c r="K19" s="676"/>
      <c r="L19" s="676"/>
      <c r="M19" s="676"/>
      <c r="N19" s="676"/>
      <c r="O19" s="676"/>
      <c r="P19" s="676"/>
      <c r="Q19" s="677"/>
      <c r="R19" s="678">
        <v>605</v>
      </c>
      <c r="S19" s="679"/>
      <c r="T19" s="679"/>
      <c r="U19" s="679"/>
      <c r="V19" s="679"/>
      <c r="W19" s="679"/>
      <c r="X19" s="679"/>
      <c r="Y19" s="680"/>
      <c r="Z19" s="715">
        <v>0</v>
      </c>
      <c r="AA19" s="715"/>
      <c r="AB19" s="715"/>
      <c r="AC19" s="715"/>
      <c r="AD19" s="716">
        <v>605</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5014</v>
      </c>
      <c r="BH19" s="679"/>
      <c r="BI19" s="679"/>
      <c r="BJ19" s="679"/>
      <c r="BK19" s="679"/>
      <c r="BL19" s="679"/>
      <c r="BM19" s="679"/>
      <c r="BN19" s="680"/>
      <c r="BO19" s="715">
        <v>1.5</v>
      </c>
      <c r="BP19" s="715"/>
      <c r="BQ19" s="715"/>
      <c r="BR19" s="715"/>
      <c r="BS19" s="684" t="s">
        <v>234</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230</v>
      </c>
      <c r="DA19" s="715"/>
      <c r="DB19" s="715"/>
      <c r="DC19" s="715"/>
      <c r="DD19" s="684" t="s">
        <v>230</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x14ac:dyDescent="0.2">
      <c r="B20" s="675" t="s">
        <v>274</v>
      </c>
      <c r="C20" s="676"/>
      <c r="D20" s="676"/>
      <c r="E20" s="676"/>
      <c r="F20" s="676"/>
      <c r="G20" s="676"/>
      <c r="H20" s="676"/>
      <c r="I20" s="676"/>
      <c r="J20" s="676"/>
      <c r="K20" s="676"/>
      <c r="L20" s="676"/>
      <c r="M20" s="676"/>
      <c r="N20" s="676"/>
      <c r="O20" s="676"/>
      <c r="P20" s="676"/>
      <c r="Q20" s="677"/>
      <c r="R20" s="678">
        <v>24</v>
      </c>
      <c r="S20" s="679"/>
      <c r="T20" s="679"/>
      <c r="U20" s="679"/>
      <c r="V20" s="679"/>
      <c r="W20" s="679"/>
      <c r="X20" s="679"/>
      <c r="Y20" s="680"/>
      <c r="Z20" s="715">
        <v>0</v>
      </c>
      <c r="AA20" s="715"/>
      <c r="AB20" s="715"/>
      <c r="AC20" s="715"/>
      <c r="AD20" s="716">
        <v>24</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5014</v>
      </c>
      <c r="BH20" s="679"/>
      <c r="BI20" s="679"/>
      <c r="BJ20" s="679"/>
      <c r="BK20" s="679"/>
      <c r="BL20" s="679"/>
      <c r="BM20" s="679"/>
      <c r="BN20" s="680"/>
      <c r="BO20" s="715">
        <v>1.5</v>
      </c>
      <c r="BP20" s="715"/>
      <c r="BQ20" s="715"/>
      <c r="BR20" s="715"/>
      <c r="BS20" s="684" t="s">
        <v>135</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3007379</v>
      </c>
      <c r="CS20" s="679"/>
      <c r="CT20" s="679"/>
      <c r="CU20" s="679"/>
      <c r="CV20" s="679"/>
      <c r="CW20" s="679"/>
      <c r="CX20" s="679"/>
      <c r="CY20" s="680"/>
      <c r="CZ20" s="715">
        <v>100</v>
      </c>
      <c r="DA20" s="715"/>
      <c r="DB20" s="715"/>
      <c r="DC20" s="715"/>
      <c r="DD20" s="684">
        <v>1054194</v>
      </c>
      <c r="DE20" s="679"/>
      <c r="DF20" s="679"/>
      <c r="DG20" s="679"/>
      <c r="DH20" s="679"/>
      <c r="DI20" s="679"/>
      <c r="DJ20" s="679"/>
      <c r="DK20" s="679"/>
      <c r="DL20" s="679"/>
      <c r="DM20" s="679"/>
      <c r="DN20" s="679"/>
      <c r="DO20" s="679"/>
      <c r="DP20" s="680"/>
      <c r="DQ20" s="684">
        <v>1661302</v>
      </c>
      <c r="DR20" s="679"/>
      <c r="DS20" s="679"/>
      <c r="DT20" s="679"/>
      <c r="DU20" s="679"/>
      <c r="DV20" s="679"/>
      <c r="DW20" s="679"/>
      <c r="DX20" s="679"/>
      <c r="DY20" s="679"/>
      <c r="DZ20" s="679"/>
      <c r="EA20" s="679"/>
      <c r="EB20" s="679"/>
      <c r="EC20" s="722"/>
    </row>
    <row r="21" spans="2:133" ht="11.25" customHeight="1" x14ac:dyDescent="0.2">
      <c r="B21" s="675" t="s">
        <v>277</v>
      </c>
      <c r="C21" s="676"/>
      <c r="D21" s="676"/>
      <c r="E21" s="676"/>
      <c r="F21" s="676"/>
      <c r="G21" s="676"/>
      <c r="H21" s="676"/>
      <c r="I21" s="676"/>
      <c r="J21" s="676"/>
      <c r="K21" s="676"/>
      <c r="L21" s="676"/>
      <c r="M21" s="676"/>
      <c r="N21" s="676"/>
      <c r="O21" s="676"/>
      <c r="P21" s="676"/>
      <c r="Q21" s="677"/>
      <c r="R21" s="678">
        <v>126</v>
      </c>
      <c r="S21" s="679"/>
      <c r="T21" s="679"/>
      <c r="U21" s="679"/>
      <c r="V21" s="679"/>
      <c r="W21" s="679"/>
      <c r="X21" s="679"/>
      <c r="Y21" s="680"/>
      <c r="Z21" s="715">
        <v>0</v>
      </c>
      <c r="AA21" s="715"/>
      <c r="AB21" s="715"/>
      <c r="AC21" s="715"/>
      <c r="AD21" s="716">
        <v>126</v>
      </c>
      <c r="AE21" s="716"/>
      <c r="AF21" s="716"/>
      <c r="AG21" s="716"/>
      <c r="AH21" s="716"/>
      <c r="AI21" s="716"/>
      <c r="AJ21" s="716"/>
      <c r="AK21" s="716"/>
      <c r="AL21" s="681">
        <v>0</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5014</v>
      </c>
      <c r="BH21" s="679"/>
      <c r="BI21" s="679"/>
      <c r="BJ21" s="679"/>
      <c r="BK21" s="679"/>
      <c r="BL21" s="679"/>
      <c r="BM21" s="679"/>
      <c r="BN21" s="680"/>
      <c r="BO21" s="715">
        <v>1.5</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279</v>
      </c>
      <c r="C22" s="676"/>
      <c r="D22" s="676"/>
      <c r="E22" s="676"/>
      <c r="F22" s="676"/>
      <c r="G22" s="676"/>
      <c r="H22" s="676"/>
      <c r="I22" s="676"/>
      <c r="J22" s="676"/>
      <c r="K22" s="676"/>
      <c r="L22" s="676"/>
      <c r="M22" s="676"/>
      <c r="N22" s="676"/>
      <c r="O22" s="676"/>
      <c r="P22" s="676"/>
      <c r="Q22" s="677"/>
      <c r="R22" s="678">
        <v>1250423</v>
      </c>
      <c r="S22" s="679"/>
      <c r="T22" s="679"/>
      <c r="U22" s="679"/>
      <c r="V22" s="679"/>
      <c r="W22" s="679"/>
      <c r="X22" s="679"/>
      <c r="Y22" s="680"/>
      <c r="Z22" s="715">
        <v>37.4</v>
      </c>
      <c r="AA22" s="715"/>
      <c r="AB22" s="715"/>
      <c r="AC22" s="715"/>
      <c r="AD22" s="716">
        <v>1062495</v>
      </c>
      <c r="AE22" s="716"/>
      <c r="AF22" s="716"/>
      <c r="AG22" s="716"/>
      <c r="AH22" s="716"/>
      <c r="AI22" s="716"/>
      <c r="AJ22" s="716"/>
      <c r="AK22" s="716"/>
      <c r="AL22" s="681">
        <v>70.8</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230</v>
      </c>
      <c r="BH22" s="679"/>
      <c r="BI22" s="679"/>
      <c r="BJ22" s="679"/>
      <c r="BK22" s="679"/>
      <c r="BL22" s="679"/>
      <c r="BM22" s="679"/>
      <c r="BN22" s="680"/>
      <c r="BO22" s="715" t="s">
        <v>230</v>
      </c>
      <c r="BP22" s="715"/>
      <c r="BQ22" s="715"/>
      <c r="BR22" s="715"/>
      <c r="BS22" s="684" t="s">
        <v>230</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282</v>
      </c>
      <c r="C23" s="676"/>
      <c r="D23" s="676"/>
      <c r="E23" s="676"/>
      <c r="F23" s="676"/>
      <c r="G23" s="676"/>
      <c r="H23" s="676"/>
      <c r="I23" s="676"/>
      <c r="J23" s="676"/>
      <c r="K23" s="676"/>
      <c r="L23" s="676"/>
      <c r="M23" s="676"/>
      <c r="N23" s="676"/>
      <c r="O23" s="676"/>
      <c r="P23" s="676"/>
      <c r="Q23" s="677"/>
      <c r="R23" s="678">
        <v>1062495</v>
      </c>
      <c r="S23" s="679"/>
      <c r="T23" s="679"/>
      <c r="U23" s="679"/>
      <c r="V23" s="679"/>
      <c r="W23" s="679"/>
      <c r="X23" s="679"/>
      <c r="Y23" s="680"/>
      <c r="Z23" s="715">
        <v>31.8</v>
      </c>
      <c r="AA23" s="715"/>
      <c r="AB23" s="715"/>
      <c r="AC23" s="715"/>
      <c r="AD23" s="716">
        <v>1062495</v>
      </c>
      <c r="AE23" s="716"/>
      <c r="AF23" s="716"/>
      <c r="AG23" s="716"/>
      <c r="AH23" s="716"/>
      <c r="AI23" s="716"/>
      <c r="AJ23" s="716"/>
      <c r="AK23" s="716"/>
      <c r="AL23" s="681">
        <v>70.8</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248</v>
      </c>
      <c r="BH23" s="679"/>
      <c r="BI23" s="679"/>
      <c r="BJ23" s="679"/>
      <c r="BK23" s="679"/>
      <c r="BL23" s="679"/>
      <c r="BM23" s="679"/>
      <c r="BN23" s="680"/>
      <c r="BO23" s="715" t="s">
        <v>230</v>
      </c>
      <c r="BP23" s="715"/>
      <c r="BQ23" s="715"/>
      <c r="BR23" s="715"/>
      <c r="BS23" s="684" t="s">
        <v>234</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2">
      <c r="B24" s="675" t="s">
        <v>289</v>
      </c>
      <c r="C24" s="676"/>
      <c r="D24" s="676"/>
      <c r="E24" s="676"/>
      <c r="F24" s="676"/>
      <c r="G24" s="676"/>
      <c r="H24" s="676"/>
      <c r="I24" s="676"/>
      <c r="J24" s="676"/>
      <c r="K24" s="676"/>
      <c r="L24" s="676"/>
      <c r="M24" s="676"/>
      <c r="N24" s="676"/>
      <c r="O24" s="676"/>
      <c r="P24" s="676"/>
      <c r="Q24" s="677"/>
      <c r="R24" s="678">
        <v>187928</v>
      </c>
      <c r="S24" s="679"/>
      <c r="T24" s="679"/>
      <c r="U24" s="679"/>
      <c r="V24" s="679"/>
      <c r="W24" s="679"/>
      <c r="X24" s="679"/>
      <c r="Y24" s="680"/>
      <c r="Z24" s="715">
        <v>5.6</v>
      </c>
      <c r="AA24" s="715"/>
      <c r="AB24" s="715"/>
      <c r="AC24" s="715"/>
      <c r="AD24" s="716" t="s">
        <v>248</v>
      </c>
      <c r="AE24" s="716"/>
      <c r="AF24" s="716"/>
      <c r="AG24" s="716"/>
      <c r="AH24" s="716"/>
      <c r="AI24" s="716"/>
      <c r="AJ24" s="716"/>
      <c r="AK24" s="716"/>
      <c r="AL24" s="681" t="s">
        <v>230</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230</v>
      </c>
      <c r="BH24" s="679"/>
      <c r="BI24" s="679"/>
      <c r="BJ24" s="679"/>
      <c r="BK24" s="679"/>
      <c r="BL24" s="679"/>
      <c r="BM24" s="679"/>
      <c r="BN24" s="680"/>
      <c r="BO24" s="715" t="s">
        <v>230</v>
      </c>
      <c r="BP24" s="715"/>
      <c r="BQ24" s="715"/>
      <c r="BR24" s="715"/>
      <c r="BS24" s="684" t="s">
        <v>234</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726325</v>
      </c>
      <c r="CS24" s="734"/>
      <c r="CT24" s="734"/>
      <c r="CU24" s="734"/>
      <c r="CV24" s="734"/>
      <c r="CW24" s="734"/>
      <c r="CX24" s="734"/>
      <c r="CY24" s="777"/>
      <c r="CZ24" s="778">
        <v>24.2</v>
      </c>
      <c r="DA24" s="751"/>
      <c r="DB24" s="751"/>
      <c r="DC24" s="781"/>
      <c r="DD24" s="776">
        <v>658911</v>
      </c>
      <c r="DE24" s="734"/>
      <c r="DF24" s="734"/>
      <c r="DG24" s="734"/>
      <c r="DH24" s="734"/>
      <c r="DI24" s="734"/>
      <c r="DJ24" s="734"/>
      <c r="DK24" s="777"/>
      <c r="DL24" s="776">
        <v>658441</v>
      </c>
      <c r="DM24" s="734"/>
      <c r="DN24" s="734"/>
      <c r="DO24" s="734"/>
      <c r="DP24" s="734"/>
      <c r="DQ24" s="734"/>
      <c r="DR24" s="734"/>
      <c r="DS24" s="734"/>
      <c r="DT24" s="734"/>
      <c r="DU24" s="734"/>
      <c r="DV24" s="777"/>
      <c r="DW24" s="778">
        <v>43.9</v>
      </c>
      <c r="DX24" s="751"/>
      <c r="DY24" s="751"/>
      <c r="DZ24" s="751"/>
      <c r="EA24" s="751"/>
      <c r="EB24" s="751"/>
      <c r="EC24" s="779"/>
    </row>
    <row r="25" spans="2:133" ht="11.25" customHeight="1" x14ac:dyDescent="0.2">
      <c r="B25" s="675" t="s">
        <v>292</v>
      </c>
      <c r="C25" s="676"/>
      <c r="D25" s="676"/>
      <c r="E25" s="676"/>
      <c r="F25" s="676"/>
      <c r="G25" s="676"/>
      <c r="H25" s="676"/>
      <c r="I25" s="676"/>
      <c r="J25" s="676"/>
      <c r="K25" s="676"/>
      <c r="L25" s="676"/>
      <c r="M25" s="676"/>
      <c r="N25" s="676"/>
      <c r="O25" s="676"/>
      <c r="P25" s="676"/>
      <c r="Q25" s="677"/>
      <c r="R25" s="678" t="s">
        <v>234</v>
      </c>
      <c r="S25" s="679"/>
      <c r="T25" s="679"/>
      <c r="U25" s="679"/>
      <c r="V25" s="679"/>
      <c r="W25" s="679"/>
      <c r="X25" s="679"/>
      <c r="Y25" s="680"/>
      <c r="Z25" s="715" t="s">
        <v>234</v>
      </c>
      <c r="AA25" s="715"/>
      <c r="AB25" s="715"/>
      <c r="AC25" s="715"/>
      <c r="AD25" s="716" t="s">
        <v>234</v>
      </c>
      <c r="AE25" s="716"/>
      <c r="AF25" s="716"/>
      <c r="AG25" s="716"/>
      <c r="AH25" s="716"/>
      <c r="AI25" s="716"/>
      <c r="AJ25" s="716"/>
      <c r="AK25" s="716"/>
      <c r="AL25" s="681" t="s">
        <v>248</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234</v>
      </c>
      <c r="BH25" s="679"/>
      <c r="BI25" s="679"/>
      <c r="BJ25" s="679"/>
      <c r="BK25" s="679"/>
      <c r="BL25" s="679"/>
      <c r="BM25" s="679"/>
      <c r="BN25" s="680"/>
      <c r="BO25" s="715" t="s">
        <v>234</v>
      </c>
      <c r="BP25" s="715"/>
      <c r="BQ25" s="715"/>
      <c r="BR25" s="715"/>
      <c r="BS25" s="684" t="s">
        <v>243</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416963</v>
      </c>
      <c r="CS25" s="697"/>
      <c r="CT25" s="697"/>
      <c r="CU25" s="697"/>
      <c r="CV25" s="697"/>
      <c r="CW25" s="697"/>
      <c r="CX25" s="697"/>
      <c r="CY25" s="698"/>
      <c r="CZ25" s="681">
        <v>13.9</v>
      </c>
      <c r="DA25" s="699"/>
      <c r="DB25" s="699"/>
      <c r="DC25" s="700"/>
      <c r="DD25" s="684">
        <v>407284</v>
      </c>
      <c r="DE25" s="697"/>
      <c r="DF25" s="697"/>
      <c r="DG25" s="697"/>
      <c r="DH25" s="697"/>
      <c r="DI25" s="697"/>
      <c r="DJ25" s="697"/>
      <c r="DK25" s="698"/>
      <c r="DL25" s="684">
        <v>406814</v>
      </c>
      <c r="DM25" s="697"/>
      <c r="DN25" s="697"/>
      <c r="DO25" s="697"/>
      <c r="DP25" s="697"/>
      <c r="DQ25" s="697"/>
      <c r="DR25" s="697"/>
      <c r="DS25" s="697"/>
      <c r="DT25" s="697"/>
      <c r="DU25" s="697"/>
      <c r="DV25" s="698"/>
      <c r="DW25" s="681">
        <v>27.1</v>
      </c>
      <c r="DX25" s="699"/>
      <c r="DY25" s="699"/>
      <c r="DZ25" s="699"/>
      <c r="EA25" s="699"/>
      <c r="EB25" s="699"/>
      <c r="EC25" s="714"/>
    </row>
    <row r="26" spans="2:133" ht="11.25" customHeight="1" x14ac:dyDescent="0.2">
      <c r="B26" s="675" t="s">
        <v>295</v>
      </c>
      <c r="C26" s="676"/>
      <c r="D26" s="676"/>
      <c r="E26" s="676"/>
      <c r="F26" s="676"/>
      <c r="G26" s="676"/>
      <c r="H26" s="676"/>
      <c r="I26" s="676"/>
      <c r="J26" s="676"/>
      <c r="K26" s="676"/>
      <c r="L26" s="676"/>
      <c r="M26" s="676"/>
      <c r="N26" s="676"/>
      <c r="O26" s="676"/>
      <c r="P26" s="676"/>
      <c r="Q26" s="677"/>
      <c r="R26" s="678">
        <v>1649789</v>
      </c>
      <c r="S26" s="679"/>
      <c r="T26" s="679"/>
      <c r="U26" s="679"/>
      <c r="V26" s="679"/>
      <c r="W26" s="679"/>
      <c r="X26" s="679"/>
      <c r="Y26" s="680"/>
      <c r="Z26" s="715">
        <v>49.4</v>
      </c>
      <c r="AA26" s="715"/>
      <c r="AB26" s="715"/>
      <c r="AC26" s="715"/>
      <c r="AD26" s="716">
        <v>1461861</v>
      </c>
      <c r="AE26" s="716"/>
      <c r="AF26" s="716"/>
      <c r="AG26" s="716"/>
      <c r="AH26" s="716"/>
      <c r="AI26" s="716"/>
      <c r="AJ26" s="716"/>
      <c r="AK26" s="716"/>
      <c r="AL26" s="681">
        <v>97.4</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230</v>
      </c>
      <c r="BH26" s="679"/>
      <c r="BI26" s="679"/>
      <c r="BJ26" s="679"/>
      <c r="BK26" s="679"/>
      <c r="BL26" s="679"/>
      <c r="BM26" s="679"/>
      <c r="BN26" s="680"/>
      <c r="BO26" s="715" t="s">
        <v>234</v>
      </c>
      <c r="BP26" s="715"/>
      <c r="BQ26" s="715"/>
      <c r="BR26" s="715"/>
      <c r="BS26" s="684" t="s">
        <v>234</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263821</v>
      </c>
      <c r="CS26" s="679"/>
      <c r="CT26" s="679"/>
      <c r="CU26" s="679"/>
      <c r="CV26" s="679"/>
      <c r="CW26" s="679"/>
      <c r="CX26" s="679"/>
      <c r="CY26" s="680"/>
      <c r="CZ26" s="681">
        <v>8.8000000000000007</v>
      </c>
      <c r="DA26" s="699"/>
      <c r="DB26" s="699"/>
      <c r="DC26" s="700"/>
      <c r="DD26" s="684">
        <v>255884</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2">
      <c r="B27" s="675" t="s">
        <v>298</v>
      </c>
      <c r="C27" s="676"/>
      <c r="D27" s="676"/>
      <c r="E27" s="676"/>
      <c r="F27" s="676"/>
      <c r="G27" s="676"/>
      <c r="H27" s="676"/>
      <c r="I27" s="676"/>
      <c r="J27" s="676"/>
      <c r="K27" s="676"/>
      <c r="L27" s="676"/>
      <c r="M27" s="676"/>
      <c r="N27" s="676"/>
      <c r="O27" s="676"/>
      <c r="P27" s="676"/>
      <c r="Q27" s="677"/>
      <c r="R27" s="678" t="s">
        <v>234</v>
      </c>
      <c r="S27" s="679"/>
      <c r="T27" s="679"/>
      <c r="U27" s="679"/>
      <c r="V27" s="679"/>
      <c r="W27" s="679"/>
      <c r="X27" s="679"/>
      <c r="Y27" s="680"/>
      <c r="Z27" s="715" t="s">
        <v>234</v>
      </c>
      <c r="AA27" s="715"/>
      <c r="AB27" s="715"/>
      <c r="AC27" s="715"/>
      <c r="AD27" s="716" t="s">
        <v>234</v>
      </c>
      <c r="AE27" s="716"/>
      <c r="AF27" s="716"/>
      <c r="AG27" s="716"/>
      <c r="AH27" s="716"/>
      <c r="AI27" s="716"/>
      <c r="AJ27" s="716"/>
      <c r="AK27" s="716"/>
      <c r="AL27" s="681" t="s">
        <v>234</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337887</v>
      </c>
      <c r="BH27" s="679"/>
      <c r="BI27" s="679"/>
      <c r="BJ27" s="679"/>
      <c r="BK27" s="679"/>
      <c r="BL27" s="679"/>
      <c r="BM27" s="679"/>
      <c r="BN27" s="680"/>
      <c r="BO27" s="715">
        <v>100</v>
      </c>
      <c r="BP27" s="715"/>
      <c r="BQ27" s="715"/>
      <c r="BR27" s="715"/>
      <c r="BS27" s="684" t="s">
        <v>248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90671</v>
      </c>
      <c r="CS27" s="697"/>
      <c r="CT27" s="697"/>
      <c r="CU27" s="697"/>
      <c r="CV27" s="697"/>
      <c r="CW27" s="697"/>
      <c r="CX27" s="697"/>
      <c r="CY27" s="698"/>
      <c r="CZ27" s="681">
        <v>3</v>
      </c>
      <c r="DA27" s="699"/>
      <c r="DB27" s="699"/>
      <c r="DC27" s="700"/>
      <c r="DD27" s="684">
        <v>37392</v>
      </c>
      <c r="DE27" s="697"/>
      <c r="DF27" s="697"/>
      <c r="DG27" s="697"/>
      <c r="DH27" s="697"/>
      <c r="DI27" s="697"/>
      <c r="DJ27" s="697"/>
      <c r="DK27" s="698"/>
      <c r="DL27" s="684">
        <v>37392</v>
      </c>
      <c r="DM27" s="697"/>
      <c r="DN27" s="697"/>
      <c r="DO27" s="697"/>
      <c r="DP27" s="697"/>
      <c r="DQ27" s="697"/>
      <c r="DR27" s="697"/>
      <c r="DS27" s="697"/>
      <c r="DT27" s="697"/>
      <c r="DU27" s="697"/>
      <c r="DV27" s="698"/>
      <c r="DW27" s="681">
        <v>2.5</v>
      </c>
      <c r="DX27" s="699"/>
      <c r="DY27" s="699"/>
      <c r="DZ27" s="699"/>
      <c r="EA27" s="699"/>
      <c r="EB27" s="699"/>
      <c r="EC27" s="714"/>
    </row>
    <row r="28" spans="2:133" ht="11.25" customHeight="1" x14ac:dyDescent="0.2">
      <c r="B28" s="675" t="s">
        <v>301</v>
      </c>
      <c r="C28" s="676"/>
      <c r="D28" s="676"/>
      <c r="E28" s="676"/>
      <c r="F28" s="676"/>
      <c r="G28" s="676"/>
      <c r="H28" s="676"/>
      <c r="I28" s="676"/>
      <c r="J28" s="676"/>
      <c r="K28" s="676"/>
      <c r="L28" s="676"/>
      <c r="M28" s="676"/>
      <c r="N28" s="676"/>
      <c r="O28" s="676"/>
      <c r="P28" s="676"/>
      <c r="Q28" s="677"/>
      <c r="R28" s="678">
        <v>31096</v>
      </c>
      <c r="S28" s="679"/>
      <c r="T28" s="679"/>
      <c r="U28" s="679"/>
      <c r="V28" s="679"/>
      <c r="W28" s="679"/>
      <c r="X28" s="679"/>
      <c r="Y28" s="680"/>
      <c r="Z28" s="715">
        <v>0.9</v>
      </c>
      <c r="AA28" s="715"/>
      <c r="AB28" s="715"/>
      <c r="AC28" s="715"/>
      <c r="AD28" s="716">
        <v>27468</v>
      </c>
      <c r="AE28" s="716"/>
      <c r="AF28" s="716"/>
      <c r="AG28" s="716"/>
      <c r="AH28" s="716"/>
      <c r="AI28" s="716"/>
      <c r="AJ28" s="716"/>
      <c r="AK28" s="716"/>
      <c r="AL28" s="681">
        <v>1.8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218691</v>
      </c>
      <c r="CS28" s="679"/>
      <c r="CT28" s="679"/>
      <c r="CU28" s="679"/>
      <c r="CV28" s="679"/>
      <c r="CW28" s="679"/>
      <c r="CX28" s="679"/>
      <c r="CY28" s="680"/>
      <c r="CZ28" s="681">
        <v>7.3</v>
      </c>
      <c r="DA28" s="699"/>
      <c r="DB28" s="699"/>
      <c r="DC28" s="700"/>
      <c r="DD28" s="684">
        <v>214235</v>
      </c>
      <c r="DE28" s="679"/>
      <c r="DF28" s="679"/>
      <c r="DG28" s="679"/>
      <c r="DH28" s="679"/>
      <c r="DI28" s="679"/>
      <c r="DJ28" s="679"/>
      <c r="DK28" s="680"/>
      <c r="DL28" s="684">
        <v>214235</v>
      </c>
      <c r="DM28" s="679"/>
      <c r="DN28" s="679"/>
      <c r="DO28" s="679"/>
      <c r="DP28" s="679"/>
      <c r="DQ28" s="679"/>
      <c r="DR28" s="679"/>
      <c r="DS28" s="679"/>
      <c r="DT28" s="679"/>
      <c r="DU28" s="679"/>
      <c r="DV28" s="680"/>
      <c r="DW28" s="681">
        <v>14.3</v>
      </c>
      <c r="DX28" s="699"/>
      <c r="DY28" s="699"/>
      <c r="DZ28" s="699"/>
      <c r="EA28" s="699"/>
      <c r="EB28" s="699"/>
      <c r="EC28" s="714"/>
    </row>
    <row r="29" spans="2:133" ht="11.25" customHeight="1" x14ac:dyDescent="0.2">
      <c r="B29" s="675" t="s">
        <v>303</v>
      </c>
      <c r="C29" s="676"/>
      <c r="D29" s="676"/>
      <c r="E29" s="676"/>
      <c r="F29" s="676"/>
      <c r="G29" s="676"/>
      <c r="H29" s="676"/>
      <c r="I29" s="676"/>
      <c r="J29" s="676"/>
      <c r="K29" s="676"/>
      <c r="L29" s="676"/>
      <c r="M29" s="676"/>
      <c r="N29" s="676"/>
      <c r="O29" s="676"/>
      <c r="P29" s="676"/>
      <c r="Q29" s="677"/>
      <c r="R29" s="678">
        <v>15494</v>
      </c>
      <c r="S29" s="679"/>
      <c r="T29" s="679"/>
      <c r="U29" s="679"/>
      <c r="V29" s="679"/>
      <c r="W29" s="679"/>
      <c r="X29" s="679"/>
      <c r="Y29" s="680"/>
      <c r="Z29" s="715">
        <v>0.5</v>
      </c>
      <c r="AA29" s="715"/>
      <c r="AB29" s="715"/>
      <c r="AC29" s="715"/>
      <c r="AD29" s="716">
        <v>6391</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70</v>
      </c>
      <c r="CG29" s="712"/>
      <c r="CH29" s="712"/>
      <c r="CI29" s="712"/>
      <c r="CJ29" s="712"/>
      <c r="CK29" s="712"/>
      <c r="CL29" s="712"/>
      <c r="CM29" s="712"/>
      <c r="CN29" s="712"/>
      <c r="CO29" s="712"/>
      <c r="CP29" s="712"/>
      <c r="CQ29" s="713"/>
      <c r="CR29" s="678">
        <v>218691</v>
      </c>
      <c r="CS29" s="697"/>
      <c r="CT29" s="697"/>
      <c r="CU29" s="697"/>
      <c r="CV29" s="697"/>
      <c r="CW29" s="697"/>
      <c r="CX29" s="697"/>
      <c r="CY29" s="698"/>
      <c r="CZ29" s="681">
        <v>7.3</v>
      </c>
      <c r="DA29" s="699"/>
      <c r="DB29" s="699"/>
      <c r="DC29" s="700"/>
      <c r="DD29" s="684">
        <v>214235</v>
      </c>
      <c r="DE29" s="697"/>
      <c r="DF29" s="697"/>
      <c r="DG29" s="697"/>
      <c r="DH29" s="697"/>
      <c r="DI29" s="697"/>
      <c r="DJ29" s="697"/>
      <c r="DK29" s="698"/>
      <c r="DL29" s="684">
        <v>214235</v>
      </c>
      <c r="DM29" s="697"/>
      <c r="DN29" s="697"/>
      <c r="DO29" s="697"/>
      <c r="DP29" s="697"/>
      <c r="DQ29" s="697"/>
      <c r="DR29" s="697"/>
      <c r="DS29" s="697"/>
      <c r="DT29" s="697"/>
      <c r="DU29" s="697"/>
      <c r="DV29" s="698"/>
      <c r="DW29" s="681">
        <v>14.3</v>
      </c>
      <c r="DX29" s="699"/>
      <c r="DY29" s="699"/>
      <c r="DZ29" s="699"/>
      <c r="EA29" s="699"/>
      <c r="EB29" s="699"/>
      <c r="EC29" s="714"/>
    </row>
    <row r="30" spans="2:133" ht="11.25" customHeight="1" x14ac:dyDescent="0.2">
      <c r="B30" s="675" t="s">
        <v>305</v>
      </c>
      <c r="C30" s="676"/>
      <c r="D30" s="676"/>
      <c r="E30" s="676"/>
      <c r="F30" s="676"/>
      <c r="G30" s="676"/>
      <c r="H30" s="676"/>
      <c r="I30" s="676"/>
      <c r="J30" s="676"/>
      <c r="K30" s="676"/>
      <c r="L30" s="676"/>
      <c r="M30" s="676"/>
      <c r="N30" s="676"/>
      <c r="O30" s="676"/>
      <c r="P30" s="676"/>
      <c r="Q30" s="677"/>
      <c r="R30" s="678">
        <v>1542</v>
      </c>
      <c r="S30" s="679"/>
      <c r="T30" s="679"/>
      <c r="U30" s="679"/>
      <c r="V30" s="679"/>
      <c r="W30" s="679"/>
      <c r="X30" s="679"/>
      <c r="Y30" s="680"/>
      <c r="Z30" s="715">
        <v>0</v>
      </c>
      <c r="AA30" s="715"/>
      <c r="AB30" s="715"/>
      <c r="AC30" s="715"/>
      <c r="AD30" s="716" t="s">
        <v>234</v>
      </c>
      <c r="AE30" s="716"/>
      <c r="AF30" s="716"/>
      <c r="AG30" s="716"/>
      <c r="AH30" s="716"/>
      <c r="AI30" s="716"/>
      <c r="AJ30" s="716"/>
      <c r="AK30" s="716"/>
      <c r="AL30" s="681" t="s">
        <v>234</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208106</v>
      </c>
      <c r="CS30" s="679"/>
      <c r="CT30" s="679"/>
      <c r="CU30" s="679"/>
      <c r="CV30" s="679"/>
      <c r="CW30" s="679"/>
      <c r="CX30" s="679"/>
      <c r="CY30" s="680"/>
      <c r="CZ30" s="681">
        <v>6.9</v>
      </c>
      <c r="DA30" s="699"/>
      <c r="DB30" s="699"/>
      <c r="DC30" s="700"/>
      <c r="DD30" s="684">
        <v>203650</v>
      </c>
      <c r="DE30" s="679"/>
      <c r="DF30" s="679"/>
      <c r="DG30" s="679"/>
      <c r="DH30" s="679"/>
      <c r="DI30" s="679"/>
      <c r="DJ30" s="679"/>
      <c r="DK30" s="680"/>
      <c r="DL30" s="684">
        <v>203650</v>
      </c>
      <c r="DM30" s="679"/>
      <c r="DN30" s="679"/>
      <c r="DO30" s="679"/>
      <c r="DP30" s="679"/>
      <c r="DQ30" s="679"/>
      <c r="DR30" s="679"/>
      <c r="DS30" s="679"/>
      <c r="DT30" s="679"/>
      <c r="DU30" s="679"/>
      <c r="DV30" s="680"/>
      <c r="DW30" s="681">
        <v>13.6</v>
      </c>
      <c r="DX30" s="699"/>
      <c r="DY30" s="699"/>
      <c r="DZ30" s="699"/>
      <c r="EA30" s="699"/>
      <c r="EB30" s="699"/>
      <c r="EC30" s="714"/>
    </row>
    <row r="31" spans="2:133" ht="11.25" customHeight="1" x14ac:dyDescent="0.2">
      <c r="B31" s="675" t="s">
        <v>309</v>
      </c>
      <c r="C31" s="676"/>
      <c r="D31" s="676"/>
      <c r="E31" s="676"/>
      <c r="F31" s="676"/>
      <c r="G31" s="676"/>
      <c r="H31" s="676"/>
      <c r="I31" s="676"/>
      <c r="J31" s="676"/>
      <c r="K31" s="676"/>
      <c r="L31" s="676"/>
      <c r="M31" s="676"/>
      <c r="N31" s="676"/>
      <c r="O31" s="676"/>
      <c r="P31" s="676"/>
      <c r="Q31" s="677"/>
      <c r="R31" s="678">
        <v>144755</v>
      </c>
      <c r="S31" s="679"/>
      <c r="T31" s="679"/>
      <c r="U31" s="679"/>
      <c r="V31" s="679"/>
      <c r="W31" s="679"/>
      <c r="X31" s="679"/>
      <c r="Y31" s="680"/>
      <c r="Z31" s="715">
        <v>4.3</v>
      </c>
      <c r="AA31" s="715"/>
      <c r="AB31" s="715"/>
      <c r="AC31" s="715"/>
      <c r="AD31" s="716" t="s">
        <v>234</v>
      </c>
      <c r="AE31" s="716"/>
      <c r="AF31" s="716"/>
      <c r="AG31" s="716"/>
      <c r="AH31" s="716"/>
      <c r="AI31" s="716"/>
      <c r="AJ31" s="716"/>
      <c r="AK31" s="716"/>
      <c r="AL31" s="681" t="s">
        <v>230</v>
      </c>
      <c r="AM31" s="682"/>
      <c r="AN31" s="682"/>
      <c r="AO31" s="717"/>
      <c r="AP31" s="753" t="s">
        <v>310</v>
      </c>
      <c r="AQ31" s="754"/>
      <c r="AR31" s="754"/>
      <c r="AS31" s="754"/>
      <c r="AT31" s="759" t="s">
        <v>311</v>
      </c>
      <c r="AU31" s="231"/>
      <c r="AV31" s="231"/>
      <c r="AW31" s="231"/>
      <c r="AX31" s="746" t="s">
        <v>185</v>
      </c>
      <c r="AY31" s="747"/>
      <c r="AZ31" s="747"/>
      <c r="BA31" s="747"/>
      <c r="BB31" s="747"/>
      <c r="BC31" s="747"/>
      <c r="BD31" s="747"/>
      <c r="BE31" s="747"/>
      <c r="BF31" s="748"/>
      <c r="BG31" s="749">
        <v>99.5</v>
      </c>
      <c r="BH31" s="750"/>
      <c r="BI31" s="750"/>
      <c r="BJ31" s="750"/>
      <c r="BK31" s="750"/>
      <c r="BL31" s="750"/>
      <c r="BM31" s="751">
        <v>97.9</v>
      </c>
      <c r="BN31" s="750"/>
      <c r="BO31" s="750"/>
      <c r="BP31" s="750"/>
      <c r="BQ31" s="752"/>
      <c r="BR31" s="749">
        <v>99.5</v>
      </c>
      <c r="BS31" s="750"/>
      <c r="BT31" s="750"/>
      <c r="BU31" s="750"/>
      <c r="BV31" s="750"/>
      <c r="BW31" s="750"/>
      <c r="BX31" s="751">
        <v>97.9</v>
      </c>
      <c r="BY31" s="750"/>
      <c r="BZ31" s="750"/>
      <c r="CA31" s="750"/>
      <c r="CB31" s="752"/>
      <c r="CD31" s="769"/>
      <c r="CE31" s="770"/>
      <c r="CF31" s="711" t="s">
        <v>312</v>
      </c>
      <c r="CG31" s="712"/>
      <c r="CH31" s="712"/>
      <c r="CI31" s="712"/>
      <c r="CJ31" s="712"/>
      <c r="CK31" s="712"/>
      <c r="CL31" s="712"/>
      <c r="CM31" s="712"/>
      <c r="CN31" s="712"/>
      <c r="CO31" s="712"/>
      <c r="CP31" s="712"/>
      <c r="CQ31" s="713"/>
      <c r="CR31" s="678">
        <v>10585</v>
      </c>
      <c r="CS31" s="697"/>
      <c r="CT31" s="697"/>
      <c r="CU31" s="697"/>
      <c r="CV31" s="697"/>
      <c r="CW31" s="697"/>
      <c r="CX31" s="697"/>
      <c r="CY31" s="698"/>
      <c r="CZ31" s="681">
        <v>0.4</v>
      </c>
      <c r="DA31" s="699"/>
      <c r="DB31" s="699"/>
      <c r="DC31" s="700"/>
      <c r="DD31" s="684">
        <v>10585</v>
      </c>
      <c r="DE31" s="697"/>
      <c r="DF31" s="697"/>
      <c r="DG31" s="697"/>
      <c r="DH31" s="697"/>
      <c r="DI31" s="697"/>
      <c r="DJ31" s="697"/>
      <c r="DK31" s="698"/>
      <c r="DL31" s="684">
        <v>10585</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42" t="s">
        <v>313</v>
      </c>
      <c r="C32" s="743"/>
      <c r="D32" s="743"/>
      <c r="E32" s="743"/>
      <c r="F32" s="743"/>
      <c r="G32" s="743"/>
      <c r="H32" s="743"/>
      <c r="I32" s="743"/>
      <c r="J32" s="743"/>
      <c r="K32" s="743"/>
      <c r="L32" s="743"/>
      <c r="M32" s="743"/>
      <c r="N32" s="743"/>
      <c r="O32" s="743"/>
      <c r="P32" s="743"/>
      <c r="Q32" s="744"/>
      <c r="R32" s="678" t="s">
        <v>234</v>
      </c>
      <c r="S32" s="679"/>
      <c r="T32" s="679"/>
      <c r="U32" s="679"/>
      <c r="V32" s="679"/>
      <c r="W32" s="679"/>
      <c r="X32" s="679"/>
      <c r="Y32" s="680"/>
      <c r="Z32" s="715" t="s">
        <v>243</v>
      </c>
      <c r="AA32" s="715"/>
      <c r="AB32" s="715"/>
      <c r="AC32" s="715"/>
      <c r="AD32" s="716" t="s">
        <v>230</v>
      </c>
      <c r="AE32" s="716"/>
      <c r="AF32" s="716"/>
      <c r="AG32" s="716"/>
      <c r="AH32" s="716"/>
      <c r="AI32" s="716"/>
      <c r="AJ32" s="716"/>
      <c r="AK32" s="716"/>
      <c r="AL32" s="681" t="s">
        <v>230</v>
      </c>
      <c r="AM32" s="682"/>
      <c r="AN32" s="682"/>
      <c r="AO32" s="717"/>
      <c r="AP32" s="755"/>
      <c r="AQ32" s="756"/>
      <c r="AR32" s="756"/>
      <c r="AS32" s="756"/>
      <c r="AT32" s="760"/>
      <c r="AU32" s="230" t="s">
        <v>314</v>
      </c>
      <c r="AV32" s="230"/>
      <c r="AW32" s="230"/>
      <c r="AX32" s="675" t="s">
        <v>315</v>
      </c>
      <c r="AY32" s="676"/>
      <c r="AZ32" s="676"/>
      <c r="BA32" s="676"/>
      <c r="BB32" s="676"/>
      <c r="BC32" s="676"/>
      <c r="BD32" s="676"/>
      <c r="BE32" s="676"/>
      <c r="BF32" s="677"/>
      <c r="BG32" s="762">
        <v>99.3</v>
      </c>
      <c r="BH32" s="697"/>
      <c r="BI32" s="697"/>
      <c r="BJ32" s="697"/>
      <c r="BK32" s="697"/>
      <c r="BL32" s="697"/>
      <c r="BM32" s="682">
        <v>99.1</v>
      </c>
      <c r="BN32" s="763"/>
      <c r="BO32" s="763"/>
      <c r="BP32" s="763"/>
      <c r="BQ32" s="721"/>
      <c r="BR32" s="762">
        <v>99.6</v>
      </c>
      <c r="BS32" s="697"/>
      <c r="BT32" s="697"/>
      <c r="BU32" s="697"/>
      <c r="BV32" s="697"/>
      <c r="BW32" s="697"/>
      <c r="BX32" s="682">
        <v>99.5</v>
      </c>
      <c r="BY32" s="763"/>
      <c r="BZ32" s="763"/>
      <c r="CA32" s="763"/>
      <c r="CB32" s="721"/>
      <c r="CD32" s="771"/>
      <c r="CE32" s="772"/>
      <c r="CF32" s="711" t="s">
        <v>316</v>
      </c>
      <c r="CG32" s="712"/>
      <c r="CH32" s="712"/>
      <c r="CI32" s="712"/>
      <c r="CJ32" s="712"/>
      <c r="CK32" s="712"/>
      <c r="CL32" s="712"/>
      <c r="CM32" s="712"/>
      <c r="CN32" s="712"/>
      <c r="CO32" s="712"/>
      <c r="CP32" s="712"/>
      <c r="CQ32" s="713"/>
      <c r="CR32" s="678" t="s">
        <v>234</v>
      </c>
      <c r="CS32" s="679"/>
      <c r="CT32" s="679"/>
      <c r="CU32" s="679"/>
      <c r="CV32" s="679"/>
      <c r="CW32" s="679"/>
      <c r="CX32" s="679"/>
      <c r="CY32" s="680"/>
      <c r="CZ32" s="681" t="s">
        <v>248</v>
      </c>
      <c r="DA32" s="699"/>
      <c r="DB32" s="699"/>
      <c r="DC32" s="700"/>
      <c r="DD32" s="684" t="s">
        <v>234</v>
      </c>
      <c r="DE32" s="679"/>
      <c r="DF32" s="679"/>
      <c r="DG32" s="679"/>
      <c r="DH32" s="679"/>
      <c r="DI32" s="679"/>
      <c r="DJ32" s="679"/>
      <c r="DK32" s="680"/>
      <c r="DL32" s="684" t="s">
        <v>230</v>
      </c>
      <c r="DM32" s="679"/>
      <c r="DN32" s="679"/>
      <c r="DO32" s="679"/>
      <c r="DP32" s="679"/>
      <c r="DQ32" s="679"/>
      <c r="DR32" s="679"/>
      <c r="DS32" s="679"/>
      <c r="DT32" s="679"/>
      <c r="DU32" s="679"/>
      <c r="DV32" s="680"/>
      <c r="DW32" s="681" t="s">
        <v>234</v>
      </c>
      <c r="DX32" s="699"/>
      <c r="DY32" s="699"/>
      <c r="DZ32" s="699"/>
      <c r="EA32" s="699"/>
      <c r="EB32" s="699"/>
      <c r="EC32" s="714"/>
    </row>
    <row r="33" spans="2:133" ht="11.25" customHeight="1" x14ac:dyDescent="0.2">
      <c r="B33" s="675" t="s">
        <v>317</v>
      </c>
      <c r="C33" s="676"/>
      <c r="D33" s="676"/>
      <c r="E33" s="676"/>
      <c r="F33" s="676"/>
      <c r="G33" s="676"/>
      <c r="H33" s="676"/>
      <c r="I33" s="676"/>
      <c r="J33" s="676"/>
      <c r="K33" s="676"/>
      <c r="L33" s="676"/>
      <c r="M33" s="676"/>
      <c r="N33" s="676"/>
      <c r="O33" s="676"/>
      <c r="P33" s="676"/>
      <c r="Q33" s="677"/>
      <c r="R33" s="678">
        <v>127080</v>
      </c>
      <c r="S33" s="679"/>
      <c r="T33" s="679"/>
      <c r="U33" s="679"/>
      <c r="V33" s="679"/>
      <c r="W33" s="679"/>
      <c r="X33" s="679"/>
      <c r="Y33" s="680"/>
      <c r="Z33" s="715">
        <v>3.8</v>
      </c>
      <c r="AA33" s="715"/>
      <c r="AB33" s="715"/>
      <c r="AC33" s="715"/>
      <c r="AD33" s="716" t="s">
        <v>135</v>
      </c>
      <c r="AE33" s="716"/>
      <c r="AF33" s="716"/>
      <c r="AG33" s="716"/>
      <c r="AH33" s="716"/>
      <c r="AI33" s="716"/>
      <c r="AJ33" s="716"/>
      <c r="AK33" s="716"/>
      <c r="AL33" s="681" t="s">
        <v>234</v>
      </c>
      <c r="AM33" s="682"/>
      <c r="AN33" s="682"/>
      <c r="AO33" s="717"/>
      <c r="AP33" s="757"/>
      <c r="AQ33" s="758"/>
      <c r="AR33" s="758"/>
      <c r="AS33" s="758"/>
      <c r="AT33" s="761"/>
      <c r="AU33" s="232"/>
      <c r="AV33" s="232"/>
      <c r="AW33" s="232"/>
      <c r="AX33" s="659" t="s">
        <v>318</v>
      </c>
      <c r="AY33" s="660"/>
      <c r="AZ33" s="660"/>
      <c r="BA33" s="660"/>
      <c r="BB33" s="660"/>
      <c r="BC33" s="660"/>
      <c r="BD33" s="660"/>
      <c r="BE33" s="660"/>
      <c r="BF33" s="661"/>
      <c r="BG33" s="745">
        <v>99.4</v>
      </c>
      <c r="BH33" s="663"/>
      <c r="BI33" s="663"/>
      <c r="BJ33" s="663"/>
      <c r="BK33" s="663"/>
      <c r="BL33" s="663"/>
      <c r="BM33" s="706">
        <v>97.1</v>
      </c>
      <c r="BN33" s="663"/>
      <c r="BO33" s="663"/>
      <c r="BP33" s="663"/>
      <c r="BQ33" s="727"/>
      <c r="BR33" s="745">
        <v>99.3</v>
      </c>
      <c r="BS33" s="663"/>
      <c r="BT33" s="663"/>
      <c r="BU33" s="663"/>
      <c r="BV33" s="663"/>
      <c r="BW33" s="663"/>
      <c r="BX33" s="706">
        <v>96.7</v>
      </c>
      <c r="BY33" s="663"/>
      <c r="BZ33" s="663"/>
      <c r="CA33" s="663"/>
      <c r="CB33" s="727"/>
      <c r="CD33" s="711" t="s">
        <v>319</v>
      </c>
      <c r="CE33" s="712"/>
      <c r="CF33" s="712"/>
      <c r="CG33" s="712"/>
      <c r="CH33" s="712"/>
      <c r="CI33" s="712"/>
      <c r="CJ33" s="712"/>
      <c r="CK33" s="712"/>
      <c r="CL33" s="712"/>
      <c r="CM33" s="712"/>
      <c r="CN33" s="712"/>
      <c r="CO33" s="712"/>
      <c r="CP33" s="712"/>
      <c r="CQ33" s="713"/>
      <c r="CR33" s="678">
        <v>1164976</v>
      </c>
      <c r="CS33" s="697"/>
      <c r="CT33" s="697"/>
      <c r="CU33" s="697"/>
      <c r="CV33" s="697"/>
      <c r="CW33" s="697"/>
      <c r="CX33" s="697"/>
      <c r="CY33" s="698"/>
      <c r="CZ33" s="681">
        <v>38.700000000000003</v>
      </c>
      <c r="DA33" s="699"/>
      <c r="DB33" s="699"/>
      <c r="DC33" s="700"/>
      <c r="DD33" s="684">
        <v>933204</v>
      </c>
      <c r="DE33" s="697"/>
      <c r="DF33" s="697"/>
      <c r="DG33" s="697"/>
      <c r="DH33" s="697"/>
      <c r="DI33" s="697"/>
      <c r="DJ33" s="697"/>
      <c r="DK33" s="698"/>
      <c r="DL33" s="684">
        <v>531265</v>
      </c>
      <c r="DM33" s="697"/>
      <c r="DN33" s="697"/>
      <c r="DO33" s="697"/>
      <c r="DP33" s="697"/>
      <c r="DQ33" s="697"/>
      <c r="DR33" s="697"/>
      <c r="DS33" s="697"/>
      <c r="DT33" s="697"/>
      <c r="DU33" s="697"/>
      <c r="DV33" s="698"/>
      <c r="DW33" s="681">
        <v>35.4</v>
      </c>
      <c r="DX33" s="699"/>
      <c r="DY33" s="699"/>
      <c r="DZ33" s="699"/>
      <c r="EA33" s="699"/>
      <c r="EB33" s="699"/>
      <c r="EC33" s="714"/>
    </row>
    <row r="34" spans="2:133" ht="11.25" customHeight="1" x14ac:dyDescent="0.2">
      <c r="B34" s="675" t="s">
        <v>320</v>
      </c>
      <c r="C34" s="676"/>
      <c r="D34" s="676"/>
      <c r="E34" s="676"/>
      <c r="F34" s="676"/>
      <c r="G34" s="676"/>
      <c r="H34" s="676"/>
      <c r="I34" s="676"/>
      <c r="J34" s="676"/>
      <c r="K34" s="676"/>
      <c r="L34" s="676"/>
      <c r="M34" s="676"/>
      <c r="N34" s="676"/>
      <c r="O34" s="676"/>
      <c r="P34" s="676"/>
      <c r="Q34" s="677"/>
      <c r="R34" s="678">
        <v>7769</v>
      </c>
      <c r="S34" s="679"/>
      <c r="T34" s="679"/>
      <c r="U34" s="679"/>
      <c r="V34" s="679"/>
      <c r="W34" s="679"/>
      <c r="X34" s="679"/>
      <c r="Y34" s="680"/>
      <c r="Z34" s="715">
        <v>0.2</v>
      </c>
      <c r="AA34" s="715"/>
      <c r="AB34" s="715"/>
      <c r="AC34" s="715"/>
      <c r="AD34" s="716">
        <v>5223</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672544</v>
      </c>
      <c r="CS34" s="679"/>
      <c r="CT34" s="679"/>
      <c r="CU34" s="679"/>
      <c r="CV34" s="679"/>
      <c r="CW34" s="679"/>
      <c r="CX34" s="679"/>
      <c r="CY34" s="680"/>
      <c r="CZ34" s="681">
        <v>22.4</v>
      </c>
      <c r="DA34" s="699"/>
      <c r="DB34" s="699"/>
      <c r="DC34" s="700"/>
      <c r="DD34" s="684">
        <v>501500</v>
      </c>
      <c r="DE34" s="679"/>
      <c r="DF34" s="679"/>
      <c r="DG34" s="679"/>
      <c r="DH34" s="679"/>
      <c r="DI34" s="679"/>
      <c r="DJ34" s="679"/>
      <c r="DK34" s="680"/>
      <c r="DL34" s="684">
        <v>253317</v>
      </c>
      <c r="DM34" s="679"/>
      <c r="DN34" s="679"/>
      <c r="DO34" s="679"/>
      <c r="DP34" s="679"/>
      <c r="DQ34" s="679"/>
      <c r="DR34" s="679"/>
      <c r="DS34" s="679"/>
      <c r="DT34" s="679"/>
      <c r="DU34" s="679"/>
      <c r="DV34" s="680"/>
      <c r="DW34" s="681">
        <v>16.899999999999999</v>
      </c>
      <c r="DX34" s="699"/>
      <c r="DY34" s="699"/>
      <c r="DZ34" s="699"/>
      <c r="EA34" s="699"/>
      <c r="EB34" s="699"/>
      <c r="EC34" s="714"/>
    </row>
    <row r="35" spans="2:133" ht="11.25" customHeight="1" x14ac:dyDescent="0.2">
      <c r="B35" s="675" t="s">
        <v>322</v>
      </c>
      <c r="C35" s="676"/>
      <c r="D35" s="676"/>
      <c r="E35" s="676"/>
      <c r="F35" s="676"/>
      <c r="G35" s="676"/>
      <c r="H35" s="676"/>
      <c r="I35" s="676"/>
      <c r="J35" s="676"/>
      <c r="K35" s="676"/>
      <c r="L35" s="676"/>
      <c r="M35" s="676"/>
      <c r="N35" s="676"/>
      <c r="O35" s="676"/>
      <c r="P35" s="676"/>
      <c r="Q35" s="677"/>
      <c r="R35" s="678">
        <v>28278</v>
      </c>
      <c r="S35" s="679"/>
      <c r="T35" s="679"/>
      <c r="U35" s="679"/>
      <c r="V35" s="679"/>
      <c r="W35" s="679"/>
      <c r="X35" s="679"/>
      <c r="Y35" s="680"/>
      <c r="Z35" s="715">
        <v>0.8</v>
      </c>
      <c r="AA35" s="715"/>
      <c r="AB35" s="715"/>
      <c r="AC35" s="715"/>
      <c r="AD35" s="716" t="s">
        <v>234</v>
      </c>
      <c r="AE35" s="716"/>
      <c r="AF35" s="716"/>
      <c r="AG35" s="716"/>
      <c r="AH35" s="716"/>
      <c r="AI35" s="716"/>
      <c r="AJ35" s="716"/>
      <c r="AK35" s="716"/>
      <c r="AL35" s="681" t="s">
        <v>234</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14885</v>
      </c>
      <c r="CS35" s="697"/>
      <c r="CT35" s="697"/>
      <c r="CU35" s="697"/>
      <c r="CV35" s="697"/>
      <c r="CW35" s="697"/>
      <c r="CX35" s="697"/>
      <c r="CY35" s="698"/>
      <c r="CZ35" s="681">
        <v>0.5</v>
      </c>
      <c r="DA35" s="699"/>
      <c r="DB35" s="699"/>
      <c r="DC35" s="700"/>
      <c r="DD35" s="684">
        <v>12730</v>
      </c>
      <c r="DE35" s="697"/>
      <c r="DF35" s="697"/>
      <c r="DG35" s="697"/>
      <c r="DH35" s="697"/>
      <c r="DI35" s="697"/>
      <c r="DJ35" s="697"/>
      <c r="DK35" s="698"/>
      <c r="DL35" s="684">
        <v>12730</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2">
      <c r="B36" s="675" t="s">
        <v>326</v>
      </c>
      <c r="C36" s="676"/>
      <c r="D36" s="676"/>
      <c r="E36" s="676"/>
      <c r="F36" s="676"/>
      <c r="G36" s="676"/>
      <c r="H36" s="676"/>
      <c r="I36" s="676"/>
      <c r="J36" s="676"/>
      <c r="K36" s="676"/>
      <c r="L36" s="676"/>
      <c r="M36" s="676"/>
      <c r="N36" s="676"/>
      <c r="O36" s="676"/>
      <c r="P36" s="676"/>
      <c r="Q36" s="677"/>
      <c r="R36" s="678">
        <v>19490</v>
      </c>
      <c r="S36" s="679"/>
      <c r="T36" s="679"/>
      <c r="U36" s="679"/>
      <c r="V36" s="679"/>
      <c r="W36" s="679"/>
      <c r="X36" s="679"/>
      <c r="Y36" s="680"/>
      <c r="Z36" s="715">
        <v>0.6</v>
      </c>
      <c r="AA36" s="715"/>
      <c r="AB36" s="715"/>
      <c r="AC36" s="715"/>
      <c r="AD36" s="716" t="s">
        <v>234</v>
      </c>
      <c r="AE36" s="716"/>
      <c r="AF36" s="716"/>
      <c r="AG36" s="716"/>
      <c r="AH36" s="716"/>
      <c r="AI36" s="716"/>
      <c r="AJ36" s="716"/>
      <c r="AK36" s="716"/>
      <c r="AL36" s="681" t="s">
        <v>234</v>
      </c>
      <c r="AM36" s="682"/>
      <c r="AN36" s="682"/>
      <c r="AO36" s="717"/>
      <c r="AP36" s="235"/>
      <c r="AQ36" s="730" t="s">
        <v>327</v>
      </c>
      <c r="AR36" s="731"/>
      <c r="AS36" s="731"/>
      <c r="AT36" s="731"/>
      <c r="AU36" s="731"/>
      <c r="AV36" s="731"/>
      <c r="AW36" s="731"/>
      <c r="AX36" s="731"/>
      <c r="AY36" s="732"/>
      <c r="AZ36" s="733">
        <v>175007</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3484</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294793</v>
      </c>
      <c r="CS36" s="679"/>
      <c r="CT36" s="679"/>
      <c r="CU36" s="679"/>
      <c r="CV36" s="679"/>
      <c r="CW36" s="679"/>
      <c r="CX36" s="679"/>
      <c r="CY36" s="680"/>
      <c r="CZ36" s="681">
        <v>9.8000000000000007</v>
      </c>
      <c r="DA36" s="699"/>
      <c r="DB36" s="699"/>
      <c r="DC36" s="700"/>
      <c r="DD36" s="684">
        <v>257524</v>
      </c>
      <c r="DE36" s="679"/>
      <c r="DF36" s="679"/>
      <c r="DG36" s="679"/>
      <c r="DH36" s="679"/>
      <c r="DI36" s="679"/>
      <c r="DJ36" s="679"/>
      <c r="DK36" s="680"/>
      <c r="DL36" s="684">
        <v>176528</v>
      </c>
      <c r="DM36" s="679"/>
      <c r="DN36" s="679"/>
      <c r="DO36" s="679"/>
      <c r="DP36" s="679"/>
      <c r="DQ36" s="679"/>
      <c r="DR36" s="679"/>
      <c r="DS36" s="679"/>
      <c r="DT36" s="679"/>
      <c r="DU36" s="679"/>
      <c r="DV36" s="680"/>
      <c r="DW36" s="681">
        <v>11.8</v>
      </c>
      <c r="DX36" s="699"/>
      <c r="DY36" s="699"/>
      <c r="DZ36" s="699"/>
      <c r="EA36" s="699"/>
      <c r="EB36" s="699"/>
      <c r="EC36" s="714"/>
    </row>
    <row r="37" spans="2:133" ht="11.25" customHeight="1" x14ac:dyDescent="0.2">
      <c r="B37" s="675" t="s">
        <v>330</v>
      </c>
      <c r="C37" s="676"/>
      <c r="D37" s="676"/>
      <c r="E37" s="676"/>
      <c r="F37" s="676"/>
      <c r="G37" s="676"/>
      <c r="H37" s="676"/>
      <c r="I37" s="676"/>
      <c r="J37" s="676"/>
      <c r="K37" s="676"/>
      <c r="L37" s="676"/>
      <c r="M37" s="676"/>
      <c r="N37" s="676"/>
      <c r="O37" s="676"/>
      <c r="P37" s="676"/>
      <c r="Q37" s="677"/>
      <c r="R37" s="678">
        <v>263248</v>
      </c>
      <c r="S37" s="679"/>
      <c r="T37" s="679"/>
      <c r="U37" s="679"/>
      <c r="V37" s="679"/>
      <c r="W37" s="679"/>
      <c r="X37" s="679"/>
      <c r="Y37" s="680"/>
      <c r="Z37" s="715">
        <v>7.9</v>
      </c>
      <c r="AA37" s="715"/>
      <c r="AB37" s="715"/>
      <c r="AC37" s="715"/>
      <c r="AD37" s="716" t="s">
        <v>230</v>
      </c>
      <c r="AE37" s="716"/>
      <c r="AF37" s="716"/>
      <c r="AG37" s="716"/>
      <c r="AH37" s="716"/>
      <c r="AI37" s="716"/>
      <c r="AJ37" s="716"/>
      <c r="AK37" s="716"/>
      <c r="AL37" s="681" t="s">
        <v>230</v>
      </c>
      <c r="AM37" s="682"/>
      <c r="AN37" s="682"/>
      <c r="AO37" s="717"/>
      <c r="AQ37" s="718" t="s">
        <v>331</v>
      </c>
      <c r="AR37" s="719"/>
      <c r="AS37" s="719"/>
      <c r="AT37" s="719"/>
      <c r="AU37" s="719"/>
      <c r="AV37" s="719"/>
      <c r="AW37" s="719"/>
      <c r="AX37" s="719"/>
      <c r="AY37" s="720"/>
      <c r="AZ37" s="678">
        <v>48547</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3484</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120536</v>
      </c>
      <c r="CS37" s="697"/>
      <c r="CT37" s="697"/>
      <c r="CU37" s="697"/>
      <c r="CV37" s="697"/>
      <c r="CW37" s="697"/>
      <c r="CX37" s="697"/>
      <c r="CY37" s="698"/>
      <c r="CZ37" s="681">
        <v>4</v>
      </c>
      <c r="DA37" s="699"/>
      <c r="DB37" s="699"/>
      <c r="DC37" s="700"/>
      <c r="DD37" s="684">
        <v>120536</v>
      </c>
      <c r="DE37" s="697"/>
      <c r="DF37" s="697"/>
      <c r="DG37" s="697"/>
      <c r="DH37" s="697"/>
      <c r="DI37" s="697"/>
      <c r="DJ37" s="697"/>
      <c r="DK37" s="698"/>
      <c r="DL37" s="684">
        <v>108794</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2">
      <c r="B38" s="675" t="s">
        <v>334</v>
      </c>
      <c r="C38" s="676"/>
      <c r="D38" s="676"/>
      <c r="E38" s="676"/>
      <c r="F38" s="676"/>
      <c r="G38" s="676"/>
      <c r="H38" s="676"/>
      <c r="I38" s="676"/>
      <c r="J38" s="676"/>
      <c r="K38" s="676"/>
      <c r="L38" s="676"/>
      <c r="M38" s="676"/>
      <c r="N38" s="676"/>
      <c r="O38" s="676"/>
      <c r="P38" s="676"/>
      <c r="Q38" s="677"/>
      <c r="R38" s="678">
        <v>605550</v>
      </c>
      <c r="S38" s="679"/>
      <c r="T38" s="679"/>
      <c r="U38" s="679"/>
      <c r="V38" s="679"/>
      <c r="W38" s="679"/>
      <c r="X38" s="679"/>
      <c r="Y38" s="680"/>
      <c r="Z38" s="715">
        <v>18.100000000000001</v>
      </c>
      <c r="AA38" s="715"/>
      <c r="AB38" s="715"/>
      <c r="AC38" s="715"/>
      <c r="AD38" s="716">
        <v>96</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32356</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175</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142651</v>
      </c>
      <c r="CS38" s="679"/>
      <c r="CT38" s="679"/>
      <c r="CU38" s="679"/>
      <c r="CV38" s="679"/>
      <c r="CW38" s="679"/>
      <c r="CX38" s="679"/>
      <c r="CY38" s="680"/>
      <c r="CZ38" s="681">
        <v>4.7</v>
      </c>
      <c r="DA38" s="699"/>
      <c r="DB38" s="699"/>
      <c r="DC38" s="700"/>
      <c r="DD38" s="684">
        <v>130867</v>
      </c>
      <c r="DE38" s="679"/>
      <c r="DF38" s="679"/>
      <c r="DG38" s="679"/>
      <c r="DH38" s="679"/>
      <c r="DI38" s="679"/>
      <c r="DJ38" s="679"/>
      <c r="DK38" s="680"/>
      <c r="DL38" s="684">
        <v>88210</v>
      </c>
      <c r="DM38" s="679"/>
      <c r="DN38" s="679"/>
      <c r="DO38" s="679"/>
      <c r="DP38" s="679"/>
      <c r="DQ38" s="679"/>
      <c r="DR38" s="679"/>
      <c r="DS38" s="679"/>
      <c r="DT38" s="679"/>
      <c r="DU38" s="679"/>
      <c r="DV38" s="680"/>
      <c r="DW38" s="681">
        <v>5.9</v>
      </c>
      <c r="DX38" s="699"/>
      <c r="DY38" s="699"/>
      <c r="DZ38" s="699"/>
      <c r="EA38" s="699"/>
      <c r="EB38" s="699"/>
      <c r="EC38" s="714"/>
    </row>
    <row r="39" spans="2:133" ht="11.25" customHeight="1" x14ac:dyDescent="0.2">
      <c r="B39" s="675" t="s">
        <v>338</v>
      </c>
      <c r="C39" s="676"/>
      <c r="D39" s="676"/>
      <c r="E39" s="676"/>
      <c r="F39" s="676"/>
      <c r="G39" s="676"/>
      <c r="H39" s="676"/>
      <c r="I39" s="676"/>
      <c r="J39" s="676"/>
      <c r="K39" s="676"/>
      <c r="L39" s="676"/>
      <c r="M39" s="676"/>
      <c r="N39" s="676"/>
      <c r="O39" s="676"/>
      <c r="P39" s="676"/>
      <c r="Q39" s="677"/>
      <c r="R39" s="678">
        <v>445600</v>
      </c>
      <c r="S39" s="679"/>
      <c r="T39" s="679"/>
      <c r="U39" s="679"/>
      <c r="V39" s="679"/>
      <c r="W39" s="679"/>
      <c r="X39" s="679"/>
      <c r="Y39" s="680"/>
      <c r="Z39" s="715">
        <v>13.3</v>
      </c>
      <c r="AA39" s="715"/>
      <c r="AB39" s="715"/>
      <c r="AC39" s="715"/>
      <c r="AD39" s="716" t="s">
        <v>234</v>
      </c>
      <c r="AE39" s="716"/>
      <c r="AF39" s="716"/>
      <c r="AG39" s="716"/>
      <c r="AH39" s="716"/>
      <c r="AI39" s="716"/>
      <c r="AJ39" s="716"/>
      <c r="AK39" s="716"/>
      <c r="AL39" s="681" t="s">
        <v>234</v>
      </c>
      <c r="AM39" s="682"/>
      <c r="AN39" s="682"/>
      <c r="AO39" s="717"/>
      <c r="AQ39" s="718" t="s">
        <v>339</v>
      </c>
      <c r="AR39" s="719"/>
      <c r="AS39" s="719"/>
      <c r="AT39" s="719"/>
      <c r="AU39" s="719"/>
      <c r="AV39" s="719"/>
      <c r="AW39" s="719"/>
      <c r="AX39" s="719"/>
      <c r="AY39" s="720"/>
      <c r="AZ39" s="678">
        <v>9309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258</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39623</v>
      </c>
      <c r="CS39" s="697"/>
      <c r="CT39" s="697"/>
      <c r="CU39" s="697"/>
      <c r="CV39" s="697"/>
      <c r="CW39" s="697"/>
      <c r="CX39" s="697"/>
      <c r="CY39" s="698"/>
      <c r="CZ39" s="681">
        <v>1.3</v>
      </c>
      <c r="DA39" s="699"/>
      <c r="DB39" s="699"/>
      <c r="DC39" s="700"/>
      <c r="DD39" s="684">
        <v>30103</v>
      </c>
      <c r="DE39" s="697"/>
      <c r="DF39" s="697"/>
      <c r="DG39" s="697"/>
      <c r="DH39" s="697"/>
      <c r="DI39" s="697"/>
      <c r="DJ39" s="697"/>
      <c r="DK39" s="698"/>
      <c r="DL39" s="684" t="s">
        <v>248</v>
      </c>
      <c r="DM39" s="697"/>
      <c r="DN39" s="697"/>
      <c r="DO39" s="697"/>
      <c r="DP39" s="697"/>
      <c r="DQ39" s="697"/>
      <c r="DR39" s="697"/>
      <c r="DS39" s="697"/>
      <c r="DT39" s="697"/>
      <c r="DU39" s="697"/>
      <c r="DV39" s="698"/>
      <c r="DW39" s="681" t="s">
        <v>230</v>
      </c>
      <c r="DX39" s="699"/>
      <c r="DY39" s="699"/>
      <c r="DZ39" s="699"/>
      <c r="EA39" s="699"/>
      <c r="EB39" s="699"/>
      <c r="EC39" s="714"/>
    </row>
    <row r="40" spans="2:133" ht="11.25" customHeight="1" x14ac:dyDescent="0.2">
      <c r="B40" s="675" t="s">
        <v>342</v>
      </c>
      <c r="C40" s="676"/>
      <c r="D40" s="676"/>
      <c r="E40" s="676"/>
      <c r="F40" s="676"/>
      <c r="G40" s="676"/>
      <c r="H40" s="676"/>
      <c r="I40" s="676"/>
      <c r="J40" s="676"/>
      <c r="K40" s="676"/>
      <c r="L40" s="676"/>
      <c r="M40" s="676"/>
      <c r="N40" s="676"/>
      <c r="O40" s="676"/>
      <c r="P40" s="676"/>
      <c r="Q40" s="677"/>
      <c r="R40" s="678" t="s">
        <v>230</v>
      </c>
      <c r="S40" s="679"/>
      <c r="T40" s="679"/>
      <c r="U40" s="679"/>
      <c r="V40" s="679"/>
      <c r="W40" s="679"/>
      <c r="X40" s="679"/>
      <c r="Y40" s="680"/>
      <c r="Z40" s="715" t="s">
        <v>230</v>
      </c>
      <c r="AA40" s="715"/>
      <c r="AB40" s="715"/>
      <c r="AC40" s="715"/>
      <c r="AD40" s="716" t="s">
        <v>234</v>
      </c>
      <c r="AE40" s="716"/>
      <c r="AF40" s="716"/>
      <c r="AG40" s="716"/>
      <c r="AH40" s="716"/>
      <c r="AI40" s="716"/>
      <c r="AJ40" s="716"/>
      <c r="AK40" s="716"/>
      <c r="AL40" s="681" t="s">
        <v>234</v>
      </c>
      <c r="AM40" s="682"/>
      <c r="AN40" s="682"/>
      <c r="AO40" s="717"/>
      <c r="AQ40" s="718" t="s">
        <v>343</v>
      </c>
      <c r="AR40" s="719"/>
      <c r="AS40" s="719"/>
      <c r="AT40" s="719"/>
      <c r="AU40" s="719"/>
      <c r="AV40" s="719"/>
      <c r="AW40" s="719"/>
      <c r="AX40" s="719"/>
      <c r="AY40" s="720"/>
      <c r="AZ40" s="678" t="s">
        <v>234</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91</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480</v>
      </c>
      <c r="CS40" s="679"/>
      <c r="CT40" s="679"/>
      <c r="CU40" s="679"/>
      <c r="CV40" s="679"/>
      <c r="CW40" s="679"/>
      <c r="CX40" s="679"/>
      <c r="CY40" s="680"/>
      <c r="CZ40" s="681">
        <v>0</v>
      </c>
      <c r="DA40" s="699"/>
      <c r="DB40" s="699"/>
      <c r="DC40" s="700"/>
      <c r="DD40" s="684">
        <v>480</v>
      </c>
      <c r="DE40" s="679"/>
      <c r="DF40" s="679"/>
      <c r="DG40" s="679"/>
      <c r="DH40" s="679"/>
      <c r="DI40" s="679"/>
      <c r="DJ40" s="679"/>
      <c r="DK40" s="680"/>
      <c r="DL40" s="684">
        <v>480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2">
      <c r="B41" s="675" t="s">
        <v>347</v>
      </c>
      <c r="C41" s="676"/>
      <c r="D41" s="676"/>
      <c r="E41" s="676"/>
      <c r="F41" s="676"/>
      <c r="G41" s="676"/>
      <c r="H41" s="676"/>
      <c r="I41" s="676"/>
      <c r="J41" s="676"/>
      <c r="K41" s="676"/>
      <c r="L41" s="676"/>
      <c r="M41" s="676"/>
      <c r="N41" s="676"/>
      <c r="O41" s="676"/>
      <c r="P41" s="676"/>
      <c r="Q41" s="677"/>
      <c r="R41" s="678" t="s">
        <v>135</v>
      </c>
      <c r="S41" s="679"/>
      <c r="T41" s="679"/>
      <c r="U41" s="679"/>
      <c r="V41" s="679"/>
      <c r="W41" s="679"/>
      <c r="X41" s="679"/>
      <c r="Y41" s="680"/>
      <c r="Z41" s="715" t="s">
        <v>230</v>
      </c>
      <c r="AA41" s="715"/>
      <c r="AB41" s="715"/>
      <c r="AC41" s="715"/>
      <c r="AD41" s="716" t="s">
        <v>234</v>
      </c>
      <c r="AE41" s="716"/>
      <c r="AF41" s="716"/>
      <c r="AG41" s="716"/>
      <c r="AH41" s="716"/>
      <c r="AI41" s="716"/>
      <c r="AJ41" s="716"/>
      <c r="AK41" s="716"/>
      <c r="AL41" s="681" t="s">
        <v>234</v>
      </c>
      <c r="AM41" s="682"/>
      <c r="AN41" s="682"/>
      <c r="AO41" s="717"/>
      <c r="AQ41" s="718" t="s">
        <v>348</v>
      </c>
      <c r="AR41" s="719"/>
      <c r="AS41" s="719"/>
      <c r="AT41" s="719"/>
      <c r="AU41" s="719"/>
      <c r="AV41" s="719"/>
      <c r="AW41" s="719"/>
      <c r="AX41" s="719"/>
      <c r="AY41" s="720"/>
      <c r="AZ41" s="678">
        <v>14578</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234</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230</v>
      </c>
      <c r="CS41" s="697"/>
      <c r="CT41" s="697"/>
      <c r="CU41" s="697"/>
      <c r="CV41" s="697"/>
      <c r="CW41" s="697"/>
      <c r="CX41" s="697"/>
      <c r="CY41" s="698"/>
      <c r="CZ41" s="681" t="s">
        <v>234</v>
      </c>
      <c r="DA41" s="699"/>
      <c r="DB41" s="699"/>
      <c r="DC41" s="700"/>
      <c r="DD41" s="684" t="s">
        <v>135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351</v>
      </c>
      <c r="C42" s="660"/>
      <c r="D42" s="660"/>
      <c r="E42" s="660"/>
      <c r="F42" s="660"/>
      <c r="G42" s="660"/>
      <c r="H42" s="660"/>
      <c r="I42" s="660"/>
      <c r="J42" s="660"/>
      <c r="K42" s="660"/>
      <c r="L42" s="660"/>
      <c r="M42" s="660"/>
      <c r="N42" s="660"/>
      <c r="O42" s="660"/>
      <c r="P42" s="660"/>
      <c r="Q42" s="661"/>
      <c r="R42" s="662">
        <v>3339691</v>
      </c>
      <c r="S42" s="701"/>
      <c r="T42" s="701"/>
      <c r="U42" s="701"/>
      <c r="V42" s="701"/>
      <c r="W42" s="701"/>
      <c r="X42" s="701"/>
      <c r="Y42" s="703"/>
      <c r="Z42" s="704">
        <v>100</v>
      </c>
      <c r="AA42" s="704"/>
      <c r="AB42" s="704"/>
      <c r="AC42" s="704"/>
      <c r="AD42" s="705">
        <v>1501039</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70217</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276</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1116078</v>
      </c>
      <c r="CS42" s="679"/>
      <c r="CT42" s="679"/>
      <c r="CU42" s="679"/>
      <c r="CV42" s="679"/>
      <c r="CW42" s="679"/>
      <c r="CX42" s="679"/>
      <c r="CY42" s="680"/>
      <c r="CZ42" s="681">
        <v>37.1</v>
      </c>
      <c r="DA42" s="682"/>
      <c r="DB42" s="682"/>
      <c r="DC42" s="683"/>
      <c r="DD42" s="684">
        <v>69187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t="s">
        <v>234</v>
      </c>
      <c r="CS43" s="697"/>
      <c r="CT43" s="697"/>
      <c r="CU43" s="697"/>
      <c r="CV43" s="697"/>
      <c r="CW43" s="697"/>
      <c r="CX43" s="697"/>
      <c r="CY43" s="698"/>
      <c r="CZ43" s="681" t="s">
        <v>234</v>
      </c>
      <c r="DA43" s="699"/>
      <c r="DB43" s="699"/>
      <c r="DC43" s="700"/>
      <c r="DD43" s="684" t="s">
        <v>234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304</v>
      </c>
      <c r="CE44" s="692"/>
      <c r="CF44" s="675" t="s">
        <v>356</v>
      </c>
      <c r="CG44" s="676"/>
      <c r="CH44" s="676"/>
      <c r="CI44" s="676"/>
      <c r="CJ44" s="676"/>
      <c r="CK44" s="676"/>
      <c r="CL44" s="676"/>
      <c r="CM44" s="676"/>
      <c r="CN44" s="676"/>
      <c r="CO44" s="676"/>
      <c r="CP44" s="676"/>
      <c r="CQ44" s="677"/>
      <c r="CR44" s="678">
        <v>1054194</v>
      </c>
      <c r="CS44" s="679"/>
      <c r="CT44" s="679"/>
      <c r="CU44" s="679"/>
      <c r="CV44" s="679"/>
      <c r="CW44" s="679"/>
      <c r="CX44" s="679"/>
      <c r="CY44" s="680"/>
      <c r="CZ44" s="681">
        <v>35.1</v>
      </c>
      <c r="DA44" s="682"/>
      <c r="DB44" s="682"/>
      <c r="DC44" s="683"/>
      <c r="DD44" s="684">
        <v>67155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357</v>
      </c>
      <c r="CG45" s="676"/>
      <c r="CH45" s="676"/>
      <c r="CI45" s="676"/>
      <c r="CJ45" s="676"/>
      <c r="CK45" s="676"/>
      <c r="CL45" s="676"/>
      <c r="CM45" s="676"/>
      <c r="CN45" s="676"/>
      <c r="CO45" s="676"/>
      <c r="CP45" s="676"/>
      <c r="CQ45" s="677"/>
      <c r="CR45" s="678">
        <v>113607</v>
      </c>
      <c r="CS45" s="697"/>
      <c r="CT45" s="697"/>
      <c r="CU45" s="697"/>
      <c r="CV45" s="697"/>
      <c r="CW45" s="697"/>
      <c r="CX45" s="697"/>
      <c r="CY45" s="698"/>
      <c r="CZ45" s="681">
        <v>3.8</v>
      </c>
      <c r="DA45" s="699"/>
      <c r="DB45" s="699"/>
      <c r="DC45" s="700"/>
      <c r="DD45" s="684">
        <v>5814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934152</v>
      </c>
      <c r="CS46" s="679"/>
      <c r="CT46" s="679"/>
      <c r="CU46" s="679"/>
      <c r="CV46" s="679"/>
      <c r="CW46" s="679"/>
      <c r="CX46" s="679"/>
      <c r="CY46" s="680"/>
      <c r="CZ46" s="681">
        <v>31.1</v>
      </c>
      <c r="DA46" s="682"/>
      <c r="DB46" s="682"/>
      <c r="DC46" s="683"/>
      <c r="DD46" s="684">
        <v>54906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61884</v>
      </c>
      <c r="CS47" s="697"/>
      <c r="CT47" s="697"/>
      <c r="CU47" s="697"/>
      <c r="CV47" s="697"/>
      <c r="CW47" s="697"/>
      <c r="CX47" s="697"/>
      <c r="CY47" s="698"/>
      <c r="CZ47" s="681">
        <v>2.1</v>
      </c>
      <c r="DA47" s="699"/>
      <c r="DB47" s="699"/>
      <c r="DC47" s="700"/>
      <c r="DD47" s="684">
        <v>2032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362</v>
      </c>
      <c r="CD48" s="695"/>
      <c r="CE48" s="696"/>
      <c r="CF48" s="675" t="s">
        <v>363</v>
      </c>
      <c r="CG48" s="676"/>
      <c r="CH48" s="676"/>
      <c r="CI48" s="676"/>
      <c r="CJ48" s="676"/>
      <c r="CK48" s="676"/>
      <c r="CL48" s="676"/>
      <c r="CM48" s="676"/>
      <c r="CN48" s="676"/>
      <c r="CO48" s="676"/>
      <c r="CP48" s="676"/>
      <c r="CQ48" s="677"/>
      <c r="CR48" s="678" t="s">
        <v>234</v>
      </c>
      <c r="CS48" s="679"/>
      <c r="CT48" s="679"/>
      <c r="CU48" s="679"/>
      <c r="CV48" s="679"/>
      <c r="CW48" s="679"/>
      <c r="CX48" s="679"/>
      <c r="CY48" s="680"/>
      <c r="CZ48" s="681" t="s">
        <v>234</v>
      </c>
      <c r="DA48" s="682"/>
      <c r="DB48" s="682"/>
      <c r="DC48" s="683"/>
      <c r="DD48" s="684" t="s">
        <v>243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364</v>
      </c>
      <c r="CE49" s="660"/>
      <c r="CF49" s="660"/>
      <c r="CG49" s="660"/>
      <c r="CH49" s="660"/>
      <c r="CI49" s="660"/>
      <c r="CJ49" s="660"/>
      <c r="CK49" s="660"/>
      <c r="CL49" s="660"/>
      <c r="CM49" s="660"/>
      <c r="CN49" s="660"/>
      <c r="CO49" s="660"/>
      <c r="CP49" s="660"/>
      <c r="CQ49" s="661"/>
      <c r="CR49" s="662">
        <v>3007379</v>
      </c>
      <c r="CS49" s="663"/>
      <c r="CT49" s="663"/>
      <c r="CU49" s="663"/>
      <c r="CV49" s="663"/>
      <c r="CW49" s="663"/>
      <c r="CX49" s="663"/>
      <c r="CY49" s="664"/>
      <c r="CZ49" s="665">
        <v>100</v>
      </c>
      <c r="DA49" s="666"/>
      <c r="DB49" s="666"/>
      <c r="DC49" s="667"/>
      <c r="DD49" s="668">
        <v>1661302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2FofLNPv202OGserJwdQesx+1J7hCFwYfSf5qX6Y91H8n7QgcUGyfsK9nwWYDcNfKtvxw7RdGblk6pBl2l16A==" saltValue="PuSge+05RdFm1bPXDx8d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387</v>
      </c>
      <c r="C7" s="1144"/>
      <c r="D7" s="1144"/>
      <c r="E7" s="1144"/>
      <c r="F7" s="1144"/>
      <c r="G7" s="1144"/>
      <c r="H7" s="1144"/>
      <c r="I7" s="1144"/>
      <c r="J7" s="1144"/>
      <c r="K7" s="1144"/>
      <c r="L7" s="1144"/>
      <c r="M7" s="1144"/>
      <c r="N7" s="1144"/>
      <c r="O7" s="1144"/>
      <c r="P7" s="1145"/>
      <c r="Q7" s="1197">
        <v>3338</v>
      </c>
      <c r="R7" s="1198"/>
      <c r="S7" s="1198"/>
      <c r="T7" s="1198"/>
      <c r="U7" s="1198"/>
      <c r="V7" s="1198">
        <v>3007</v>
      </c>
      <c r="W7" s="1198"/>
      <c r="X7" s="1198"/>
      <c r="Y7" s="1198"/>
      <c r="Z7" s="1198"/>
      <c r="AA7" s="1198">
        <v>331</v>
      </c>
      <c r="AB7" s="1198"/>
      <c r="AC7" s="1198"/>
      <c r="AD7" s="1198"/>
      <c r="AE7" s="1199"/>
      <c r="AF7" s="1200">
        <v>288</v>
      </c>
      <c r="AG7" s="1201"/>
      <c r="AH7" s="1201"/>
      <c r="AI7" s="1201"/>
      <c r="AJ7" s="1202"/>
      <c r="AK7" s="1184">
        <v>1</v>
      </c>
      <c r="AL7" s="1185"/>
      <c r="AM7" s="1185"/>
      <c r="AN7" s="1185"/>
      <c r="AO7" s="1185"/>
      <c r="AP7" s="1185">
        <v>2400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602</v>
      </c>
      <c r="BT7" s="1189"/>
      <c r="BU7" s="1189"/>
      <c r="BV7" s="1189"/>
      <c r="BW7" s="1189"/>
      <c r="BX7" s="1189"/>
      <c r="BY7" s="1189"/>
      <c r="BZ7" s="1189"/>
      <c r="CA7" s="1189"/>
      <c r="CB7" s="1189"/>
      <c r="CC7" s="1189"/>
      <c r="CD7" s="1189"/>
      <c r="CE7" s="1189"/>
      <c r="CF7" s="1189"/>
      <c r="CG7" s="1190"/>
      <c r="CH7" s="1181">
        <v>5</v>
      </c>
      <c r="CI7" s="1182"/>
      <c r="CJ7" s="1182"/>
      <c r="CK7" s="1182"/>
      <c r="CL7" s="1183"/>
      <c r="CM7" s="1181">
        <v>84</v>
      </c>
      <c r="CN7" s="1182"/>
      <c r="CO7" s="1182"/>
      <c r="CP7" s="1182"/>
      <c r="CQ7" s="1183"/>
      <c r="CR7" s="1181">
        <v>30</v>
      </c>
      <c r="CS7" s="1182"/>
      <c r="CT7" s="1182"/>
      <c r="CU7" s="1182"/>
      <c r="CV7" s="1183"/>
      <c r="CW7" s="1181">
        <v>56</v>
      </c>
      <c r="CX7" s="1182"/>
      <c r="CY7" s="1182"/>
      <c r="CZ7" s="1182"/>
      <c r="DA7" s="1183"/>
      <c r="DB7" s="1181" t="s">
        <v>585</v>
      </c>
      <c r="DC7" s="1182"/>
      <c r="DD7" s="1182"/>
      <c r="DE7" s="1182"/>
      <c r="DF7" s="1183"/>
      <c r="DG7" s="1181" t="s">
        <v>585</v>
      </c>
      <c r="DH7" s="1182"/>
      <c r="DI7" s="1182"/>
      <c r="DJ7" s="1182"/>
      <c r="DK7" s="1183"/>
      <c r="DL7" s="1181" t="s">
        <v>585</v>
      </c>
      <c r="DM7" s="1182"/>
      <c r="DN7" s="1182"/>
      <c r="DO7" s="1182"/>
      <c r="DP7" s="1183"/>
      <c r="DQ7" s="1181" t="s">
        <v>585</v>
      </c>
      <c r="DR7" s="1182"/>
      <c r="DS7" s="1182"/>
      <c r="DT7" s="1182"/>
      <c r="DU7" s="1183"/>
      <c r="DV7" s="1208"/>
      <c r="DW7" s="1209"/>
      <c r="DX7" s="1209"/>
      <c r="DY7" s="1209"/>
      <c r="DZ7" s="1210"/>
      <c r="EA7" s="255"/>
    </row>
    <row r="8" spans="1:131" s="256" customFormat="1" ht="26.25" customHeight="1" x14ac:dyDescent="0.2">
      <c r="A8" s="262">
        <v>2</v>
      </c>
      <c r="B8" s="1124" t="s">
        <v>388</v>
      </c>
      <c r="C8" s="1125"/>
      <c r="D8" s="1125"/>
      <c r="E8" s="1125"/>
      <c r="F8" s="1125"/>
      <c r="G8" s="1125"/>
      <c r="H8" s="1125"/>
      <c r="I8" s="1125"/>
      <c r="J8" s="1125"/>
      <c r="K8" s="1125"/>
      <c r="L8" s="1125"/>
      <c r="M8" s="1125"/>
      <c r="N8" s="1125"/>
      <c r="O8" s="1125"/>
      <c r="P8" s="1126"/>
      <c r="Q8" s="1136">
        <v>3</v>
      </c>
      <c r="R8" s="1137"/>
      <c r="S8" s="1137"/>
      <c r="T8" s="1137"/>
      <c r="U8" s="1137"/>
      <c r="V8" s="1137">
        <v>2</v>
      </c>
      <c r="W8" s="1137"/>
      <c r="X8" s="1137"/>
      <c r="Y8" s="1137"/>
      <c r="Z8" s="1137"/>
      <c r="AA8" s="1137">
        <v>1</v>
      </c>
      <c r="AB8" s="1137"/>
      <c r="AC8" s="1137"/>
      <c r="AD8" s="1137"/>
      <c r="AE8" s="1138"/>
      <c r="AF8" s="1130">
        <v>1</v>
      </c>
      <c r="AG8" s="1131"/>
      <c r="AH8" s="1131"/>
      <c r="AI8" s="1131"/>
      <c r="AJ8" s="1132"/>
      <c r="AK8" s="1179">
        <v>1</v>
      </c>
      <c r="AL8" s="1180"/>
      <c r="AM8" s="1180"/>
      <c r="AN8" s="1180"/>
      <c r="AO8" s="1180"/>
      <c r="AP8" s="1180" t="s">
        <v>585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389</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390</v>
      </c>
      <c r="B23" s="1037" t="s">
        <v>391</v>
      </c>
      <c r="C23" s="1038"/>
      <c r="D23" s="1038"/>
      <c r="E23" s="1038"/>
      <c r="F23" s="1038"/>
      <c r="G23" s="1038"/>
      <c r="H23" s="1038"/>
      <c r="I23" s="1038"/>
      <c r="J23" s="1038"/>
      <c r="K23" s="1038"/>
      <c r="L23" s="1038"/>
      <c r="M23" s="1038"/>
      <c r="N23" s="1038"/>
      <c r="O23" s="1038"/>
      <c r="P23" s="1039"/>
      <c r="Q23" s="1161">
        <v>3340</v>
      </c>
      <c r="R23" s="1162"/>
      <c r="S23" s="1162"/>
      <c r="T23" s="1162"/>
      <c r="U23" s="1162"/>
      <c r="V23" s="1162">
        <v>3007</v>
      </c>
      <c r="W23" s="1162"/>
      <c r="X23" s="1162"/>
      <c r="Y23" s="1162"/>
      <c r="Z23" s="1162"/>
      <c r="AA23" s="1162">
        <v>332</v>
      </c>
      <c r="AB23" s="1162"/>
      <c r="AC23" s="1162"/>
      <c r="AD23" s="1162"/>
      <c r="AE23" s="1163"/>
      <c r="AF23" s="1164">
        <v>289</v>
      </c>
      <c r="AG23" s="1162"/>
      <c r="AH23" s="1162"/>
      <c r="AI23" s="1162"/>
      <c r="AJ23" s="1165"/>
      <c r="AK23" s="1166"/>
      <c r="AL23" s="1167"/>
      <c r="AM23" s="1167"/>
      <c r="AN23" s="1167"/>
      <c r="AO23" s="1167"/>
      <c r="AP23" s="1162">
        <v>2400</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370</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403</v>
      </c>
      <c r="C28" s="1144"/>
      <c r="D28" s="1144"/>
      <c r="E28" s="1144"/>
      <c r="F28" s="1144"/>
      <c r="G28" s="1144"/>
      <c r="H28" s="1144"/>
      <c r="I28" s="1144"/>
      <c r="J28" s="1144"/>
      <c r="K28" s="1144"/>
      <c r="L28" s="1144"/>
      <c r="M28" s="1144"/>
      <c r="N28" s="1144"/>
      <c r="O28" s="1144"/>
      <c r="P28" s="1145"/>
      <c r="Q28" s="1146">
        <v>122</v>
      </c>
      <c r="R28" s="1147"/>
      <c r="S28" s="1147"/>
      <c r="T28" s="1147"/>
      <c r="U28" s="1147"/>
      <c r="V28" s="1147">
        <v>119</v>
      </c>
      <c r="W28" s="1147"/>
      <c r="X28" s="1147"/>
      <c r="Y28" s="1147"/>
      <c r="Z28" s="1147"/>
      <c r="AA28" s="1147">
        <v>3</v>
      </c>
      <c r="AB28" s="1147"/>
      <c r="AC28" s="1147"/>
      <c r="AD28" s="1147"/>
      <c r="AE28" s="1148"/>
      <c r="AF28" s="1149">
        <v>3</v>
      </c>
      <c r="AG28" s="1147"/>
      <c r="AH28" s="1147"/>
      <c r="AI28" s="1147"/>
      <c r="AJ28" s="1150"/>
      <c r="AK28" s="1151">
        <v>15</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24" t="s">
        <v>404</v>
      </c>
      <c r="C29" s="1125"/>
      <c r="D29" s="1125"/>
      <c r="E29" s="1125"/>
      <c r="F29" s="1125"/>
      <c r="G29" s="1125"/>
      <c r="H29" s="1125"/>
      <c r="I29" s="1125"/>
      <c r="J29" s="1125"/>
      <c r="K29" s="1125"/>
      <c r="L29" s="1125"/>
      <c r="M29" s="1125"/>
      <c r="N29" s="1125"/>
      <c r="O29" s="1125"/>
      <c r="P29" s="1126"/>
      <c r="Q29" s="1136">
        <v>244</v>
      </c>
      <c r="R29" s="1137"/>
      <c r="S29" s="1137"/>
      <c r="T29" s="1137"/>
      <c r="U29" s="1137"/>
      <c r="V29" s="1137">
        <v>233</v>
      </c>
      <c r="W29" s="1137"/>
      <c r="X29" s="1137"/>
      <c r="Y29" s="1137"/>
      <c r="Z29" s="1137"/>
      <c r="AA29" s="1137">
        <v>11</v>
      </c>
      <c r="AB29" s="1137"/>
      <c r="AC29" s="1137"/>
      <c r="AD29" s="1137"/>
      <c r="AE29" s="1138"/>
      <c r="AF29" s="1130">
        <v>11</v>
      </c>
      <c r="AG29" s="1131"/>
      <c r="AH29" s="1131"/>
      <c r="AI29" s="1131"/>
      <c r="AJ29" s="1132"/>
      <c r="AK29" s="1073">
        <v>40</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24" t="s">
        <v>405</v>
      </c>
      <c r="C30" s="1125"/>
      <c r="D30" s="1125"/>
      <c r="E30" s="1125"/>
      <c r="F30" s="1125"/>
      <c r="G30" s="1125"/>
      <c r="H30" s="1125"/>
      <c r="I30" s="1125"/>
      <c r="J30" s="1125"/>
      <c r="K30" s="1125"/>
      <c r="L30" s="1125"/>
      <c r="M30" s="1125"/>
      <c r="N30" s="1125"/>
      <c r="O30" s="1125"/>
      <c r="P30" s="1126"/>
      <c r="Q30" s="1136">
        <v>22</v>
      </c>
      <c r="R30" s="1137"/>
      <c r="S30" s="1137"/>
      <c r="T30" s="1137"/>
      <c r="U30" s="1137"/>
      <c r="V30" s="1137">
        <v>22</v>
      </c>
      <c r="W30" s="1137"/>
      <c r="X30" s="1137"/>
      <c r="Y30" s="1137"/>
      <c r="Z30" s="1137"/>
      <c r="AA30" s="1137">
        <v>0</v>
      </c>
      <c r="AB30" s="1137"/>
      <c r="AC30" s="1137"/>
      <c r="AD30" s="1137"/>
      <c r="AE30" s="1138"/>
      <c r="AF30" s="1130">
        <v>0</v>
      </c>
      <c r="AG30" s="1131"/>
      <c r="AH30" s="1131"/>
      <c r="AI30" s="1131"/>
      <c r="AJ30" s="1132"/>
      <c r="AK30" s="1073">
        <v>7</v>
      </c>
      <c r="AL30" s="1064"/>
      <c r="AM30" s="1064"/>
      <c r="AN30" s="1064"/>
      <c r="AO30" s="1064"/>
      <c r="AP30" s="1064" t="s">
        <v>586</v>
      </c>
      <c r="AQ30" s="1064"/>
      <c r="AR30" s="1064"/>
      <c r="AS30" s="1064"/>
      <c r="AT30" s="1064"/>
      <c r="AU30" s="1064" t="s">
        <v>585</v>
      </c>
      <c r="AV30" s="1064"/>
      <c r="AW30" s="1064"/>
      <c r="AX30" s="1064"/>
      <c r="AY30" s="1064"/>
      <c r="AZ30" s="1135" t="s">
        <v>585</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24" t="s">
        <v>406</v>
      </c>
      <c r="C31" s="1125"/>
      <c r="D31" s="1125"/>
      <c r="E31" s="1125"/>
      <c r="F31" s="1125"/>
      <c r="G31" s="1125"/>
      <c r="H31" s="1125"/>
      <c r="I31" s="1125"/>
      <c r="J31" s="1125"/>
      <c r="K31" s="1125"/>
      <c r="L31" s="1125"/>
      <c r="M31" s="1125"/>
      <c r="N31" s="1125"/>
      <c r="O31" s="1125"/>
      <c r="P31" s="1126"/>
      <c r="Q31" s="1136">
        <v>0</v>
      </c>
      <c r="R31" s="1137"/>
      <c r="S31" s="1137"/>
      <c r="T31" s="1137"/>
      <c r="U31" s="1137"/>
      <c r="V31" s="1137">
        <v>0</v>
      </c>
      <c r="W31" s="1137"/>
      <c r="X31" s="1137"/>
      <c r="Y31" s="1137"/>
      <c r="Z31" s="1137"/>
      <c r="AA31" s="1137">
        <v>0</v>
      </c>
      <c r="AB31" s="1137"/>
      <c r="AC31" s="1137"/>
      <c r="AD31" s="1137"/>
      <c r="AE31" s="1138"/>
      <c r="AF31" s="1130">
        <v>0</v>
      </c>
      <c r="AG31" s="1131"/>
      <c r="AH31" s="1131"/>
      <c r="AI31" s="1131"/>
      <c r="AJ31" s="1132"/>
      <c r="AK31" s="1073">
        <v>0</v>
      </c>
      <c r="AL31" s="1064"/>
      <c r="AM31" s="1064"/>
      <c r="AN31" s="1064"/>
      <c r="AO31" s="1064"/>
      <c r="AP31" s="1064" t="s">
        <v>585</v>
      </c>
      <c r="AQ31" s="1064"/>
      <c r="AR31" s="1064"/>
      <c r="AS31" s="1064"/>
      <c r="AT31" s="1064"/>
      <c r="AU31" s="1064" t="s">
        <v>585</v>
      </c>
      <c r="AV31" s="1064"/>
      <c r="AW31" s="1064"/>
      <c r="AX31" s="1064"/>
      <c r="AY31" s="1064"/>
      <c r="AZ31" s="1135" t="s">
        <v>585</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24" t="s">
        <v>407</v>
      </c>
      <c r="C32" s="1125"/>
      <c r="D32" s="1125"/>
      <c r="E32" s="1125"/>
      <c r="F32" s="1125"/>
      <c r="G32" s="1125"/>
      <c r="H32" s="1125"/>
      <c r="I32" s="1125"/>
      <c r="J32" s="1125"/>
      <c r="K32" s="1125"/>
      <c r="L32" s="1125"/>
      <c r="M32" s="1125"/>
      <c r="N32" s="1125"/>
      <c r="O32" s="1125"/>
      <c r="P32" s="1126"/>
      <c r="Q32" s="1136">
        <v>55</v>
      </c>
      <c r="R32" s="1137"/>
      <c r="S32" s="1137"/>
      <c r="T32" s="1137"/>
      <c r="U32" s="1137"/>
      <c r="V32" s="1137">
        <v>55</v>
      </c>
      <c r="W32" s="1137"/>
      <c r="X32" s="1137"/>
      <c r="Y32" s="1137"/>
      <c r="Z32" s="1137"/>
      <c r="AA32" s="1137">
        <v>0</v>
      </c>
      <c r="AB32" s="1137"/>
      <c r="AC32" s="1137"/>
      <c r="AD32" s="1137"/>
      <c r="AE32" s="1138"/>
      <c r="AF32" s="1130">
        <v>0</v>
      </c>
      <c r="AG32" s="1131"/>
      <c r="AH32" s="1131"/>
      <c r="AI32" s="1131"/>
      <c r="AJ32" s="1132"/>
      <c r="AK32" s="1073">
        <v>20</v>
      </c>
      <c r="AL32" s="1064"/>
      <c r="AM32" s="1064"/>
      <c r="AN32" s="1064"/>
      <c r="AO32" s="1064"/>
      <c r="AP32" s="1064">
        <v>258</v>
      </c>
      <c r="AQ32" s="1064"/>
      <c r="AR32" s="1064"/>
      <c r="AS32" s="1064"/>
      <c r="AT32" s="1064"/>
      <c r="AU32" s="1064">
        <v>250</v>
      </c>
      <c r="AV32" s="1064"/>
      <c r="AW32" s="1064"/>
      <c r="AX32" s="1064"/>
      <c r="AY32" s="1064"/>
      <c r="AZ32" s="1135" t="s">
        <v>585</v>
      </c>
      <c r="BA32" s="1135"/>
      <c r="BB32" s="1135"/>
      <c r="BC32" s="1135"/>
      <c r="BD32" s="1135"/>
      <c r="BE32" s="1119" t="s">
        <v>408</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24" t="s">
        <v>409</v>
      </c>
      <c r="C33" s="1125"/>
      <c r="D33" s="1125"/>
      <c r="E33" s="1125"/>
      <c r="F33" s="1125"/>
      <c r="G33" s="1125"/>
      <c r="H33" s="1125"/>
      <c r="I33" s="1125"/>
      <c r="J33" s="1125"/>
      <c r="K33" s="1125"/>
      <c r="L33" s="1125"/>
      <c r="M33" s="1125"/>
      <c r="N33" s="1125"/>
      <c r="O33" s="1125"/>
      <c r="P33" s="1126"/>
      <c r="Q33" s="1136">
        <v>7</v>
      </c>
      <c r="R33" s="1137"/>
      <c r="S33" s="1137"/>
      <c r="T33" s="1137"/>
      <c r="U33" s="1137"/>
      <c r="V33" s="1137">
        <v>7</v>
      </c>
      <c r="W33" s="1137"/>
      <c r="X33" s="1137"/>
      <c r="Y33" s="1137"/>
      <c r="Z33" s="1137"/>
      <c r="AA33" s="1137">
        <v>0</v>
      </c>
      <c r="AB33" s="1137"/>
      <c r="AC33" s="1137"/>
      <c r="AD33" s="1137"/>
      <c r="AE33" s="1138"/>
      <c r="AF33" s="1130">
        <v>0</v>
      </c>
      <c r="AG33" s="1131"/>
      <c r="AH33" s="1131"/>
      <c r="AI33" s="1131"/>
      <c r="AJ33" s="1132"/>
      <c r="AK33" s="1073">
        <v>2</v>
      </c>
      <c r="AL33" s="1064"/>
      <c r="AM33" s="1064"/>
      <c r="AN33" s="1064"/>
      <c r="AO33" s="1064"/>
      <c r="AP33" s="1064">
        <v>0</v>
      </c>
      <c r="AQ33" s="1064"/>
      <c r="AR33" s="1064"/>
      <c r="AS33" s="1064"/>
      <c r="AT33" s="1064"/>
      <c r="AU33" s="1064">
        <v>0</v>
      </c>
      <c r="AV33" s="1064"/>
      <c r="AW33" s="1064"/>
      <c r="AX33" s="1064"/>
      <c r="AY33" s="1064"/>
      <c r="AZ33" s="1135" t="s">
        <v>585</v>
      </c>
      <c r="BA33" s="1135"/>
      <c r="BB33" s="1135"/>
      <c r="BC33" s="1135"/>
      <c r="BD33" s="1135"/>
      <c r="BE33" s="1119" t="s">
        <v>410</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24" t="s">
        <v>411</v>
      </c>
      <c r="C34" s="1125"/>
      <c r="D34" s="1125"/>
      <c r="E34" s="1125"/>
      <c r="F34" s="1125"/>
      <c r="G34" s="1125"/>
      <c r="H34" s="1125"/>
      <c r="I34" s="1125"/>
      <c r="J34" s="1125"/>
      <c r="K34" s="1125"/>
      <c r="L34" s="1125"/>
      <c r="M34" s="1125"/>
      <c r="N34" s="1125"/>
      <c r="O34" s="1125"/>
      <c r="P34" s="1126"/>
      <c r="Q34" s="1136">
        <v>6</v>
      </c>
      <c r="R34" s="1137"/>
      <c r="S34" s="1137"/>
      <c r="T34" s="1137"/>
      <c r="U34" s="1137"/>
      <c r="V34" s="1137">
        <v>5</v>
      </c>
      <c r="W34" s="1137"/>
      <c r="X34" s="1137"/>
      <c r="Y34" s="1137"/>
      <c r="Z34" s="1137"/>
      <c r="AA34" s="1137">
        <v>1</v>
      </c>
      <c r="AB34" s="1137"/>
      <c r="AC34" s="1137"/>
      <c r="AD34" s="1137"/>
      <c r="AE34" s="1138"/>
      <c r="AF34" s="1130">
        <v>1</v>
      </c>
      <c r="AG34" s="1131"/>
      <c r="AH34" s="1131"/>
      <c r="AI34" s="1131"/>
      <c r="AJ34" s="1132"/>
      <c r="AK34" s="1073">
        <v>1</v>
      </c>
      <c r="AL34" s="1064"/>
      <c r="AM34" s="1064"/>
      <c r="AN34" s="1064"/>
      <c r="AO34" s="1064"/>
      <c r="AP34" s="1064">
        <v>1</v>
      </c>
      <c r="AQ34" s="1064"/>
      <c r="AR34" s="1064"/>
      <c r="AS34" s="1064"/>
      <c r="AT34" s="1064"/>
      <c r="AU34" s="1064">
        <v>1</v>
      </c>
      <c r="AV34" s="1064"/>
      <c r="AW34" s="1064"/>
      <c r="AX34" s="1064"/>
      <c r="AY34" s="1064"/>
      <c r="AZ34" s="1135" t="s">
        <v>585</v>
      </c>
      <c r="BA34" s="1135"/>
      <c r="BB34" s="1135"/>
      <c r="BC34" s="1135"/>
      <c r="BD34" s="1135"/>
      <c r="BE34" s="1119" t="s">
        <v>408</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24" t="s">
        <v>412</v>
      </c>
      <c r="C35" s="1125"/>
      <c r="D35" s="1125"/>
      <c r="E35" s="1125"/>
      <c r="F35" s="1125"/>
      <c r="G35" s="1125"/>
      <c r="H35" s="1125"/>
      <c r="I35" s="1125"/>
      <c r="J35" s="1125"/>
      <c r="K35" s="1125"/>
      <c r="L35" s="1125"/>
      <c r="M35" s="1125"/>
      <c r="N35" s="1125"/>
      <c r="O35" s="1125"/>
      <c r="P35" s="1126"/>
      <c r="Q35" s="1136">
        <v>0</v>
      </c>
      <c r="R35" s="1137"/>
      <c r="S35" s="1137"/>
      <c r="T35" s="1137"/>
      <c r="U35" s="1137"/>
      <c r="V35" s="1137">
        <v>0</v>
      </c>
      <c r="W35" s="1137"/>
      <c r="X35" s="1137"/>
      <c r="Y35" s="1137"/>
      <c r="Z35" s="1137"/>
      <c r="AA35" s="1137">
        <v>0</v>
      </c>
      <c r="AB35" s="1137"/>
      <c r="AC35" s="1137"/>
      <c r="AD35" s="1137"/>
      <c r="AE35" s="1138"/>
      <c r="AF35" s="1130">
        <v>0</v>
      </c>
      <c r="AG35" s="1131"/>
      <c r="AH35" s="1131"/>
      <c r="AI35" s="1131"/>
      <c r="AJ35" s="1132"/>
      <c r="AK35" s="1073">
        <v>0</v>
      </c>
      <c r="AL35" s="1064"/>
      <c r="AM35" s="1064"/>
      <c r="AN35" s="1064"/>
      <c r="AO35" s="1064"/>
      <c r="AP35" s="1064" t="s">
        <v>585</v>
      </c>
      <c r="AQ35" s="1064"/>
      <c r="AR35" s="1064"/>
      <c r="AS35" s="1064"/>
      <c r="AT35" s="1064"/>
      <c r="AU35" s="1064" t="s">
        <v>586</v>
      </c>
      <c r="AV35" s="1064"/>
      <c r="AW35" s="1064"/>
      <c r="AX35" s="1064"/>
      <c r="AY35" s="1064"/>
      <c r="AZ35" s="1135" t="s">
        <v>585</v>
      </c>
      <c r="BA35" s="1135"/>
      <c r="BB35" s="1135"/>
      <c r="BC35" s="1135"/>
      <c r="BD35" s="1135"/>
      <c r="BE35" s="1119" t="s">
        <v>410</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413</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390</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15</v>
      </c>
      <c r="AG63" s="1052"/>
      <c r="AH63" s="1052"/>
      <c r="AI63" s="1052"/>
      <c r="AJ63" s="1117"/>
      <c r="AK63" s="1118"/>
      <c r="AL63" s="1056"/>
      <c r="AM63" s="1056"/>
      <c r="AN63" s="1056"/>
      <c r="AO63" s="1056"/>
      <c r="AP63" s="1052">
        <v>259</v>
      </c>
      <c r="AQ63" s="1052"/>
      <c r="AR63" s="1052"/>
      <c r="AS63" s="1052"/>
      <c r="AT63" s="1052"/>
      <c r="AU63" s="1052">
        <v>251</v>
      </c>
      <c r="AV63" s="1052"/>
      <c r="AW63" s="1052"/>
      <c r="AX63" s="1052"/>
      <c r="AY63" s="1052"/>
      <c r="AZ63" s="1112"/>
      <c r="BA63" s="1112"/>
      <c r="BB63" s="1112"/>
      <c r="BC63" s="1112"/>
      <c r="BD63" s="1112"/>
      <c r="BE63" s="1053"/>
      <c r="BF63" s="1053"/>
      <c r="BG63" s="1053"/>
      <c r="BH63" s="1053"/>
      <c r="BI63" s="1054"/>
      <c r="BJ63" s="1113" t="s">
        <v>234</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420</v>
      </c>
      <c r="AG66" s="1101"/>
      <c r="AH66" s="1101"/>
      <c r="AI66" s="1101"/>
      <c r="AJ66" s="1102"/>
      <c r="AK66" s="1094" t="s">
        <v>421</v>
      </c>
      <c r="AL66" s="1089"/>
      <c r="AM66" s="1089"/>
      <c r="AN66" s="1089"/>
      <c r="AO66" s="1090"/>
      <c r="AP66" s="1094" t="s">
        <v>400</v>
      </c>
      <c r="AQ66" s="1095"/>
      <c r="AR66" s="1095"/>
      <c r="AS66" s="1095"/>
      <c r="AT66" s="1096"/>
      <c r="AU66" s="1094" t="s">
        <v>422</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587</v>
      </c>
      <c r="C68" s="1079"/>
      <c r="D68" s="1079"/>
      <c r="E68" s="1079"/>
      <c r="F68" s="1079"/>
      <c r="G68" s="1079"/>
      <c r="H68" s="1079"/>
      <c r="I68" s="1079"/>
      <c r="J68" s="1079"/>
      <c r="K68" s="1079"/>
      <c r="L68" s="1079"/>
      <c r="M68" s="1079"/>
      <c r="N68" s="1079"/>
      <c r="O68" s="1079"/>
      <c r="P68" s="1080"/>
      <c r="Q68" s="1081">
        <v>1696</v>
      </c>
      <c r="R68" s="1075"/>
      <c r="S68" s="1075"/>
      <c r="T68" s="1075"/>
      <c r="U68" s="1075"/>
      <c r="V68" s="1075">
        <v>1668</v>
      </c>
      <c r="W68" s="1075"/>
      <c r="X68" s="1075"/>
      <c r="Y68" s="1075"/>
      <c r="Z68" s="1075"/>
      <c r="AA68" s="1075">
        <v>27</v>
      </c>
      <c r="AB68" s="1075"/>
      <c r="AC68" s="1075"/>
      <c r="AD68" s="1075"/>
      <c r="AE68" s="1075"/>
      <c r="AF68" s="1075">
        <v>27</v>
      </c>
      <c r="AG68" s="1075"/>
      <c r="AH68" s="1075"/>
      <c r="AI68" s="1075"/>
      <c r="AJ68" s="1075"/>
      <c r="AK68" s="1075">
        <v>6</v>
      </c>
      <c r="AL68" s="1075"/>
      <c r="AM68" s="1075"/>
      <c r="AN68" s="1075"/>
      <c r="AO68" s="1075"/>
      <c r="AP68" s="1075">
        <v>275</v>
      </c>
      <c r="AQ68" s="1075"/>
      <c r="AR68" s="1075"/>
      <c r="AS68" s="1075"/>
      <c r="AT68" s="1075"/>
      <c r="AU68" s="1075">
        <v>16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588</v>
      </c>
      <c r="C69" s="1068"/>
      <c r="D69" s="1068"/>
      <c r="E69" s="1068"/>
      <c r="F69" s="1068"/>
      <c r="G69" s="1068"/>
      <c r="H69" s="1068"/>
      <c r="I69" s="1068"/>
      <c r="J69" s="1068"/>
      <c r="K69" s="1068"/>
      <c r="L69" s="1068"/>
      <c r="M69" s="1068"/>
      <c r="N69" s="1068"/>
      <c r="O69" s="1068"/>
      <c r="P69" s="1069"/>
      <c r="Q69" s="1070">
        <v>16</v>
      </c>
      <c r="R69" s="1064"/>
      <c r="S69" s="1064"/>
      <c r="T69" s="1064"/>
      <c r="U69" s="1064"/>
      <c r="V69" s="1064">
        <v>16</v>
      </c>
      <c r="W69" s="1064"/>
      <c r="X69" s="1064"/>
      <c r="Y69" s="1064"/>
      <c r="Z69" s="1064"/>
      <c r="AA69" s="1064">
        <v>0</v>
      </c>
      <c r="AB69" s="1064"/>
      <c r="AC69" s="1064"/>
      <c r="AD69" s="1064"/>
      <c r="AE69" s="1064"/>
      <c r="AF69" s="1064">
        <v>0</v>
      </c>
      <c r="AG69" s="1064"/>
      <c r="AH69" s="1064"/>
      <c r="AI69" s="1064"/>
      <c r="AJ69" s="1064"/>
      <c r="AK69" s="1064">
        <v>4</v>
      </c>
      <c r="AL69" s="1064"/>
      <c r="AM69" s="1064"/>
      <c r="AN69" s="1064"/>
      <c r="AO69" s="1064"/>
      <c r="AP69" s="1064" t="s">
        <v>585</v>
      </c>
      <c r="AQ69" s="1064"/>
      <c r="AR69" s="1064"/>
      <c r="AS69" s="1064"/>
      <c r="AT69" s="1064"/>
      <c r="AU69" s="1064" t="s">
        <v>585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589</v>
      </c>
      <c r="C70" s="1068"/>
      <c r="D70" s="1068"/>
      <c r="E70" s="1068"/>
      <c r="F70" s="1068"/>
      <c r="G70" s="1068"/>
      <c r="H70" s="1068"/>
      <c r="I70" s="1068"/>
      <c r="J70" s="1068"/>
      <c r="K70" s="1068"/>
      <c r="L70" s="1068"/>
      <c r="M70" s="1068"/>
      <c r="N70" s="1068"/>
      <c r="O70" s="1068"/>
      <c r="P70" s="1069"/>
      <c r="Q70" s="1070">
        <v>224</v>
      </c>
      <c r="R70" s="1064"/>
      <c r="S70" s="1064"/>
      <c r="T70" s="1064"/>
      <c r="U70" s="1064"/>
      <c r="V70" s="1064">
        <v>212</v>
      </c>
      <c r="W70" s="1064"/>
      <c r="X70" s="1064"/>
      <c r="Y70" s="1064"/>
      <c r="Z70" s="1064"/>
      <c r="AA70" s="1064">
        <v>12</v>
      </c>
      <c r="AB70" s="1064"/>
      <c r="AC70" s="1064"/>
      <c r="AD70" s="1064"/>
      <c r="AE70" s="1064"/>
      <c r="AF70" s="1064">
        <v>12</v>
      </c>
      <c r="AG70" s="1064"/>
      <c r="AH70" s="1064"/>
      <c r="AI70" s="1064"/>
      <c r="AJ70" s="1064"/>
      <c r="AK70" s="1064">
        <v>35</v>
      </c>
      <c r="AL70" s="1064"/>
      <c r="AM70" s="1064"/>
      <c r="AN70" s="1064"/>
      <c r="AO70" s="1064"/>
      <c r="AP70" s="1064" t="s">
        <v>585</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590</v>
      </c>
      <c r="C71" s="1068"/>
      <c r="D71" s="1068"/>
      <c r="E71" s="1068"/>
      <c r="F71" s="1068"/>
      <c r="G71" s="1068"/>
      <c r="H71" s="1068"/>
      <c r="I71" s="1068"/>
      <c r="J71" s="1068"/>
      <c r="K71" s="1068"/>
      <c r="L71" s="1068"/>
      <c r="M71" s="1068"/>
      <c r="N71" s="1068"/>
      <c r="O71" s="1068"/>
      <c r="P71" s="1069"/>
      <c r="Q71" s="1070">
        <v>558</v>
      </c>
      <c r="R71" s="1064"/>
      <c r="S71" s="1064"/>
      <c r="T71" s="1064"/>
      <c r="U71" s="1064"/>
      <c r="V71" s="1064">
        <v>540</v>
      </c>
      <c r="W71" s="1064"/>
      <c r="X71" s="1064"/>
      <c r="Y71" s="1064"/>
      <c r="Z71" s="1064"/>
      <c r="AA71" s="1064">
        <v>18</v>
      </c>
      <c r="AB71" s="1064"/>
      <c r="AC71" s="1064"/>
      <c r="AD71" s="1064"/>
      <c r="AE71" s="1064"/>
      <c r="AF71" s="1064">
        <v>18</v>
      </c>
      <c r="AG71" s="1064"/>
      <c r="AH71" s="1064"/>
      <c r="AI71" s="1064"/>
      <c r="AJ71" s="1064"/>
      <c r="AK71" s="1064">
        <v>0</v>
      </c>
      <c r="AL71" s="1064"/>
      <c r="AM71" s="1064"/>
      <c r="AN71" s="1064"/>
      <c r="AO71" s="1064"/>
      <c r="AP71" s="1064" t="s">
        <v>585</v>
      </c>
      <c r="AQ71" s="1064"/>
      <c r="AR71" s="1064"/>
      <c r="AS71" s="1064"/>
      <c r="AT71" s="1064"/>
      <c r="AU71" s="1064" t="s">
        <v>585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591</v>
      </c>
      <c r="C72" s="1068"/>
      <c r="D72" s="1068"/>
      <c r="E72" s="1068"/>
      <c r="F72" s="1068"/>
      <c r="G72" s="1068"/>
      <c r="H72" s="1068"/>
      <c r="I72" s="1068"/>
      <c r="J72" s="1068"/>
      <c r="K72" s="1068"/>
      <c r="L72" s="1068"/>
      <c r="M72" s="1068"/>
      <c r="N72" s="1068"/>
      <c r="O72" s="1068"/>
      <c r="P72" s="1069"/>
      <c r="Q72" s="1070">
        <v>105567</v>
      </c>
      <c r="R72" s="1064"/>
      <c r="S72" s="1064"/>
      <c r="T72" s="1064"/>
      <c r="U72" s="1064"/>
      <c r="V72" s="1064">
        <v>104756</v>
      </c>
      <c r="W72" s="1064"/>
      <c r="X72" s="1064"/>
      <c r="Y72" s="1064"/>
      <c r="Z72" s="1064"/>
      <c r="AA72" s="1064">
        <v>811</v>
      </c>
      <c r="AB72" s="1064"/>
      <c r="AC72" s="1064"/>
      <c r="AD72" s="1064"/>
      <c r="AE72" s="1064"/>
      <c r="AF72" s="1064">
        <v>811</v>
      </c>
      <c r="AG72" s="1064"/>
      <c r="AH72" s="1064"/>
      <c r="AI72" s="1064"/>
      <c r="AJ72" s="1064"/>
      <c r="AK72" s="1064">
        <v>352746</v>
      </c>
      <c r="AL72" s="1064"/>
      <c r="AM72" s="1064"/>
      <c r="AN72" s="1064"/>
      <c r="AO72" s="1064"/>
      <c r="AP72" s="1064" t="s">
        <v>585</v>
      </c>
      <c r="AQ72" s="1064"/>
      <c r="AR72" s="1064"/>
      <c r="AS72" s="1064"/>
      <c r="AT72" s="1064"/>
      <c r="AU72" s="1064" t="s">
        <v>585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592</v>
      </c>
      <c r="C73" s="1068"/>
      <c r="D73" s="1068"/>
      <c r="E73" s="1068"/>
      <c r="F73" s="1068"/>
      <c r="G73" s="1068"/>
      <c r="H73" s="1068"/>
      <c r="I73" s="1068"/>
      <c r="J73" s="1068"/>
      <c r="K73" s="1068"/>
      <c r="L73" s="1068"/>
      <c r="M73" s="1068"/>
      <c r="N73" s="1068"/>
      <c r="O73" s="1068"/>
      <c r="P73" s="1069"/>
      <c r="Q73" s="1070">
        <v>4635</v>
      </c>
      <c r="R73" s="1064"/>
      <c r="S73" s="1064"/>
      <c r="T73" s="1064"/>
      <c r="U73" s="1064"/>
      <c r="V73" s="1064">
        <v>4629</v>
      </c>
      <c r="W73" s="1064"/>
      <c r="X73" s="1064"/>
      <c r="Y73" s="1064"/>
      <c r="Z73" s="1064"/>
      <c r="AA73" s="1064">
        <v>6</v>
      </c>
      <c r="AB73" s="1064"/>
      <c r="AC73" s="1064"/>
      <c r="AD73" s="1064"/>
      <c r="AE73" s="1064"/>
      <c r="AF73" s="1064">
        <v>6</v>
      </c>
      <c r="AG73" s="1064"/>
      <c r="AH73" s="1064"/>
      <c r="AI73" s="1064"/>
      <c r="AJ73" s="1064"/>
      <c r="AK73" s="1064">
        <v>62</v>
      </c>
      <c r="AL73" s="1064"/>
      <c r="AM73" s="1064"/>
      <c r="AN73" s="1064"/>
      <c r="AO73" s="1064"/>
      <c r="AP73" s="1064" t="s">
        <v>585</v>
      </c>
      <c r="AQ73" s="1064"/>
      <c r="AR73" s="1064"/>
      <c r="AS73" s="1064"/>
      <c r="AT73" s="1064"/>
      <c r="AU73" s="1064" t="s">
        <v>585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593</v>
      </c>
      <c r="C74" s="1068"/>
      <c r="D74" s="1068"/>
      <c r="E74" s="1068"/>
      <c r="F74" s="1068"/>
      <c r="G74" s="1068"/>
      <c r="H74" s="1068"/>
      <c r="I74" s="1068"/>
      <c r="J74" s="1068"/>
      <c r="K74" s="1068"/>
      <c r="L74" s="1068"/>
      <c r="M74" s="1068"/>
      <c r="N74" s="1068"/>
      <c r="O74" s="1068"/>
      <c r="P74" s="1069"/>
      <c r="Q74" s="1070">
        <v>380</v>
      </c>
      <c r="R74" s="1064"/>
      <c r="S74" s="1064"/>
      <c r="T74" s="1064"/>
      <c r="U74" s="1064"/>
      <c r="V74" s="1064">
        <v>375</v>
      </c>
      <c r="W74" s="1064"/>
      <c r="X74" s="1064"/>
      <c r="Y74" s="1064"/>
      <c r="Z74" s="1064"/>
      <c r="AA74" s="1064">
        <v>5</v>
      </c>
      <c r="AB74" s="1064"/>
      <c r="AC74" s="1064"/>
      <c r="AD74" s="1064"/>
      <c r="AE74" s="1064"/>
      <c r="AF74" s="1064">
        <v>5</v>
      </c>
      <c r="AG74" s="1064"/>
      <c r="AH74" s="1064"/>
      <c r="AI74" s="1064"/>
      <c r="AJ74" s="1064"/>
      <c r="AK74" s="1064">
        <v>8</v>
      </c>
      <c r="AL74" s="1064"/>
      <c r="AM74" s="1064"/>
      <c r="AN74" s="1064"/>
      <c r="AO74" s="1064"/>
      <c r="AP74" s="1064" t="s">
        <v>585</v>
      </c>
      <c r="AQ74" s="1064"/>
      <c r="AR74" s="1064"/>
      <c r="AS74" s="1064"/>
      <c r="AT74" s="1064"/>
      <c r="AU74" s="1064" t="s">
        <v>585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594</v>
      </c>
      <c r="C75" s="1068"/>
      <c r="D75" s="1068"/>
      <c r="E75" s="1068"/>
      <c r="F75" s="1068"/>
      <c r="G75" s="1068"/>
      <c r="H75" s="1068"/>
      <c r="I75" s="1068"/>
      <c r="J75" s="1068"/>
      <c r="K75" s="1068"/>
      <c r="L75" s="1068"/>
      <c r="M75" s="1068"/>
      <c r="N75" s="1068"/>
      <c r="O75" s="1068"/>
      <c r="P75" s="1069"/>
      <c r="Q75" s="1071">
        <v>476</v>
      </c>
      <c r="R75" s="1072"/>
      <c r="S75" s="1072"/>
      <c r="T75" s="1072"/>
      <c r="U75" s="1073"/>
      <c r="V75" s="1074">
        <v>449</v>
      </c>
      <c r="W75" s="1072"/>
      <c r="X75" s="1072"/>
      <c r="Y75" s="1072"/>
      <c r="Z75" s="1073"/>
      <c r="AA75" s="1074">
        <v>27</v>
      </c>
      <c r="AB75" s="1072"/>
      <c r="AC75" s="1072"/>
      <c r="AD75" s="1072"/>
      <c r="AE75" s="1073"/>
      <c r="AF75" s="1074">
        <v>27</v>
      </c>
      <c r="AG75" s="1072"/>
      <c r="AH75" s="1072"/>
      <c r="AI75" s="1072"/>
      <c r="AJ75" s="1073"/>
      <c r="AK75" s="1074" t="s">
        <v>595</v>
      </c>
      <c r="AL75" s="1072"/>
      <c r="AM75" s="1072"/>
      <c r="AN75" s="1072"/>
      <c r="AO75" s="1073"/>
      <c r="AP75" s="1074" t="s">
        <v>612</v>
      </c>
      <c r="AQ75" s="1072"/>
      <c r="AR75" s="1072"/>
      <c r="AS75" s="1072"/>
      <c r="AT75" s="1073"/>
      <c r="AU75" s="1074" t="s">
        <v>612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596</v>
      </c>
      <c r="C76" s="1068"/>
      <c r="D76" s="1068"/>
      <c r="E76" s="1068"/>
      <c r="F76" s="1068"/>
      <c r="G76" s="1068"/>
      <c r="H76" s="1068"/>
      <c r="I76" s="1068"/>
      <c r="J76" s="1068"/>
      <c r="K76" s="1068"/>
      <c r="L76" s="1068"/>
      <c r="M76" s="1068"/>
      <c r="N76" s="1068"/>
      <c r="O76" s="1068"/>
      <c r="P76" s="1069"/>
      <c r="Q76" s="1071">
        <v>10</v>
      </c>
      <c r="R76" s="1072"/>
      <c r="S76" s="1072"/>
      <c r="T76" s="1072"/>
      <c r="U76" s="1073"/>
      <c r="V76" s="1074">
        <v>8</v>
      </c>
      <c r="W76" s="1072"/>
      <c r="X76" s="1072"/>
      <c r="Y76" s="1072"/>
      <c r="Z76" s="1073"/>
      <c r="AA76" s="1074">
        <v>2</v>
      </c>
      <c r="AB76" s="1072"/>
      <c r="AC76" s="1072"/>
      <c r="AD76" s="1072"/>
      <c r="AE76" s="1073"/>
      <c r="AF76" s="1074">
        <v>2</v>
      </c>
      <c r="AG76" s="1072"/>
      <c r="AH76" s="1072"/>
      <c r="AI76" s="1072"/>
      <c r="AJ76" s="1073"/>
      <c r="AK76" s="1074">
        <v>0</v>
      </c>
      <c r="AL76" s="1072"/>
      <c r="AM76" s="1072"/>
      <c r="AN76" s="1072"/>
      <c r="AO76" s="1073"/>
      <c r="AP76" s="1074" t="s">
        <v>585</v>
      </c>
      <c r="AQ76" s="1072"/>
      <c r="AR76" s="1072"/>
      <c r="AS76" s="1072"/>
      <c r="AT76" s="1073"/>
      <c r="AU76" s="1074" t="s">
        <v>585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597</v>
      </c>
      <c r="C77" s="1068"/>
      <c r="D77" s="1068"/>
      <c r="E77" s="1068"/>
      <c r="F77" s="1068"/>
      <c r="G77" s="1068"/>
      <c r="H77" s="1068"/>
      <c r="I77" s="1068"/>
      <c r="J77" s="1068"/>
      <c r="K77" s="1068"/>
      <c r="L77" s="1068"/>
      <c r="M77" s="1068"/>
      <c r="N77" s="1068"/>
      <c r="O77" s="1068"/>
      <c r="P77" s="1069"/>
      <c r="Q77" s="1071">
        <v>54</v>
      </c>
      <c r="R77" s="1072"/>
      <c r="S77" s="1072"/>
      <c r="T77" s="1072"/>
      <c r="U77" s="1073"/>
      <c r="V77" s="1074">
        <v>52</v>
      </c>
      <c r="W77" s="1072"/>
      <c r="X77" s="1072"/>
      <c r="Y77" s="1072"/>
      <c r="Z77" s="1073"/>
      <c r="AA77" s="1074">
        <v>2</v>
      </c>
      <c r="AB77" s="1072"/>
      <c r="AC77" s="1072"/>
      <c r="AD77" s="1072"/>
      <c r="AE77" s="1073"/>
      <c r="AF77" s="1074">
        <v>2</v>
      </c>
      <c r="AG77" s="1072"/>
      <c r="AH77" s="1072"/>
      <c r="AI77" s="1072"/>
      <c r="AJ77" s="1073"/>
      <c r="AK77" s="1074" t="s">
        <v>585</v>
      </c>
      <c r="AL77" s="1072"/>
      <c r="AM77" s="1072"/>
      <c r="AN77" s="1072"/>
      <c r="AO77" s="1073"/>
      <c r="AP77" s="1074" t="s">
        <v>598</v>
      </c>
      <c r="AQ77" s="1072"/>
      <c r="AR77" s="1072"/>
      <c r="AS77" s="1072"/>
      <c r="AT77" s="1073"/>
      <c r="AU77" s="1074" t="s">
        <v>585</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599</v>
      </c>
      <c r="C78" s="1068"/>
      <c r="D78" s="1068"/>
      <c r="E78" s="1068"/>
      <c r="F78" s="1068"/>
      <c r="G78" s="1068"/>
      <c r="H78" s="1068"/>
      <c r="I78" s="1068"/>
      <c r="J78" s="1068"/>
      <c r="K78" s="1068"/>
      <c r="L78" s="1068"/>
      <c r="M78" s="1068"/>
      <c r="N78" s="1068"/>
      <c r="O78" s="1068"/>
      <c r="P78" s="1069"/>
      <c r="Q78" s="1070">
        <v>14</v>
      </c>
      <c r="R78" s="1064"/>
      <c r="S78" s="1064"/>
      <c r="T78" s="1064"/>
      <c r="U78" s="1064"/>
      <c r="V78" s="1064">
        <v>8</v>
      </c>
      <c r="W78" s="1064"/>
      <c r="X78" s="1064"/>
      <c r="Y78" s="1064"/>
      <c r="Z78" s="1064"/>
      <c r="AA78" s="1064">
        <v>6</v>
      </c>
      <c r="AB78" s="1064"/>
      <c r="AC78" s="1064"/>
      <c r="AD78" s="1064"/>
      <c r="AE78" s="1064"/>
      <c r="AF78" s="1064">
        <v>6</v>
      </c>
      <c r="AG78" s="1064"/>
      <c r="AH78" s="1064"/>
      <c r="AI78" s="1064"/>
      <c r="AJ78" s="1064"/>
      <c r="AK78" s="1064" t="s">
        <v>585</v>
      </c>
      <c r="AL78" s="1064"/>
      <c r="AM78" s="1064"/>
      <c r="AN78" s="1064"/>
      <c r="AO78" s="1064"/>
      <c r="AP78" s="1064" t="s">
        <v>585</v>
      </c>
      <c r="AQ78" s="1064"/>
      <c r="AR78" s="1064"/>
      <c r="AS78" s="1064"/>
      <c r="AT78" s="1064"/>
      <c r="AU78" s="1064" t="s">
        <v>585</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t="s">
        <v>600</v>
      </c>
      <c r="C79" s="1068"/>
      <c r="D79" s="1068"/>
      <c r="E79" s="1068"/>
      <c r="F79" s="1068"/>
      <c r="G79" s="1068"/>
      <c r="H79" s="1068"/>
      <c r="I79" s="1068"/>
      <c r="J79" s="1068"/>
      <c r="K79" s="1068"/>
      <c r="L79" s="1068"/>
      <c r="M79" s="1068"/>
      <c r="N79" s="1068"/>
      <c r="O79" s="1068"/>
      <c r="P79" s="1069"/>
      <c r="Q79" s="1070">
        <v>550</v>
      </c>
      <c r="R79" s="1064"/>
      <c r="S79" s="1064"/>
      <c r="T79" s="1064"/>
      <c r="U79" s="1064"/>
      <c r="V79" s="1064">
        <v>530</v>
      </c>
      <c r="W79" s="1064"/>
      <c r="X79" s="1064"/>
      <c r="Y79" s="1064"/>
      <c r="Z79" s="1064"/>
      <c r="AA79" s="1064">
        <v>20</v>
      </c>
      <c r="AB79" s="1064"/>
      <c r="AC79" s="1064"/>
      <c r="AD79" s="1064"/>
      <c r="AE79" s="1064"/>
      <c r="AF79" s="1064">
        <v>20</v>
      </c>
      <c r="AG79" s="1064"/>
      <c r="AH79" s="1064"/>
      <c r="AI79" s="1064"/>
      <c r="AJ79" s="1064"/>
      <c r="AK79" s="1064" t="s">
        <v>586</v>
      </c>
      <c r="AL79" s="1064"/>
      <c r="AM79" s="1064"/>
      <c r="AN79" s="1064"/>
      <c r="AO79" s="1064"/>
      <c r="AP79" s="1064" t="s">
        <v>585</v>
      </c>
      <c r="AQ79" s="1064"/>
      <c r="AR79" s="1064"/>
      <c r="AS79" s="1064"/>
      <c r="AT79" s="1064"/>
      <c r="AU79" s="1064" t="s">
        <v>585</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t="s">
        <v>601</v>
      </c>
      <c r="C80" s="1068"/>
      <c r="D80" s="1068"/>
      <c r="E80" s="1068"/>
      <c r="F80" s="1068"/>
      <c r="G80" s="1068"/>
      <c r="H80" s="1068"/>
      <c r="I80" s="1068"/>
      <c r="J80" s="1068"/>
      <c r="K80" s="1068"/>
      <c r="L80" s="1068"/>
      <c r="M80" s="1068"/>
      <c r="N80" s="1068"/>
      <c r="O80" s="1068"/>
      <c r="P80" s="1069"/>
      <c r="Q80" s="1070">
        <v>1608</v>
      </c>
      <c r="R80" s="1064"/>
      <c r="S80" s="1064"/>
      <c r="T80" s="1064"/>
      <c r="U80" s="1064"/>
      <c r="V80" s="1064">
        <v>1746</v>
      </c>
      <c r="W80" s="1064"/>
      <c r="X80" s="1064"/>
      <c r="Y80" s="1064"/>
      <c r="Z80" s="1064"/>
      <c r="AA80" s="1064">
        <v>-138</v>
      </c>
      <c r="AB80" s="1064"/>
      <c r="AC80" s="1064"/>
      <c r="AD80" s="1064"/>
      <c r="AE80" s="1064"/>
      <c r="AF80" s="1064">
        <v>446</v>
      </c>
      <c r="AG80" s="1064"/>
      <c r="AH80" s="1064"/>
      <c r="AI80" s="1064"/>
      <c r="AJ80" s="1064"/>
      <c r="AK80" s="1064" t="s">
        <v>585</v>
      </c>
      <c r="AL80" s="1064"/>
      <c r="AM80" s="1064"/>
      <c r="AN80" s="1064"/>
      <c r="AO80" s="1064"/>
      <c r="AP80" s="1064">
        <v>534</v>
      </c>
      <c r="AQ80" s="1064"/>
      <c r="AR80" s="1064"/>
      <c r="AS80" s="1064"/>
      <c r="AT80" s="1064"/>
      <c r="AU80" s="1064">
        <v>113</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390</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1382</v>
      </c>
      <c r="AG88" s="1052"/>
      <c r="AH88" s="1052"/>
      <c r="AI88" s="1052"/>
      <c r="AJ88" s="1052"/>
      <c r="AK88" s="1056"/>
      <c r="AL88" s="1056"/>
      <c r="AM88" s="1056"/>
      <c r="AN88" s="1056"/>
      <c r="AO88" s="1056"/>
      <c r="AP88" s="1052">
        <v>809</v>
      </c>
      <c r="AQ88" s="1052"/>
      <c r="AR88" s="1052"/>
      <c r="AS88" s="1052"/>
      <c r="AT88" s="1052"/>
      <c r="AU88" s="1052">
        <v>129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v>
      </c>
      <c r="CS102" s="1044"/>
      <c r="CT102" s="1044"/>
      <c r="CU102" s="1044"/>
      <c r="CV102" s="1045"/>
      <c r="CW102" s="1043">
        <v>56</v>
      </c>
      <c r="CX102" s="1044"/>
      <c r="CY102" s="1044"/>
      <c r="CZ102" s="1044"/>
      <c r="DA102" s="1045"/>
      <c r="DB102" s="1043" t="s">
        <v>603</v>
      </c>
      <c r="DC102" s="1044"/>
      <c r="DD102" s="1044"/>
      <c r="DE102" s="1044"/>
      <c r="DF102" s="1045"/>
      <c r="DG102" s="1043" t="s">
        <v>604</v>
      </c>
      <c r="DH102" s="1044"/>
      <c r="DI102" s="1044"/>
      <c r="DJ102" s="1044"/>
      <c r="DK102" s="1045"/>
      <c r="DL102" s="1043" t="s">
        <v>605</v>
      </c>
      <c r="DM102" s="1044"/>
      <c r="DN102" s="1044"/>
      <c r="DO102" s="1044"/>
      <c r="DP102" s="1045"/>
      <c r="DQ102" s="1043" t="s">
        <v>606</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307</v>
      </c>
      <c r="AG109" s="987"/>
      <c r="AH109" s="987"/>
      <c r="AI109" s="987"/>
      <c r="AJ109" s="988"/>
      <c r="AK109" s="989" t="s">
        <v>306</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307</v>
      </c>
      <c r="BW109" s="987"/>
      <c r="BX109" s="987"/>
      <c r="BY109" s="987"/>
      <c r="BZ109" s="988"/>
      <c r="CA109" s="989" t="s">
        <v>306</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307</v>
      </c>
      <c r="DM109" s="987"/>
      <c r="DN109" s="987"/>
      <c r="DO109" s="987"/>
      <c r="DP109" s="988"/>
      <c r="DQ109" s="989" t="s">
        <v>306</v>
      </c>
      <c r="DR109" s="987"/>
      <c r="DS109" s="987"/>
      <c r="DT109" s="987"/>
      <c r="DU109" s="988"/>
      <c r="DV109" s="989" t="s">
        <v>433</v>
      </c>
      <c r="DW109" s="987"/>
      <c r="DX109" s="987"/>
      <c r="DY109" s="987"/>
      <c r="DZ109" s="1018"/>
    </row>
    <row r="110" spans="1:131" s="247" customFormat="1" ht="26.25" customHeight="1" x14ac:dyDescent="0.2">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195829</v>
      </c>
      <c r="AB110" s="980"/>
      <c r="AC110" s="980"/>
      <c r="AD110" s="980"/>
      <c r="AE110" s="981"/>
      <c r="AF110" s="982">
        <v>200648</v>
      </c>
      <c r="AG110" s="980"/>
      <c r="AH110" s="980"/>
      <c r="AI110" s="980"/>
      <c r="AJ110" s="981"/>
      <c r="AK110" s="982">
        <v>218691</v>
      </c>
      <c r="AL110" s="980"/>
      <c r="AM110" s="980"/>
      <c r="AN110" s="980"/>
      <c r="AO110" s="981"/>
      <c r="AP110" s="983">
        <v>17.600000000000001</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2054134</v>
      </c>
      <c r="BR110" s="927"/>
      <c r="BS110" s="927"/>
      <c r="BT110" s="927"/>
      <c r="BU110" s="927"/>
      <c r="BV110" s="927">
        <v>2162334</v>
      </c>
      <c r="BW110" s="927"/>
      <c r="BX110" s="927"/>
      <c r="BY110" s="927"/>
      <c r="BZ110" s="927"/>
      <c r="CA110" s="927">
        <v>2399828</v>
      </c>
      <c r="CB110" s="927"/>
      <c r="CC110" s="927"/>
      <c r="CD110" s="927"/>
      <c r="CE110" s="927"/>
      <c r="CF110" s="951">
        <v>192.7</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439</v>
      </c>
      <c r="DM110" s="927"/>
      <c r="DN110" s="927"/>
      <c r="DO110" s="927"/>
      <c r="DP110" s="927"/>
      <c r="DQ110" s="927" t="s">
        <v>234</v>
      </c>
      <c r="DR110" s="927"/>
      <c r="DS110" s="927"/>
      <c r="DT110" s="927"/>
      <c r="DU110" s="927"/>
      <c r="DV110" s="928" t="s">
        <v>392</v>
      </c>
      <c r="DW110" s="928"/>
      <c r="DX110" s="928"/>
      <c r="DY110" s="928"/>
      <c r="DZ110" s="929"/>
    </row>
    <row r="111" spans="1:131" s="247" customFormat="1" ht="26.25" customHeight="1" x14ac:dyDescent="0.2">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234</v>
      </c>
      <c r="AG111" s="1008"/>
      <c r="AH111" s="1008"/>
      <c r="AI111" s="1008"/>
      <c r="AJ111" s="1009"/>
      <c r="AK111" s="1010" t="s">
        <v>439</v>
      </c>
      <c r="AL111" s="1008"/>
      <c r="AM111" s="1008"/>
      <c r="AN111" s="1008"/>
      <c r="AO111" s="1009"/>
      <c r="AP111" s="1011" t="s">
        <v>442</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234</v>
      </c>
      <c r="BR111" s="899"/>
      <c r="BS111" s="899"/>
      <c r="BT111" s="899"/>
      <c r="BU111" s="899"/>
      <c r="BV111" s="899" t="s">
        <v>234</v>
      </c>
      <c r="BW111" s="899"/>
      <c r="BX111" s="899"/>
      <c r="BY111" s="899"/>
      <c r="BZ111" s="899"/>
      <c r="CA111" s="899" t="s">
        <v>441</v>
      </c>
      <c r="CB111" s="899"/>
      <c r="CC111" s="899"/>
      <c r="CD111" s="899"/>
      <c r="CE111" s="899"/>
      <c r="CF111" s="960" t="s">
        <v>439</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392</v>
      </c>
      <c r="DH111" s="899"/>
      <c r="DI111" s="899"/>
      <c r="DJ111" s="899"/>
      <c r="DK111" s="899"/>
      <c r="DL111" s="899" t="s">
        <v>234</v>
      </c>
      <c r="DM111" s="899"/>
      <c r="DN111" s="899"/>
      <c r="DO111" s="899"/>
      <c r="DP111" s="899"/>
      <c r="DQ111" s="899" t="s">
        <v>234</v>
      </c>
      <c r="DR111" s="899"/>
      <c r="DS111" s="899"/>
      <c r="DT111" s="899"/>
      <c r="DU111" s="899"/>
      <c r="DV111" s="876" t="s">
        <v>445</v>
      </c>
      <c r="DW111" s="876"/>
      <c r="DX111" s="876"/>
      <c r="DY111" s="876"/>
      <c r="DZ111" s="877"/>
    </row>
    <row r="112" spans="1:131" s="247" customFormat="1" ht="26.25" customHeight="1" x14ac:dyDescent="0.2">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392</v>
      </c>
      <c r="AG112" s="862"/>
      <c r="AH112" s="862"/>
      <c r="AI112" s="862"/>
      <c r="AJ112" s="863"/>
      <c r="AK112" s="864" t="s">
        <v>441</v>
      </c>
      <c r="AL112" s="862"/>
      <c r="AM112" s="862"/>
      <c r="AN112" s="862"/>
      <c r="AO112" s="863"/>
      <c r="AP112" s="909" t="s">
        <v>392</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297658</v>
      </c>
      <c r="BR112" s="899"/>
      <c r="BS112" s="899"/>
      <c r="BT112" s="899"/>
      <c r="BU112" s="899"/>
      <c r="BV112" s="899">
        <v>272940</v>
      </c>
      <c r="BW112" s="899"/>
      <c r="BX112" s="899"/>
      <c r="BY112" s="899"/>
      <c r="BZ112" s="899"/>
      <c r="CA112" s="899">
        <v>250360</v>
      </c>
      <c r="CB112" s="899"/>
      <c r="CC112" s="899"/>
      <c r="CD112" s="899"/>
      <c r="CE112" s="899"/>
      <c r="CF112" s="960">
        <v>20.100000000000001</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234</v>
      </c>
      <c r="DH112" s="899"/>
      <c r="DI112" s="899"/>
      <c r="DJ112" s="899"/>
      <c r="DK112" s="899"/>
      <c r="DL112" s="899" t="s">
        <v>439</v>
      </c>
      <c r="DM112" s="899"/>
      <c r="DN112" s="899"/>
      <c r="DO112" s="899"/>
      <c r="DP112" s="899"/>
      <c r="DQ112" s="899" t="s">
        <v>392</v>
      </c>
      <c r="DR112" s="899"/>
      <c r="DS112" s="899"/>
      <c r="DT112" s="899"/>
      <c r="DU112" s="899"/>
      <c r="DV112" s="876" t="s">
        <v>234</v>
      </c>
      <c r="DW112" s="876"/>
      <c r="DX112" s="876"/>
      <c r="DY112" s="876"/>
      <c r="DZ112" s="877"/>
    </row>
    <row r="113" spans="1:130" s="247" customFormat="1" ht="26.25" customHeight="1" x14ac:dyDescent="0.2">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26390</v>
      </c>
      <c r="AB113" s="1008"/>
      <c r="AC113" s="1008"/>
      <c r="AD113" s="1008"/>
      <c r="AE113" s="1009"/>
      <c r="AF113" s="1010">
        <v>29559</v>
      </c>
      <c r="AG113" s="1008"/>
      <c r="AH113" s="1008"/>
      <c r="AI113" s="1008"/>
      <c r="AJ113" s="1009"/>
      <c r="AK113" s="1010">
        <v>29539</v>
      </c>
      <c r="AL113" s="1008"/>
      <c r="AM113" s="1008"/>
      <c r="AN113" s="1008"/>
      <c r="AO113" s="1009"/>
      <c r="AP113" s="1011">
        <v>2.4</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162213</v>
      </c>
      <c r="BR113" s="899"/>
      <c r="BS113" s="899"/>
      <c r="BT113" s="899"/>
      <c r="BU113" s="899"/>
      <c r="BV113" s="899">
        <v>146028</v>
      </c>
      <c r="BW113" s="899"/>
      <c r="BX113" s="899"/>
      <c r="BY113" s="899"/>
      <c r="BZ113" s="899"/>
      <c r="CA113" s="899">
        <v>128891</v>
      </c>
      <c r="CB113" s="899"/>
      <c r="CC113" s="899"/>
      <c r="CD113" s="899"/>
      <c r="CE113" s="899"/>
      <c r="CF113" s="960">
        <v>10.4</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392</v>
      </c>
      <c r="DH113" s="862"/>
      <c r="DI113" s="862"/>
      <c r="DJ113" s="862"/>
      <c r="DK113" s="863"/>
      <c r="DL113" s="864" t="s">
        <v>439</v>
      </c>
      <c r="DM113" s="862"/>
      <c r="DN113" s="862"/>
      <c r="DO113" s="862"/>
      <c r="DP113" s="863"/>
      <c r="DQ113" s="864" t="s">
        <v>234</v>
      </c>
      <c r="DR113" s="862"/>
      <c r="DS113" s="862"/>
      <c r="DT113" s="862"/>
      <c r="DU113" s="863"/>
      <c r="DV113" s="909" t="s">
        <v>234</v>
      </c>
      <c r="DW113" s="910"/>
      <c r="DX113" s="910"/>
      <c r="DY113" s="910"/>
      <c r="DZ113" s="911"/>
    </row>
    <row r="114" spans="1:130" s="247" customFormat="1" ht="26.25" customHeight="1" x14ac:dyDescent="0.2">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11079</v>
      </c>
      <c r="AB114" s="862"/>
      <c r="AC114" s="862"/>
      <c r="AD114" s="862"/>
      <c r="AE114" s="863"/>
      <c r="AF114" s="864">
        <v>9816</v>
      </c>
      <c r="AG114" s="862"/>
      <c r="AH114" s="862"/>
      <c r="AI114" s="862"/>
      <c r="AJ114" s="863"/>
      <c r="AK114" s="864">
        <v>9973</v>
      </c>
      <c r="AL114" s="862"/>
      <c r="AM114" s="862"/>
      <c r="AN114" s="862"/>
      <c r="AO114" s="863"/>
      <c r="AP114" s="909">
        <v>0.8</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760476</v>
      </c>
      <c r="BR114" s="899"/>
      <c r="BS114" s="899"/>
      <c r="BT114" s="899"/>
      <c r="BU114" s="899"/>
      <c r="BV114" s="899">
        <v>757550</v>
      </c>
      <c r="BW114" s="899"/>
      <c r="BX114" s="899"/>
      <c r="BY114" s="899"/>
      <c r="BZ114" s="899"/>
      <c r="CA114" s="899">
        <v>769890</v>
      </c>
      <c r="CB114" s="899"/>
      <c r="CC114" s="899"/>
      <c r="CD114" s="899"/>
      <c r="CE114" s="899"/>
      <c r="CF114" s="960">
        <v>61.8</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439</v>
      </c>
      <c r="DM114" s="862"/>
      <c r="DN114" s="862"/>
      <c r="DO114" s="862"/>
      <c r="DP114" s="863"/>
      <c r="DQ114" s="864" t="s">
        <v>439</v>
      </c>
      <c r="DR114" s="862"/>
      <c r="DS114" s="862"/>
      <c r="DT114" s="862"/>
      <c r="DU114" s="863"/>
      <c r="DV114" s="909" t="s">
        <v>392</v>
      </c>
      <c r="DW114" s="910"/>
      <c r="DX114" s="910"/>
      <c r="DY114" s="910"/>
      <c r="DZ114" s="911"/>
    </row>
    <row r="115" spans="1:130" s="247" customFormat="1" ht="26.25" customHeight="1" x14ac:dyDescent="0.2">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234</v>
      </c>
      <c r="AB115" s="1008"/>
      <c r="AC115" s="1008"/>
      <c r="AD115" s="1008"/>
      <c r="AE115" s="1009"/>
      <c r="AF115" s="1010" t="s">
        <v>457</v>
      </c>
      <c r="AG115" s="1008"/>
      <c r="AH115" s="1008"/>
      <c r="AI115" s="1008"/>
      <c r="AJ115" s="1009"/>
      <c r="AK115" s="1010" t="s">
        <v>392</v>
      </c>
      <c r="AL115" s="1008"/>
      <c r="AM115" s="1008"/>
      <c r="AN115" s="1008"/>
      <c r="AO115" s="1009"/>
      <c r="AP115" s="1011" t="s">
        <v>441</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442</v>
      </c>
      <c r="BR115" s="899"/>
      <c r="BS115" s="899"/>
      <c r="BT115" s="899"/>
      <c r="BU115" s="899"/>
      <c r="BV115" s="899" t="s">
        <v>439</v>
      </c>
      <c r="BW115" s="899"/>
      <c r="BX115" s="899"/>
      <c r="BY115" s="899"/>
      <c r="BZ115" s="899"/>
      <c r="CA115" s="899" t="s">
        <v>439</v>
      </c>
      <c r="CB115" s="899"/>
      <c r="CC115" s="899"/>
      <c r="CD115" s="899"/>
      <c r="CE115" s="899"/>
      <c r="CF115" s="960" t="s">
        <v>439</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234</v>
      </c>
      <c r="DM115" s="862"/>
      <c r="DN115" s="862"/>
      <c r="DO115" s="862"/>
      <c r="DP115" s="863"/>
      <c r="DQ115" s="864" t="s">
        <v>439</v>
      </c>
      <c r="DR115" s="862"/>
      <c r="DS115" s="862"/>
      <c r="DT115" s="862"/>
      <c r="DU115" s="863"/>
      <c r="DV115" s="909" t="s">
        <v>442</v>
      </c>
      <c r="DW115" s="910"/>
      <c r="DX115" s="910"/>
      <c r="DY115" s="910"/>
      <c r="DZ115" s="911"/>
    </row>
    <row r="116" spans="1:130" s="247" customFormat="1" ht="26.25" customHeight="1" x14ac:dyDescent="0.2">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234</v>
      </c>
      <c r="AB116" s="862"/>
      <c r="AC116" s="862"/>
      <c r="AD116" s="862"/>
      <c r="AE116" s="863"/>
      <c r="AF116" s="864" t="s">
        <v>439</v>
      </c>
      <c r="AG116" s="862"/>
      <c r="AH116" s="862"/>
      <c r="AI116" s="862"/>
      <c r="AJ116" s="863"/>
      <c r="AK116" s="864" t="s">
        <v>234</v>
      </c>
      <c r="AL116" s="862"/>
      <c r="AM116" s="862"/>
      <c r="AN116" s="862"/>
      <c r="AO116" s="863"/>
      <c r="AP116" s="909" t="s">
        <v>234</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392</v>
      </c>
      <c r="BR116" s="899"/>
      <c r="BS116" s="899"/>
      <c r="BT116" s="899"/>
      <c r="BU116" s="899"/>
      <c r="BV116" s="899" t="s">
        <v>439</v>
      </c>
      <c r="BW116" s="899"/>
      <c r="BX116" s="899"/>
      <c r="BY116" s="899"/>
      <c r="BZ116" s="899"/>
      <c r="CA116" s="899" t="s">
        <v>392</v>
      </c>
      <c r="CB116" s="899"/>
      <c r="CC116" s="899"/>
      <c r="CD116" s="899"/>
      <c r="CE116" s="899"/>
      <c r="CF116" s="960" t="s">
        <v>439</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439</v>
      </c>
      <c r="DM116" s="862"/>
      <c r="DN116" s="862"/>
      <c r="DO116" s="862"/>
      <c r="DP116" s="863"/>
      <c r="DQ116" s="864" t="s">
        <v>439</v>
      </c>
      <c r="DR116" s="862"/>
      <c r="DS116" s="862"/>
      <c r="DT116" s="862"/>
      <c r="DU116" s="863"/>
      <c r="DV116" s="909" t="s">
        <v>234</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233298</v>
      </c>
      <c r="AB117" s="994"/>
      <c r="AC117" s="994"/>
      <c r="AD117" s="994"/>
      <c r="AE117" s="995"/>
      <c r="AF117" s="996">
        <v>240023</v>
      </c>
      <c r="AG117" s="994"/>
      <c r="AH117" s="994"/>
      <c r="AI117" s="994"/>
      <c r="AJ117" s="995"/>
      <c r="AK117" s="996">
        <v>258203</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234</v>
      </c>
      <c r="BR117" s="899"/>
      <c r="BS117" s="899"/>
      <c r="BT117" s="899"/>
      <c r="BU117" s="899"/>
      <c r="BV117" s="899" t="s">
        <v>439</v>
      </c>
      <c r="BW117" s="899"/>
      <c r="BX117" s="899"/>
      <c r="BY117" s="899"/>
      <c r="BZ117" s="899"/>
      <c r="CA117" s="899" t="s">
        <v>234</v>
      </c>
      <c r="CB117" s="899"/>
      <c r="CC117" s="899"/>
      <c r="CD117" s="899"/>
      <c r="CE117" s="899"/>
      <c r="CF117" s="960" t="s">
        <v>439</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392</v>
      </c>
      <c r="DH117" s="862"/>
      <c r="DI117" s="862"/>
      <c r="DJ117" s="862"/>
      <c r="DK117" s="863"/>
      <c r="DL117" s="864" t="s">
        <v>392</v>
      </c>
      <c r="DM117" s="862"/>
      <c r="DN117" s="862"/>
      <c r="DO117" s="862"/>
      <c r="DP117" s="863"/>
      <c r="DQ117" s="864" t="s">
        <v>439</v>
      </c>
      <c r="DR117" s="862"/>
      <c r="DS117" s="862"/>
      <c r="DT117" s="862"/>
      <c r="DU117" s="863"/>
      <c r="DV117" s="909" t="s">
        <v>234</v>
      </c>
      <c r="DW117" s="910"/>
      <c r="DX117" s="910"/>
      <c r="DY117" s="910"/>
      <c r="DZ117" s="911"/>
    </row>
    <row r="118" spans="1:130" s="247" customFormat="1" ht="26.25" customHeight="1" x14ac:dyDescent="0.2">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307</v>
      </c>
      <c r="AG118" s="987"/>
      <c r="AH118" s="987"/>
      <c r="AI118" s="987"/>
      <c r="AJ118" s="988"/>
      <c r="AK118" s="989" t="s">
        <v>306</v>
      </c>
      <c r="AL118" s="987"/>
      <c r="AM118" s="987"/>
      <c r="AN118" s="987"/>
      <c r="AO118" s="988"/>
      <c r="AP118" s="990" t="s">
        <v>433</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442</v>
      </c>
      <c r="BR118" s="930"/>
      <c r="BS118" s="930"/>
      <c r="BT118" s="930"/>
      <c r="BU118" s="930"/>
      <c r="BV118" s="930" t="s">
        <v>439</v>
      </c>
      <c r="BW118" s="930"/>
      <c r="BX118" s="930"/>
      <c r="BY118" s="930"/>
      <c r="BZ118" s="930"/>
      <c r="CA118" s="930" t="s">
        <v>439</v>
      </c>
      <c r="CB118" s="930"/>
      <c r="CC118" s="930"/>
      <c r="CD118" s="930"/>
      <c r="CE118" s="930"/>
      <c r="CF118" s="960" t="s">
        <v>439</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442</v>
      </c>
      <c r="DH118" s="862"/>
      <c r="DI118" s="862"/>
      <c r="DJ118" s="862"/>
      <c r="DK118" s="863"/>
      <c r="DL118" s="864" t="s">
        <v>442</v>
      </c>
      <c r="DM118" s="862"/>
      <c r="DN118" s="862"/>
      <c r="DO118" s="862"/>
      <c r="DP118" s="863"/>
      <c r="DQ118" s="864" t="s">
        <v>439</v>
      </c>
      <c r="DR118" s="862"/>
      <c r="DS118" s="862"/>
      <c r="DT118" s="862"/>
      <c r="DU118" s="863"/>
      <c r="DV118" s="909" t="s">
        <v>442</v>
      </c>
      <c r="DW118" s="910"/>
      <c r="DX118" s="910"/>
      <c r="DY118" s="910"/>
      <c r="DZ118" s="911"/>
    </row>
    <row r="119" spans="1:130" s="247" customFormat="1" ht="26.25" customHeight="1" x14ac:dyDescent="0.2">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234</v>
      </c>
      <c r="AB119" s="980"/>
      <c r="AC119" s="980"/>
      <c r="AD119" s="980"/>
      <c r="AE119" s="981"/>
      <c r="AF119" s="982" t="s">
        <v>442</v>
      </c>
      <c r="AG119" s="980"/>
      <c r="AH119" s="980"/>
      <c r="AI119" s="980"/>
      <c r="AJ119" s="981"/>
      <c r="AK119" s="982" t="s">
        <v>442</v>
      </c>
      <c r="AL119" s="980"/>
      <c r="AM119" s="980"/>
      <c r="AN119" s="980"/>
      <c r="AO119" s="981"/>
      <c r="AP119" s="983" t="s">
        <v>439</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468</v>
      </c>
      <c r="BP119" s="963"/>
      <c r="BQ119" s="967">
        <v>3274481</v>
      </c>
      <c r="BR119" s="930"/>
      <c r="BS119" s="930"/>
      <c r="BT119" s="930"/>
      <c r="BU119" s="930"/>
      <c r="BV119" s="930">
        <v>3338852</v>
      </c>
      <c r="BW119" s="930"/>
      <c r="BX119" s="930"/>
      <c r="BY119" s="930"/>
      <c r="BZ119" s="930"/>
      <c r="CA119" s="930">
        <v>3548969</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439</v>
      </c>
      <c r="DH119" s="845"/>
      <c r="DI119" s="845"/>
      <c r="DJ119" s="845"/>
      <c r="DK119" s="846"/>
      <c r="DL119" s="847" t="s">
        <v>439</v>
      </c>
      <c r="DM119" s="845"/>
      <c r="DN119" s="845"/>
      <c r="DO119" s="845"/>
      <c r="DP119" s="846"/>
      <c r="DQ119" s="847" t="s">
        <v>442</v>
      </c>
      <c r="DR119" s="845"/>
      <c r="DS119" s="845"/>
      <c r="DT119" s="845"/>
      <c r="DU119" s="846"/>
      <c r="DV119" s="933" t="s">
        <v>392</v>
      </c>
      <c r="DW119" s="934"/>
      <c r="DX119" s="934"/>
      <c r="DY119" s="934"/>
      <c r="DZ119" s="935"/>
    </row>
    <row r="120" spans="1:130" s="247" customFormat="1" ht="26.25" customHeight="1" x14ac:dyDescent="0.2">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392</v>
      </c>
      <c r="AB120" s="862"/>
      <c r="AC120" s="862"/>
      <c r="AD120" s="862"/>
      <c r="AE120" s="863"/>
      <c r="AF120" s="864" t="s">
        <v>442</v>
      </c>
      <c r="AG120" s="862"/>
      <c r="AH120" s="862"/>
      <c r="AI120" s="862"/>
      <c r="AJ120" s="863"/>
      <c r="AK120" s="864" t="s">
        <v>234</v>
      </c>
      <c r="AL120" s="862"/>
      <c r="AM120" s="862"/>
      <c r="AN120" s="862"/>
      <c r="AO120" s="863"/>
      <c r="AP120" s="909" t="s">
        <v>234</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1918522</v>
      </c>
      <c r="BR120" s="927"/>
      <c r="BS120" s="927"/>
      <c r="BT120" s="927"/>
      <c r="BU120" s="927"/>
      <c r="BV120" s="927">
        <v>1829342</v>
      </c>
      <c r="BW120" s="927"/>
      <c r="BX120" s="927"/>
      <c r="BY120" s="927"/>
      <c r="BZ120" s="927"/>
      <c r="CA120" s="927">
        <v>1849149</v>
      </c>
      <c r="CB120" s="927"/>
      <c r="CC120" s="927"/>
      <c r="CD120" s="927"/>
      <c r="CE120" s="927"/>
      <c r="CF120" s="951">
        <v>148.5</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290170</v>
      </c>
      <c r="DH120" s="927"/>
      <c r="DI120" s="927"/>
      <c r="DJ120" s="927"/>
      <c r="DK120" s="927"/>
      <c r="DL120" s="927">
        <v>269342</v>
      </c>
      <c r="DM120" s="927"/>
      <c r="DN120" s="927"/>
      <c r="DO120" s="927"/>
      <c r="DP120" s="927"/>
      <c r="DQ120" s="927">
        <v>249665</v>
      </c>
      <c r="DR120" s="927"/>
      <c r="DS120" s="927"/>
      <c r="DT120" s="927"/>
      <c r="DU120" s="927"/>
      <c r="DV120" s="928">
        <v>20.100000000000001</v>
      </c>
      <c r="DW120" s="928"/>
      <c r="DX120" s="928"/>
      <c r="DY120" s="928"/>
      <c r="DZ120" s="929"/>
    </row>
    <row r="121" spans="1:130" s="247" customFormat="1" ht="26.25" customHeight="1" x14ac:dyDescent="0.2">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439</v>
      </c>
      <c r="AB121" s="862"/>
      <c r="AC121" s="862"/>
      <c r="AD121" s="862"/>
      <c r="AE121" s="863"/>
      <c r="AF121" s="864" t="s">
        <v>234</v>
      </c>
      <c r="AG121" s="862"/>
      <c r="AH121" s="862"/>
      <c r="AI121" s="862"/>
      <c r="AJ121" s="863"/>
      <c r="AK121" s="864" t="s">
        <v>234</v>
      </c>
      <c r="AL121" s="862"/>
      <c r="AM121" s="862"/>
      <c r="AN121" s="862"/>
      <c r="AO121" s="863"/>
      <c r="AP121" s="909" t="s">
        <v>439</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26015</v>
      </c>
      <c r="BR121" s="899"/>
      <c r="BS121" s="899"/>
      <c r="BT121" s="899"/>
      <c r="BU121" s="899"/>
      <c r="BV121" s="899">
        <v>110606</v>
      </c>
      <c r="BW121" s="899"/>
      <c r="BX121" s="899"/>
      <c r="BY121" s="899"/>
      <c r="BZ121" s="899"/>
      <c r="CA121" s="899">
        <v>106150</v>
      </c>
      <c r="CB121" s="899"/>
      <c r="CC121" s="899"/>
      <c r="CD121" s="899"/>
      <c r="CE121" s="899"/>
      <c r="CF121" s="960">
        <v>8.5</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1123</v>
      </c>
      <c r="DH121" s="899"/>
      <c r="DI121" s="899"/>
      <c r="DJ121" s="899"/>
      <c r="DK121" s="899"/>
      <c r="DL121" s="899">
        <v>672</v>
      </c>
      <c r="DM121" s="899"/>
      <c r="DN121" s="899"/>
      <c r="DO121" s="899"/>
      <c r="DP121" s="899"/>
      <c r="DQ121" s="899">
        <v>695</v>
      </c>
      <c r="DR121" s="899"/>
      <c r="DS121" s="899"/>
      <c r="DT121" s="899"/>
      <c r="DU121" s="899"/>
      <c r="DV121" s="876">
        <v>0.1</v>
      </c>
      <c r="DW121" s="876"/>
      <c r="DX121" s="876"/>
      <c r="DY121" s="876"/>
      <c r="DZ121" s="877"/>
    </row>
    <row r="122" spans="1:130" s="247" customFormat="1" ht="26.25" customHeight="1" x14ac:dyDescent="0.2">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439</v>
      </c>
      <c r="AB122" s="862"/>
      <c r="AC122" s="862"/>
      <c r="AD122" s="862"/>
      <c r="AE122" s="863"/>
      <c r="AF122" s="864" t="s">
        <v>439</v>
      </c>
      <c r="AG122" s="862"/>
      <c r="AH122" s="862"/>
      <c r="AI122" s="862"/>
      <c r="AJ122" s="863"/>
      <c r="AK122" s="864" t="s">
        <v>234</v>
      </c>
      <c r="AL122" s="862"/>
      <c r="AM122" s="862"/>
      <c r="AN122" s="862"/>
      <c r="AO122" s="863"/>
      <c r="AP122" s="909" t="s">
        <v>234</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2153423</v>
      </c>
      <c r="BR122" s="930"/>
      <c r="BS122" s="930"/>
      <c r="BT122" s="930"/>
      <c r="BU122" s="930"/>
      <c r="BV122" s="930">
        <v>2218628</v>
      </c>
      <c r="BW122" s="930"/>
      <c r="BX122" s="930"/>
      <c r="BY122" s="930"/>
      <c r="BZ122" s="930"/>
      <c r="CA122" s="930">
        <v>2370601</v>
      </c>
      <c r="CB122" s="930"/>
      <c r="CC122" s="930"/>
      <c r="CD122" s="930"/>
      <c r="CE122" s="930"/>
      <c r="CF122" s="931">
        <v>190.4</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392</v>
      </c>
      <c r="DH122" s="899"/>
      <c r="DI122" s="899"/>
      <c r="DJ122" s="899"/>
      <c r="DK122" s="899"/>
      <c r="DL122" s="899" t="s">
        <v>392</v>
      </c>
      <c r="DM122" s="899"/>
      <c r="DN122" s="899"/>
      <c r="DO122" s="899"/>
      <c r="DP122" s="899"/>
      <c r="DQ122" s="899" t="s">
        <v>234</v>
      </c>
      <c r="DR122" s="899"/>
      <c r="DS122" s="899"/>
      <c r="DT122" s="899"/>
      <c r="DU122" s="899"/>
      <c r="DV122" s="876" t="s">
        <v>439</v>
      </c>
      <c r="DW122" s="876"/>
      <c r="DX122" s="876"/>
      <c r="DY122" s="876"/>
      <c r="DZ122" s="877"/>
    </row>
    <row r="123" spans="1:130" s="247" customFormat="1" ht="26.25" customHeight="1" x14ac:dyDescent="0.2">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457</v>
      </c>
      <c r="AB123" s="862"/>
      <c r="AC123" s="862"/>
      <c r="AD123" s="862"/>
      <c r="AE123" s="863"/>
      <c r="AF123" s="864" t="s">
        <v>442</v>
      </c>
      <c r="AG123" s="862"/>
      <c r="AH123" s="862"/>
      <c r="AI123" s="862"/>
      <c r="AJ123" s="863"/>
      <c r="AK123" s="864" t="s">
        <v>457</v>
      </c>
      <c r="AL123" s="862"/>
      <c r="AM123" s="862"/>
      <c r="AN123" s="862"/>
      <c r="AO123" s="863"/>
      <c r="AP123" s="909" t="s">
        <v>457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479</v>
      </c>
      <c r="BP123" s="963"/>
      <c r="BQ123" s="917">
        <v>4097960</v>
      </c>
      <c r="BR123" s="918"/>
      <c r="BS123" s="918"/>
      <c r="BT123" s="918"/>
      <c r="BU123" s="918"/>
      <c r="BV123" s="918">
        <v>4158576</v>
      </c>
      <c r="BW123" s="918"/>
      <c r="BX123" s="918"/>
      <c r="BY123" s="918"/>
      <c r="BZ123" s="918"/>
      <c r="CA123" s="918">
        <v>4325900</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234</v>
      </c>
      <c r="DH123" s="862"/>
      <c r="DI123" s="862"/>
      <c r="DJ123" s="862"/>
      <c r="DK123" s="863"/>
      <c r="DL123" s="864" t="s">
        <v>234</v>
      </c>
      <c r="DM123" s="862"/>
      <c r="DN123" s="862"/>
      <c r="DO123" s="862"/>
      <c r="DP123" s="863"/>
      <c r="DQ123" s="864" t="s">
        <v>439</v>
      </c>
      <c r="DR123" s="862"/>
      <c r="DS123" s="862"/>
      <c r="DT123" s="862"/>
      <c r="DU123" s="863"/>
      <c r="DV123" s="909" t="s">
        <v>234</v>
      </c>
      <c r="DW123" s="910"/>
      <c r="DX123" s="910"/>
      <c r="DY123" s="910"/>
      <c r="DZ123" s="911"/>
    </row>
    <row r="124" spans="1:130" s="247" customFormat="1" ht="26.25" customHeight="1" thickBot="1" x14ac:dyDescent="0.25">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392</v>
      </c>
      <c r="AB124" s="862"/>
      <c r="AC124" s="862"/>
      <c r="AD124" s="862"/>
      <c r="AE124" s="863"/>
      <c r="AF124" s="864" t="s">
        <v>439</v>
      </c>
      <c r="AG124" s="862"/>
      <c r="AH124" s="862"/>
      <c r="AI124" s="862"/>
      <c r="AJ124" s="863"/>
      <c r="AK124" s="864" t="s">
        <v>442</v>
      </c>
      <c r="AL124" s="862"/>
      <c r="AM124" s="862"/>
      <c r="AN124" s="862"/>
      <c r="AO124" s="863"/>
      <c r="AP124" s="909" t="s">
        <v>234</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439</v>
      </c>
      <c r="BR124" s="916"/>
      <c r="BS124" s="916"/>
      <c r="BT124" s="916"/>
      <c r="BU124" s="916"/>
      <c r="BV124" s="916" t="s">
        <v>234</v>
      </c>
      <c r="BW124" s="916"/>
      <c r="BX124" s="916"/>
      <c r="BY124" s="916"/>
      <c r="BZ124" s="916"/>
      <c r="CA124" s="916" t="s">
        <v>234</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6365</v>
      </c>
      <c r="DH124" s="845"/>
      <c r="DI124" s="845"/>
      <c r="DJ124" s="845"/>
      <c r="DK124" s="846"/>
      <c r="DL124" s="847">
        <v>2926</v>
      </c>
      <c r="DM124" s="845"/>
      <c r="DN124" s="845"/>
      <c r="DO124" s="845"/>
      <c r="DP124" s="846"/>
      <c r="DQ124" s="847" t="s">
        <v>234</v>
      </c>
      <c r="DR124" s="845"/>
      <c r="DS124" s="845"/>
      <c r="DT124" s="845"/>
      <c r="DU124" s="846"/>
      <c r="DV124" s="933" t="s">
        <v>439</v>
      </c>
      <c r="DW124" s="934"/>
      <c r="DX124" s="934"/>
      <c r="DY124" s="934"/>
      <c r="DZ124" s="935"/>
    </row>
    <row r="125" spans="1:130" s="247" customFormat="1" ht="26.25" customHeight="1" x14ac:dyDescent="0.2">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234</v>
      </c>
      <c r="AB125" s="862"/>
      <c r="AC125" s="862"/>
      <c r="AD125" s="862"/>
      <c r="AE125" s="863"/>
      <c r="AF125" s="864" t="s">
        <v>439</v>
      </c>
      <c r="AG125" s="862"/>
      <c r="AH125" s="862"/>
      <c r="AI125" s="862"/>
      <c r="AJ125" s="863"/>
      <c r="AK125" s="864" t="s">
        <v>234</v>
      </c>
      <c r="AL125" s="862"/>
      <c r="AM125" s="862"/>
      <c r="AN125" s="862"/>
      <c r="AO125" s="863"/>
      <c r="AP125" s="909" t="s">
        <v>234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234</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247" customFormat="1" ht="26.25" customHeight="1" thickBot="1" x14ac:dyDescent="0.25">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234</v>
      </c>
      <c r="AB126" s="862"/>
      <c r="AC126" s="862"/>
      <c r="AD126" s="862"/>
      <c r="AE126" s="863"/>
      <c r="AF126" s="864" t="s">
        <v>392</v>
      </c>
      <c r="AG126" s="862"/>
      <c r="AH126" s="862"/>
      <c r="AI126" s="862"/>
      <c r="AJ126" s="863"/>
      <c r="AK126" s="864" t="s">
        <v>234</v>
      </c>
      <c r="AL126" s="862"/>
      <c r="AM126" s="862"/>
      <c r="AN126" s="862"/>
      <c r="AO126" s="863"/>
      <c r="AP126" s="909" t="s">
        <v>234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234</v>
      </c>
      <c r="DH126" s="899"/>
      <c r="DI126" s="899"/>
      <c r="DJ126" s="899"/>
      <c r="DK126" s="899"/>
      <c r="DL126" s="899" t="s">
        <v>234</v>
      </c>
      <c r="DM126" s="899"/>
      <c r="DN126" s="899"/>
      <c r="DO126" s="899"/>
      <c r="DP126" s="899"/>
      <c r="DQ126" s="899" t="s">
        <v>234</v>
      </c>
      <c r="DR126" s="899"/>
      <c r="DS126" s="899"/>
      <c r="DT126" s="899"/>
      <c r="DU126" s="899"/>
      <c r="DV126" s="876" t="s">
        <v>439</v>
      </c>
      <c r="DW126" s="876"/>
      <c r="DX126" s="876"/>
      <c r="DY126" s="876"/>
      <c r="DZ126" s="877"/>
    </row>
    <row r="127" spans="1:130" s="247" customFormat="1" ht="26.25" customHeight="1" x14ac:dyDescent="0.2">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392</v>
      </c>
      <c r="AB127" s="862"/>
      <c r="AC127" s="862"/>
      <c r="AD127" s="862"/>
      <c r="AE127" s="863"/>
      <c r="AF127" s="864" t="s">
        <v>439</v>
      </c>
      <c r="AG127" s="862"/>
      <c r="AH127" s="862"/>
      <c r="AI127" s="862"/>
      <c r="AJ127" s="863"/>
      <c r="AK127" s="864" t="s">
        <v>234</v>
      </c>
      <c r="AL127" s="862"/>
      <c r="AM127" s="862"/>
      <c r="AN127" s="862"/>
      <c r="AO127" s="863"/>
      <c r="AP127" s="909" t="s">
        <v>439</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392</v>
      </c>
      <c r="DH127" s="899"/>
      <c r="DI127" s="899"/>
      <c r="DJ127" s="899"/>
      <c r="DK127" s="899"/>
      <c r="DL127" s="899" t="s">
        <v>392</v>
      </c>
      <c r="DM127" s="899"/>
      <c r="DN127" s="899"/>
      <c r="DO127" s="899"/>
      <c r="DP127" s="899"/>
      <c r="DQ127" s="899" t="s">
        <v>392</v>
      </c>
      <c r="DR127" s="899"/>
      <c r="DS127" s="899"/>
      <c r="DT127" s="899"/>
      <c r="DU127" s="899"/>
      <c r="DV127" s="876" t="s">
        <v>234</v>
      </c>
      <c r="DW127" s="876"/>
      <c r="DX127" s="876"/>
      <c r="DY127" s="876"/>
      <c r="DZ127" s="877"/>
    </row>
    <row r="128" spans="1:130" s="247" customFormat="1" ht="26.25" customHeight="1" thickBot="1" x14ac:dyDescent="0.25">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4402</v>
      </c>
      <c r="AB128" s="883"/>
      <c r="AC128" s="883"/>
      <c r="AD128" s="883"/>
      <c r="AE128" s="884"/>
      <c r="AF128" s="885">
        <v>4429</v>
      </c>
      <c r="AG128" s="883"/>
      <c r="AH128" s="883"/>
      <c r="AI128" s="883"/>
      <c r="AJ128" s="884"/>
      <c r="AK128" s="885">
        <v>4456</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442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234</v>
      </c>
      <c r="DH128" s="873"/>
      <c r="DI128" s="873"/>
      <c r="DJ128" s="873"/>
      <c r="DK128" s="873"/>
      <c r="DL128" s="873" t="s">
        <v>439</v>
      </c>
      <c r="DM128" s="873"/>
      <c r="DN128" s="873"/>
      <c r="DO128" s="873"/>
      <c r="DP128" s="873"/>
      <c r="DQ128" s="873" t="s">
        <v>439</v>
      </c>
      <c r="DR128" s="873"/>
      <c r="DS128" s="873"/>
      <c r="DT128" s="873"/>
      <c r="DU128" s="873"/>
      <c r="DV128" s="874" t="s">
        <v>439</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1481140</v>
      </c>
      <c r="AB129" s="862"/>
      <c r="AC129" s="862"/>
      <c r="AD129" s="862"/>
      <c r="AE129" s="863"/>
      <c r="AF129" s="864">
        <v>1430798</v>
      </c>
      <c r="AG129" s="862"/>
      <c r="AH129" s="862"/>
      <c r="AI129" s="862"/>
      <c r="AJ129" s="863"/>
      <c r="AK129" s="864">
        <v>1468258</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498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197949</v>
      </c>
      <c r="AB130" s="862"/>
      <c r="AC130" s="862"/>
      <c r="AD130" s="862"/>
      <c r="AE130" s="863"/>
      <c r="AF130" s="864">
        <v>209102</v>
      </c>
      <c r="AG130" s="862"/>
      <c r="AH130" s="862"/>
      <c r="AI130" s="862"/>
      <c r="AJ130" s="863"/>
      <c r="AK130" s="864">
        <v>223181</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2.2999999999999998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1283191</v>
      </c>
      <c r="AB131" s="845"/>
      <c r="AC131" s="845"/>
      <c r="AD131" s="845"/>
      <c r="AE131" s="846"/>
      <c r="AF131" s="847">
        <v>1221696</v>
      </c>
      <c r="AG131" s="845"/>
      <c r="AH131" s="845"/>
      <c r="AI131" s="845"/>
      <c r="AJ131" s="846"/>
      <c r="AK131" s="847">
        <v>1245077</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392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2.4117220270000002</v>
      </c>
      <c r="AB132" s="825"/>
      <c r="AC132" s="825"/>
      <c r="AD132" s="825"/>
      <c r="AE132" s="826"/>
      <c r="AF132" s="827">
        <v>2.1684608939999999</v>
      </c>
      <c r="AG132" s="825"/>
      <c r="AH132" s="825"/>
      <c r="AI132" s="825"/>
      <c r="AJ132" s="826"/>
      <c r="AK132" s="827">
        <v>2.4549485689999999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1.6</v>
      </c>
      <c r="AB133" s="804"/>
      <c r="AC133" s="804"/>
      <c r="AD133" s="804"/>
      <c r="AE133" s="805"/>
      <c r="AF133" s="803">
        <v>1.9</v>
      </c>
      <c r="AG133" s="804"/>
      <c r="AH133" s="804"/>
      <c r="AI133" s="804"/>
      <c r="AJ133" s="805"/>
      <c r="AK133" s="803">
        <v>2.2999999999999998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wEiEKkhsDNTsyyHmQw4MQYcZFIYvQr467DRsXwl/XMd81/UuYoGD5Cr72/iGTdhFbZL7eNieqaGIpumiCkMx3A==" saltValue="Vxo8gE0CZmTES4bYZZ7I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g/wGv4svLqui5Zx/ECC8bZLG3F0UyG9Sgt93mWI7v4w+X/W4iXpsc2Y1ohXXT4i26IkpJyef+i5YyJwp32q7PA==" saltValue="X8QxFPwGkkQhJB2nE97s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zCqjhaRiQVs+LmMCPEQj8nIUZ4CUV20nJaTsrELvCPHhae4+NfDx4Clbr4xoOnxKjSOERuB+t/NQxP2WB1tCg==" saltValue="hQSqcF6jaLyXB21FMJw0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416963</v>
      </c>
      <c r="AP9" s="313">
        <v>400926</v>
      </c>
      <c r="AQ9" s="314">
        <v>218185</v>
      </c>
      <c r="AR9" s="315">
        <v>83.8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59785</v>
      </c>
      <c r="AP10" s="316">
        <v>57486</v>
      </c>
      <c r="AQ10" s="317">
        <v>27381</v>
      </c>
      <c r="AR10" s="318">
        <v>109.9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55317</v>
      </c>
      <c r="AP11" s="316">
        <v>53189</v>
      </c>
      <c r="AQ11" s="317">
        <v>25697</v>
      </c>
      <c r="AR11" s="318">
        <v>107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4359</v>
      </c>
      <c r="AR12" s="318" t="s">
        <v>519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t="s">
        <v>519</v>
      </c>
      <c r="AR13" s="318" t="s">
        <v>519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10807</v>
      </c>
      <c r="AP14" s="316">
        <v>10391</v>
      </c>
      <c r="AQ14" s="317">
        <v>8999</v>
      </c>
      <c r="AR14" s="318">
        <v>15.5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t="s">
        <v>519</v>
      </c>
      <c r="AP15" s="316" t="s">
        <v>519</v>
      </c>
      <c r="AQ15" s="317">
        <v>6052</v>
      </c>
      <c r="AR15" s="318" t="s">
        <v>519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-33808</v>
      </c>
      <c r="AP16" s="316">
        <v>-32508</v>
      </c>
      <c r="AQ16" s="317">
        <v>-19480</v>
      </c>
      <c r="AR16" s="318">
        <v>66.900000000000006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509064</v>
      </c>
      <c r="AP17" s="316">
        <v>489485</v>
      </c>
      <c r="AQ17" s="317">
        <v>271195</v>
      </c>
      <c r="AR17" s="318">
        <v>80.5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46.15</v>
      </c>
      <c r="AP21" s="329">
        <v>25.46</v>
      </c>
      <c r="AQ21" s="330">
        <v>20.69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97.5</v>
      </c>
      <c r="AP22" s="334">
        <v>93.7</v>
      </c>
      <c r="AQ22" s="335">
        <v>3.8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218691</v>
      </c>
      <c r="AP32" s="343">
        <v>210280</v>
      </c>
      <c r="AQ32" s="344">
        <v>157756</v>
      </c>
      <c r="AR32" s="345">
        <v>33.299999999999997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t="s">
        <v>519</v>
      </c>
      <c r="AR34" s="345" t="s">
        <v>519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29539</v>
      </c>
      <c r="AP35" s="343">
        <v>28403</v>
      </c>
      <c r="AQ35" s="344">
        <v>29837</v>
      </c>
      <c r="AR35" s="345">
        <v>-4.8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9973</v>
      </c>
      <c r="AP36" s="343">
        <v>9589</v>
      </c>
      <c r="AQ36" s="344">
        <v>5452</v>
      </c>
      <c r="AR36" s="345">
        <v>75.900000000000006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t="s">
        <v>519</v>
      </c>
      <c r="AP37" s="343" t="s">
        <v>519</v>
      </c>
      <c r="AQ37" s="344">
        <v>1300</v>
      </c>
      <c r="AR37" s="345" t="s">
        <v>519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519</v>
      </c>
      <c r="AP38" s="346" t="s">
        <v>519</v>
      </c>
      <c r="AQ38" s="347">
        <v>36</v>
      </c>
      <c r="AR38" s="335" t="s">
        <v>519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-4456</v>
      </c>
      <c r="AP39" s="343">
        <v>-4285</v>
      </c>
      <c r="AQ39" s="344">
        <v>-9131</v>
      </c>
      <c r="AR39" s="345">
        <v>-53.1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-223181</v>
      </c>
      <c r="AP40" s="343">
        <v>-214597</v>
      </c>
      <c r="AQ40" s="344">
        <v>-138994</v>
      </c>
      <c r="AR40" s="345">
        <v>54.4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30566</v>
      </c>
      <c r="AP41" s="343">
        <v>29390</v>
      </c>
      <c r="AQ41" s="344">
        <v>46254</v>
      </c>
      <c r="AR41" s="345">
        <v>-36.5</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897557</v>
      </c>
      <c r="AN51" s="365">
        <v>798538</v>
      </c>
      <c r="AO51" s="366">
        <v>-3.3</v>
      </c>
      <c r="AP51" s="367">
        <v>287914</v>
      </c>
      <c r="AQ51" s="368">
        <v>-0.2</v>
      </c>
      <c r="AR51" s="369">
        <v>-3.1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843772</v>
      </c>
      <c r="AN52" s="373">
        <v>750687</v>
      </c>
      <c r="AO52" s="374">
        <v>25.1</v>
      </c>
      <c r="AP52" s="375">
        <v>146531</v>
      </c>
      <c r="AQ52" s="376">
        <v>3.5</v>
      </c>
      <c r="AR52" s="377">
        <v>21.6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576259</v>
      </c>
      <c r="AN53" s="365">
        <v>514058</v>
      </c>
      <c r="AO53" s="366">
        <v>-35.6</v>
      </c>
      <c r="AP53" s="367">
        <v>310300</v>
      </c>
      <c r="AQ53" s="368">
        <v>7.8</v>
      </c>
      <c r="AR53" s="369">
        <v>-43.4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393481</v>
      </c>
      <c r="AN54" s="373">
        <v>351009</v>
      </c>
      <c r="AO54" s="374">
        <v>-53.2</v>
      </c>
      <c r="AP54" s="375">
        <v>157576</v>
      </c>
      <c r="AQ54" s="376">
        <v>7.5</v>
      </c>
      <c r="AR54" s="377">
        <v>-60.7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617242</v>
      </c>
      <c r="AN55" s="365">
        <v>565758</v>
      </c>
      <c r="AO55" s="366">
        <v>10.1</v>
      </c>
      <c r="AP55" s="367">
        <v>317319</v>
      </c>
      <c r="AQ55" s="368">
        <v>2.2999999999999998</v>
      </c>
      <c r="AR55" s="369">
        <v>7.8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563532</v>
      </c>
      <c r="AN56" s="373">
        <v>516528</v>
      </c>
      <c r="AO56" s="374">
        <v>47.2</v>
      </c>
      <c r="AP56" s="375">
        <v>164214</v>
      </c>
      <c r="AQ56" s="376">
        <v>4.2</v>
      </c>
      <c r="AR56" s="377">
        <v>43</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770424</v>
      </c>
      <c r="AN57" s="365">
        <v>724083</v>
      </c>
      <c r="AO57" s="366">
        <v>28</v>
      </c>
      <c r="AP57" s="367">
        <v>289738</v>
      </c>
      <c r="AQ57" s="368">
        <v>-8.6999999999999993</v>
      </c>
      <c r="AR57" s="369">
        <v>36.700000000000003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700169</v>
      </c>
      <c r="AN58" s="373">
        <v>658054</v>
      </c>
      <c r="AO58" s="374">
        <v>27.4</v>
      </c>
      <c r="AP58" s="375">
        <v>156238</v>
      </c>
      <c r="AQ58" s="376">
        <v>-4.9000000000000004</v>
      </c>
      <c r="AR58" s="377">
        <v>32.299999999999997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1054194</v>
      </c>
      <c r="AN59" s="365">
        <v>1013648</v>
      </c>
      <c r="AO59" s="366">
        <v>40</v>
      </c>
      <c r="AP59" s="367">
        <v>316937</v>
      </c>
      <c r="AQ59" s="368">
        <v>9.4</v>
      </c>
      <c r="AR59" s="369">
        <v>30.6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934152</v>
      </c>
      <c r="AN60" s="373">
        <v>898223</v>
      </c>
      <c r="AO60" s="374">
        <v>36.5</v>
      </c>
      <c r="AP60" s="375">
        <v>199150</v>
      </c>
      <c r="AQ60" s="376">
        <v>27.5</v>
      </c>
      <c r="AR60" s="377">
        <v>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783135</v>
      </c>
      <c r="AN61" s="380">
        <v>723217</v>
      </c>
      <c r="AO61" s="381">
        <v>7.8</v>
      </c>
      <c r="AP61" s="382">
        <v>304442</v>
      </c>
      <c r="AQ61" s="383">
        <v>2.1</v>
      </c>
      <c r="AR61" s="369">
        <v>5.7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687021</v>
      </c>
      <c r="AN62" s="373">
        <v>634900</v>
      </c>
      <c r="AO62" s="374">
        <v>16.600000000000001</v>
      </c>
      <c r="AP62" s="375">
        <v>164742</v>
      </c>
      <c r="AQ62" s="376">
        <v>7.6</v>
      </c>
      <c r="AR62" s="377">
        <v>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l9LiHYF1SJK839eWXv7sQqJJoOE/Y8vHSw1CWo5w0wgdwnTQVprh5/FltdkUwYu8RSu6GS8DlYqINB2t5rezkw==" saltValue="u/tQmLbHpp5KE4sxxP/0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20" spans="125:125" ht="13.5" hidden="1" customHeight="1" x14ac:dyDescent="0.2"/>
    <row r="121" spans="125:125" ht="13.5" hidden="1" customHeight="1" x14ac:dyDescent="0.2">
      <c r="DU121" s="291"/>
    </row>
  </sheetData>
  <sheetProtection algorithmName="SHA-512" hashValue="bkEU6quzgeWfRzfK5xauF8R27FrdQpkC2G8LM3AXjE2n6JftR1rfQmM9+gVCFE7vfs5nHUdVLFcrSdEWnwD4fg==" saltValue="XLF/CFSy5df8gEc36f/+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sheetData>
  <sheetProtection algorithmName="SHA-512" hashValue="co3KxS67AqCjJ6G9YqN2yW+NlmqU6s/kyR3UHAXXK9lt/IW0ZhnZ+SZhBH3YuOlAe+zlLr658AmIxqxTuRN6uw==" saltValue="ENvUpeQYmYaIYUKa2M1k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6" t="s">
        <v>3</v>
      </c>
      <c r="D47" s="1236"/>
      <c r="E47" s="1237"/>
      <c r="F47" s="11">
        <v>38.6</v>
      </c>
      <c r="G47" s="12">
        <v>39.57</v>
      </c>
      <c r="H47" s="12">
        <v>41.4</v>
      </c>
      <c r="I47" s="12">
        <v>38.53</v>
      </c>
      <c r="J47" s="13">
        <v>37.56</v>
      </c>
    </row>
    <row r="48" spans="2:10" ht="57.75" customHeight="1" x14ac:dyDescent="0.2">
      <c r="B48" s="14"/>
      <c r="C48" s="1238" t="s">
        <v>4</v>
      </c>
      <c r="D48" s="1238"/>
      <c r="E48" s="1239"/>
      <c r="F48" s="15">
        <v>19.18</v>
      </c>
      <c r="G48" s="16">
        <v>17.190000000000001</v>
      </c>
      <c r="H48" s="16">
        <v>15.86</v>
      </c>
      <c r="I48" s="16">
        <v>14.51</v>
      </c>
      <c r="J48" s="17">
        <v>19.690000000000001</v>
      </c>
    </row>
    <row r="49" spans="2:10" ht="57.75" customHeight="1" thickBot="1" x14ac:dyDescent="0.25">
      <c r="B49" s="18"/>
      <c r="C49" s="1240" t="s">
        <v>5</v>
      </c>
      <c r="D49" s="1240"/>
      <c r="E49" s="1241"/>
      <c r="F49" s="19">
        <v>7.0000000000000007E-2</v>
      </c>
      <c r="G49" s="20" t="s">
        <v>566</v>
      </c>
      <c r="H49" s="20" t="s">
        <v>567</v>
      </c>
      <c r="I49" s="20" t="s">
        <v>568</v>
      </c>
      <c r="J49" s="21">
        <v>5.56</v>
      </c>
    </row>
    <row r="50" spans="2:10" ht="13.5" customHeight="1" x14ac:dyDescent="0.2"/>
  </sheetData>
  <sheetProtection algorithmName="SHA-512" hashValue="RQmYA2m5R5c1wBmcrX9fEbvBiTLg/ZY1zUYS9Q3s7jTv9fPoGr54WLj4WEH38q3yjboVje+BR7EO9g+5XXSsTA==" saltValue="2rWwMswqZhttahej4C9s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48" t="s">
        <v>569</v>
      </c>
      <c r="D34" s="1248"/>
      <c r="E34" s="1249"/>
      <c r="F34" s="32">
        <v>19.14</v>
      </c>
      <c r="G34" s="33">
        <v>17.13</v>
      </c>
      <c r="H34" s="33">
        <v>15.81</v>
      </c>
      <c r="I34" s="33">
        <v>14.44</v>
      </c>
      <c r="J34" s="34">
        <v>19.59</v>
      </c>
      <c r="K34" s="22"/>
      <c r="L34" s="22"/>
      <c r="M34" s="22"/>
      <c r="N34" s="22"/>
      <c r="O34" s="22"/>
      <c r="P34" s="22"/>
    </row>
    <row r="35" spans="1:16" ht="39" customHeight="1" x14ac:dyDescent="0.2">
      <c r="A35" s="22"/>
      <c r="B35" s="35"/>
      <c r="C35" s="1242" t="s">
        <v>570</v>
      </c>
      <c r="D35" s="1243"/>
      <c r="E35" s="1244"/>
      <c r="F35" s="36">
        <v>0.32</v>
      </c>
      <c r="G35" s="37">
        <v>0.26</v>
      </c>
      <c r="H35" s="37">
        <v>0.49</v>
      </c>
      <c r="I35" s="37">
        <v>0.7</v>
      </c>
      <c r="J35" s="38">
        <v>0.74</v>
      </c>
      <c r="K35" s="22"/>
      <c r="L35" s="22"/>
      <c r="M35" s="22"/>
      <c r="N35" s="22"/>
      <c r="O35" s="22"/>
      <c r="P35" s="22"/>
    </row>
    <row r="36" spans="1:16" ht="39" customHeight="1" x14ac:dyDescent="0.2">
      <c r="A36" s="22"/>
      <c r="B36" s="35"/>
      <c r="C36" s="1242" t="s">
        <v>571</v>
      </c>
      <c r="D36" s="1243"/>
      <c r="E36" s="1244"/>
      <c r="F36" s="36">
        <v>1.2</v>
      </c>
      <c r="G36" s="37">
        <v>1.33</v>
      </c>
      <c r="H36" s="37">
        <v>0.92</v>
      </c>
      <c r="I36" s="37">
        <v>0.42</v>
      </c>
      <c r="J36" s="38">
        <v>0.23</v>
      </c>
      <c r="K36" s="22"/>
      <c r="L36" s="22"/>
      <c r="M36" s="22"/>
      <c r="N36" s="22"/>
      <c r="O36" s="22"/>
      <c r="P36" s="22"/>
    </row>
    <row r="37" spans="1:16" ht="39" customHeight="1" x14ac:dyDescent="0.2">
      <c r="A37" s="22"/>
      <c r="B37" s="35"/>
      <c r="C37" s="1242" t="s">
        <v>572</v>
      </c>
      <c r="D37" s="1243"/>
      <c r="E37" s="1244"/>
      <c r="F37" s="36">
        <v>0.02</v>
      </c>
      <c r="G37" s="37">
        <v>0.04</v>
      </c>
      <c r="H37" s="37">
        <v>0.04</v>
      </c>
      <c r="I37" s="37">
        <v>0.06</v>
      </c>
      <c r="J37" s="38">
        <v>0.09</v>
      </c>
      <c r="K37" s="22"/>
      <c r="L37" s="22"/>
      <c r="M37" s="22"/>
      <c r="N37" s="22"/>
      <c r="O37" s="22"/>
      <c r="P37" s="22"/>
    </row>
    <row r="38" spans="1:16" ht="39" customHeight="1" x14ac:dyDescent="0.2">
      <c r="A38" s="22"/>
      <c r="B38" s="35"/>
      <c r="C38" s="1242" t="s">
        <v>573</v>
      </c>
      <c r="D38" s="1243"/>
      <c r="E38" s="1244"/>
      <c r="F38" s="36">
        <v>0</v>
      </c>
      <c r="G38" s="37">
        <v>0</v>
      </c>
      <c r="H38" s="37">
        <v>0.06</v>
      </c>
      <c r="I38" s="37">
        <v>0</v>
      </c>
      <c r="J38" s="38">
        <v>0.05</v>
      </c>
      <c r="K38" s="22"/>
      <c r="L38" s="22"/>
      <c r="M38" s="22"/>
      <c r="N38" s="22"/>
      <c r="O38" s="22"/>
      <c r="P38" s="22"/>
    </row>
    <row r="39" spans="1:16" ht="39" customHeight="1" x14ac:dyDescent="0.2">
      <c r="A39" s="22"/>
      <c r="B39" s="35"/>
      <c r="C39" s="1242" t="s">
        <v>574</v>
      </c>
      <c r="D39" s="1243"/>
      <c r="E39" s="1244"/>
      <c r="F39" s="36">
        <v>0.01</v>
      </c>
      <c r="G39" s="37">
        <v>0.02</v>
      </c>
      <c r="H39" s="37">
        <v>0.02</v>
      </c>
      <c r="I39" s="37">
        <v>7.0000000000000007E-2</v>
      </c>
      <c r="J39" s="38">
        <v>0.03</v>
      </c>
      <c r="K39" s="22"/>
      <c r="L39" s="22"/>
      <c r="M39" s="22"/>
      <c r="N39" s="22"/>
      <c r="O39" s="22"/>
      <c r="P39" s="22"/>
    </row>
    <row r="40" spans="1:16" ht="39" customHeight="1" x14ac:dyDescent="0.2">
      <c r="A40" s="22"/>
      <c r="B40" s="35"/>
      <c r="C40" s="1242" t="s">
        <v>575</v>
      </c>
      <c r="D40" s="1243"/>
      <c r="E40" s="1244"/>
      <c r="F40" s="36">
        <v>0</v>
      </c>
      <c r="G40" s="37">
        <v>0</v>
      </c>
      <c r="H40" s="37">
        <v>0</v>
      </c>
      <c r="I40" s="37">
        <v>0</v>
      </c>
      <c r="J40" s="38">
        <v>0.01</v>
      </c>
      <c r="K40" s="22"/>
      <c r="L40" s="22"/>
      <c r="M40" s="22"/>
      <c r="N40" s="22"/>
      <c r="O40" s="22"/>
      <c r="P40" s="22"/>
    </row>
    <row r="41" spans="1:16" ht="39" customHeight="1" x14ac:dyDescent="0.2">
      <c r="A41" s="22"/>
      <c r="B41" s="35"/>
      <c r="C41" s="1242" t="s">
        <v>576</v>
      </c>
      <c r="D41" s="1243"/>
      <c r="E41" s="1244"/>
      <c r="F41" s="36">
        <v>0.14000000000000001</v>
      </c>
      <c r="G41" s="37">
        <v>0.12</v>
      </c>
      <c r="H41" s="37">
        <v>0.09</v>
      </c>
      <c r="I41" s="37">
        <v>0.03</v>
      </c>
      <c r="J41" s="38">
        <v>0</v>
      </c>
      <c r="K41" s="22"/>
      <c r="L41" s="22"/>
      <c r="M41" s="22"/>
      <c r="N41" s="22"/>
      <c r="O41" s="22"/>
      <c r="P41" s="22"/>
    </row>
    <row r="42" spans="1:16" ht="39" customHeight="1" x14ac:dyDescent="0.2">
      <c r="A42" s="22"/>
      <c r="B42" s="39"/>
      <c r="C42" s="1242" t="s">
        <v>577</v>
      </c>
      <c r="D42" s="1243"/>
      <c r="E42" s="1244"/>
      <c r="F42" s="36" t="s">
        <v>519</v>
      </c>
      <c r="G42" s="37" t="s">
        <v>519</v>
      </c>
      <c r="H42" s="37" t="s">
        <v>519</v>
      </c>
      <c r="I42" s="37" t="s">
        <v>519</v>
      </c>
      <c r="J42" s="38" t="s">
        <v>519</v>
      </c>
      <c r="K42" s="22"/>
      <c r="L42" s="22"/>
      <c r="M42" s="22"/>
      <c r="N42" s="22"/>
      <c r="O42" s="22"/>
      <c r="P42" s="22"/>
    </row>
    <row r="43" spans="1:16" ht="39" customHeight="1" thickBot="1" x14ac:dyDescent="0.25">
      <c r="A43" s="22"/>
      <c r="B43" s="40"/>
      <c r="C43" s="1245" t="s">
        <v>578</v>
      </c>
      <c r="D43" s="1246"/>
      <c r="E43" s="1247"/>
      <c r="F43" s="41">
        <v>0</v>
      </c>
      <c r="G43" s="42">
        <v>0</v>
      </c>
      <c r="H43" s="42">
        <v>0.16</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XcSrEJmUKV5BFnHF4R17+l9i57eH8L7ltvqZdiAdojGebrS6iAglcWDu79ITdplBDpRVoOAankC4IOhWyWmgw==" saltValue="jHccLuZoDt2s0P58JEgw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175</v>
      </c>
      <c r="L45" s="60">
        <v>180</v>
      </c>
      <c r="M45" s="60">
        <v>196</v>
      </c>
      <c r="N45" s="60">
        <v>201</v>
      </c>
      <c r="O45" s="61">
        <v>219</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2">
      <c r="A48" s="48"/>
      <c r="B48" s="1270"/>
      <c r="C48" s="1271"/>
      <c r="D48" s="62"/>
      <c r="E48" s="1252" t="s">
        <v>15</v>
      </c>
      <c r="F48" s="1252"/>
      <c r="G48" s="1252"/>
      <c r="H48" s="1252"/>
      <c r="I48" s="1252"/>
      <c r="J48" s="1253"/>
      <c r="K48" s="63">
        <v>33</v>
      </c>
      <c r="L48" s="64">
        <v>30</v>
      </c>
      <c r="M48" s="64">
        <v>26</v>
      </c>
      <c r="N48" s="64">
        <v>30</v>
      </c>
      <c r="O48" s="65">
        <v>30</v>
      </c>
      <c r="P48" s="48"/>
      <c r="Q48" s="48"/>
      <c r="R48" s="48"/>
      <c r="S48" s="48"/>
      <c r="T48" s="48"/>
      <c r="U48" s="48"/>
    </row>
    <row r="49" spans="1:21" ht="30.75" customHeight="1" x14ac:dyDescent="0.2">
      <c r="A49" s="48"/>
      <c r="B49" s="1270"/>
      <c r="C49" s="1271"/>
      <c r="D49" s="62"/>
      <c r="E49" s="1252" t="s">
        <v>16</v>
      </c>
      <c r="F49" s="1252"/>
      <c r="G49" s="1252"/>
      <c r="H49" s="1252"/>
      <c r="I49" s="1252"/>
      <c r="J49" s="1253"/>
      <c r="K49" s="63">
        <v>11</v>
      </c>
      <c r="L49" s="64">
        <v>11</v>
      </c>
      <c r="M49" s="64">
        <v>11</v>
      </c>
      <c r="N49" s="64">
        <v>10</v>
      </c>
      <c r="O49" s="65">
        <v>10</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519</v>
      </c>
      <c r="L50" s="64" t="s">
        <v>519</v>
      </c>
      <c r="M50" s="64" t="s">
        <v>519</v>
      </c>
      <c r="N50" s="64" t="s">
        <v>519</v>
      </c>
      <c r="O50" s="65" t="s">
        <v>519</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202</v>
      </c>
      <c r="L52" s="64">
        <v>203</v>
      </c>
      <c r="M52" s="64">
        <v>202</v>
      </c>
      <c r="N52" s="64">
        <v>213</v>
      </c>
      <c r="O52" s="65">
        <v>227</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17</v>
      </c>
      <c r="L53" s="69">
        <v>18</v>
      </c>
      <c r="M53" s="69">
        <v>31</v>
      </c>
      <c r="N53" s="69">
        <v>28</v>
      </c>
      <c r="O53" s="70">
        <v>32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uGI33lqpimGMudHjF8JCjbScI3crwE1pbaiw1R5W0ZcpDT3kEVgo+OcN2XBTbzdMZd/DEztQ9g6HBPzpAjJTw==" saltValue="2qaL/OBXkY61msCSRVlv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88" t="s">
        <v>30</v>
      </c>
      <c r="C41" s="1289"/>
      <c r="D41" s="102"/>
      <c r="E41" s="1290" t="s">
        <v>31</v>
      </c>
      <c r="F41" s="1290"/>
      <c r="G41" s="1290"/>
      <c r="H41" s="1291"/>
      <c r="I41" s="103">
        <v>1931</v>
      </c>
      <c r="J41" s="104">
        <v>2024</v>
      </c>
      <c r="K41" s="104">
        <v>2054</v>
      </c>
      <c r="L41" s="104">
        <v>2162</v>
      </c>
      <c r="M41" s="105">
        <v>2400</v>
      </c>
    </row>
    <row r="42" spans="2:13" ht="27.75" customHeight="1" x14ac:dyDescent="0.2">
      <c r="B42" s="1278"/>
      <c r="C42" s="1279"/>
      <c r="D42" s="106"/>
      <c r="E42" s="1282" t="s">
        <v>32</v>
      </c>
      <c r="F42" s="1282"/>
      <c r="G42" s="1282"/>
      <c r="H42" s="1283"/>
      <c r="I42" s="107" t="s">
        <v>519</v>
      </c>
      <c r="J42" s="108" t="s">
        <v>519</v>
      </c>
      <c r="K42" s="108" t="s">
        <v>519</v>
      </c>
      <c r="L42" s="108" t="s">
        <v>519</v>
      </c>
      <c r="M42" s="109" t="s">
        <v>519</v>
      </c>
    </row>
    <row r="43" spans="2:13" ht="27.75" customHeight="1" x14ac:dyDescent="0.2">
      <c r="B43" s="1278"/>
      <c r="C43" s="1279"/>
      <c r="D43" s="106"/>
      <c r="E43" s="1282" t="s">
        <v>33</v>
      </c>
      <c r="F43" s="1282"/>
      <c r="G43" s="1282"/>
      <c r="H43" s="1283"/>
      <c r="I43" s="107">
        <v>360</v>
      </c>
      <c r="J43" s="108">
        <v>330</v>
      </c>
      <c r="K43" s="108">
        <v>298</v>
      </c>
      <c r="L43" s="108">
        <v>273</v>
      </c>
      <c r="M43" s="109">
        <v>250</v>
      </c>
    </row>
    <row r="44" spans="2:13" ht="27.75" customHeight="1" x14ac:dyDescent="0.2">
      <c r="B44" s="1278"/>
      <c r="C44" s="1279"/>
      <c r="D44" s="106"/>
      <c r="E44" s="1282" t="s">
        <v>34</v>
      </c>
      <c r="F44" s="1282"/>
      <c r="G44" s="1282"/>
      <c r="H44" s="1283"/>
      <c r="I44" s="107">
        <v>195</v>
      </c>
      <c r="J44" s="108">
        <v>181</v>
      </c>
      <c r="K44" s="108">
        <v>162</v>
      </c>
      <c r="L44" s="108">
        <v>146</v>
      </c>
      <c r="M44" s="109">
        <v>129</v>
      </c>
    </row>
    <row r="45" spans="2:13" ht="27.75" customHeight="1" x14ac:dyDescent="0.2">
      <c r="B45" s="1278"/>
      <c r="C45" s="1279"/>
      <c r="D45" s="106"/>
      <c r="E45" s="1282" t="s">
        <v>35</v>
      </c>
      <c r="F45" s="1282"/>
      <c r="G45" s="1282"/>
      <c r="H45" s="1283"/>
      <c r="I45" s="107">
        <v>362</v>
      </c>
      <c r="J45" s="108">
        <v>763</v>
      </c>
      <c r="K45" s="108">
        <v>760</v>
      </c>
      <c r="L45" s="108">
        <v>758</v>
      </c>
      <c r="M45" s="109">
        <v>770</v>
      </c>
    </row>
    <row r="46" spans="2:13" ht="27.75" customHeight="1" x14ac:dyDescent="0.2">
      <c r="B46" s="1278"/>
      <c r="C46" s="1279"/>
      <c r="D46" s="110"/>
      <c r="E46" s="1282" t="s">
        <v>36</v>
      </c>
      <c r="F46" s="1282"/>
      <c r="G46" s="1282"/>
      <c r="H46" s="1283"/>
      <c r="I46" s="107" t="s">
        <v>519</v>
      </c>
      <c r="J46" s="108" t="s">
        <v>519</v>
      </c>
      <c r="K46" s="108" t="s">
        <v>519</v>
      </c>
      <c r="L46" s="108" t="s">
        <v>519</v>
      </c>
      <c r="M46" s="109" t="s">
        <v>519</v>
      </c>
    </row>
    <row r="47" spans="2:13" ht="27.75" customHeight="1" x14ac:dyDescent="0.2">
      <c r="B47" s="1278"/>
      <c r="C47" s="1279"/>
      <c r="D47" s="111"/>
      <c r="E47" s="1292" t="s">
        <v>37</v>
      </c>
      <c r="F47" s="1293"/>
      <c r="G47" s="1293"/>
      <c r="H47" s="1294"/>
      <c r="I47" s="107" t="s">
        <v>519</v>
      </c>
      <c r="J47" s="108" t="s">
        <v>519</v>
      </c>
      <c r="K47" s="108" t="s">
        <v>519</v>
      </c>
      <c r="L47" s="108" t="s">
        <v>519</v>
      </c>
      <c r="M47" s="109" t="s">
        <v>519</v>
      </c>
    </row>
    <row r="48" spans="2:13" ht="27.75" customHeight="1" x14ac:dyDescent="0.2">
      <c r="B48" s="1278"/>
      <c r="C48" s="1279"/>
      <c r="D48" s="106"/>
      <c r="E48" s="1282" t="s">
        <v>38</v>
      </c>
      <c r="F48" s="1282"/>
      <c r="G48" s="1282"/>
      <c r="H48" s="1283"/>
      <c r="I48" s="107" t="s">
        <v>519</v>
      </c>
      <c r="J48" s="108" t="s">
        <v>519</v>
      </c>
      <c r="K48" s="108" t="s">
        <v>519</v>
      </c>
      <c r="L48" s="108" t="s">
        <v>519</v>
      </c>
      <c r="M48" s="109" t="s">
        <v>519</v>
      </c>
    </row>
    <row r="49" spans="2:13" ht="27.75" customHeight="1" x14ac:dyDescent="0.2">
      <c r="B49" s="1280"/>
      <c r="C49" s="1281"/>
      <c r="D49" s="106"/>
      <c r="E49" s="1282" t="s">
        <v>39</v>
      </c>
      <c r="F49" s="1282"/>
      <c r="G49" s="1282"/>
      <c r="H49" s="1283"/>
      <c r="I49" s="107" t="s">
        <v>519</v>
      </c>
      <c r="J49" s="108" t="s">
        <v>519</v>
      </c>
      <c r="K49" s="108" t="s">
        <v>519</v>
      </c>
      <c r="L49" s="108" t="s">
        <v>519</v>
      </c>
      <c r="M49" s="109" t="s">
        <v>519</v>
      </c>
    </row>
    <row r="50" spans="2:13" ht="27.75" customHeight="1" x14ac:dyDescent="0.2">
      <c r="B50" s="1276" t="s">
        <v>40</v>
      </c>
      <c r="C50" s="1277"/>
      <c r="D50" s="112"/>
      <c r="E50" s="1282" t="s">
        <v>41</v>
      </c>
      <c r="F50" s="1282"/>
      <c r="G50" s="1282"/>
      <c r="H50" s="1283"/>
      <c r="I50" s="107">
        <v>1783</v>
      </c>
      <c r="J50" s="108">
        <v>1952</v>
      </c>
      <c r="K50" s="108">
        <v>1919</v>
      </c>
      <c r="L50" s="108">
        <v>1829</v>
      </c>
      <c r="M50" s="109">
        <v>1849</v>
      </c>
    </row>
    <row r="51" spans="2:13" ht="27.75" customHeight="1" x14ac:dyDescent="0.2">
      <c r="B51" s="1278"/>
      <c r="C51" s="1279"/>
      <c r="D51" s="106"/>
      <c r="E51" s="1282" t="s">
        <v>42</v>
      </c>
      <c r="F51" s="1282"/>
      <c r="G51" s="1282"/>
      <c r="H51" s="1283"/>
      <c r="I51" s="107">
        <v>31</v>
      </c>
      <c r="J51" s="108">
        <v>27</v>
      </c>
      <c r="K51" s="108">
        <v>26</v>
      </c>
      <c r="L51" s="108">
        <v>111</v>
      </c>
      <c r="M51" s="109">
        <v>106</v>
      </c>
    </row>
    <row r="52" spans="2:13" ht="27.75" customHeight="1" x14ac:dyDescent="0.2">
      <c r="B52" s="1280"/>
      <c r="C52" s="1281"/>
      <c r="D52" s="106"/>
      <c r="E52" s="1282" t="s">
        <v>43</v>
      </c>
      <c r="F52" s="1282"/>
      <c r="G52" s="1282"/>
      <c r="H52" s="1283"/>
      <c r="I52" s="107">
        <v>2090</v>
      </c>
      <c r="J52" s="108">
        <v>2114</v>
      </c>
      <c r="K52" s="108">
        <v>2153</v>
      </c>
      <c r="L52" s="108">
        <v>2219</v>
      </c>
      <c r="M52" s="109">
        <v>2371</v>
      </c>
    </row>
    <row r="53" spans="2:13" ht="27.75" customHeight="1" thickBot="1" x14ac:dyDescent="0.25">
      <c r="B53" s="1284" t="s">
        <v>44</v>
      </c>
      <c r="C53" s="1285"/>
      <c r="D53" s="113"/>
      <c r="E53" s="1286" t="s">
        <v>45</v>
      </c>
      <c r="F53" s="1286"/>
      <c r="G53" s="1286"/>
      <c r="H53" s="1287"/>
      <c r="I53" s="114">
        <v>-1055</v>
      </c>
      <c r="J53" s="115">
        <v>-795</v>
      </c>
      <c r="K53" s="115">
        <v>-823</v>
      </c>
      <c r="L53" s="115">
        <v>-820</v>
      </c>
      <c r="M53" s="116">
        <v>-777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9O6z4KlVe97k3ZpOA5c0NhtVDjpdfg7xsG2t/lwj/Q4q0YIarrVwRCZaT0FZVHEtC+fFyjLwKz8q1z3dsZr3w==" saltValue="rL8Li1j/LYJSKa7vsVMm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3" t="s">
        <v>48</v>
      </c>
      <c r="D55" s="1303"/>
      <c r="E55" s="1304"/>
      <c r="F55" s="128">
        <v>613</v>
      </c>
      <c r="G55" s="128">
        <v>551</v>
      </c>
      <c r="H55" s="129">
        <v>551</v>
      </c>
    </row>
    <row r="56" spans="2:8" ht="52.5" customHeight="1" x14ac:dyDescent="0.2">
      <c r="B56" s="130"/>
      <c r="C56" s="1305" t="s">
        <v>49</v>
      </c>
      <c r="D56" s="1305"/>
      <c r="E56" s="1306"/>
      <c r="F56" s="131">
        <v>235</v>
      </c>
      <c r="G56" s="131">
        <v>235</v>
      </c>
      <c r="H56" s="132">
        <v>235</v>
      </c>
    </row>
    <row r="57" spans="2:8" ht="53.25" customHeight="1" x14ac:dyDescent="0.2">
      <c r="B57" s="130"/>
      <c r="C57" s="1307" t="s">
        <v>50</v>
      </c>
      <c r="D57" s="1307"/>
      <c r="E57" s="1308"/>
      <c r="F57" s="133">
        <v>979</v>
      </c>
      <c r="G57" s="133">
        <v>941</v>
      </c>
      <c r="H57" s="134">
        <v>961</v>
      </c>
    </row>
    <row r="58" spans="2:8" ht="45.75" customHeight="1" x14ac:dyDescent="0.2">
      <c r="B58" s="135"/>
      <c r="C58" s="1295" t="s">
        <v>607</v>
      </c>
      <c r="D58" s="1296"/>
      <c r="E58" s="1297"/>
      <c r="F58" s="136">
        <v>606</v>
      </c>
      <c r="G58" s="136">
        <v>561</v>
      </c>
      <c r="H58" s="137">
        <v>571</v>
      </c>
    </row>
    <row r="59" spans="2:8" ht="45.75" customHeight="1" x14ac:dyDescent="0.2">
      <c r="B59" s="135"/>
      <c r="C59" s="1295" t="s">
        <v>608</v>
      </c>
      <c r="D59" s="1296"/>
      <c r="E59" s="1297"/>
      <c r="F59" s="136">
        <v>136</v>
      </c>
      <c r="G59" s="136">
        <v>136</v>
      </c>
      <c r="H59" s="137">
        <v>136</v>
      </c>
    </row>
    <row r="60" spans="2:8" ht="45.75" customHeight="1" x14ac:dyDescent="0.2">
      <c r="B60" s="135"/>
      <c r="C60" s="1295" t="s">
        <v>609</v>
      </c>
      <c r="D60" s="1296"/>
      <c r="E60" s="1297"/>
      <c r="F60" s="136">
        <v>121</v>
      </c>
      <c r="G60" s="136">
        <v>121</v>
      </c>
      <c r="H60" s="137">
        <v>122</v>
      </c>
    </row>
    <row r="61" spans="2:8" ht="45.75" customHeight="1" x14ac:dyDescent="0.2">
      <c r="B61" s="135"/>
      <c r="C61" s="1295" t="s">
        <v>610</v>
      </c>
      <c r="D61" s="1296"/>
      <c r="E61" s="1297"/>
      <c r="F61" s="136">
        <v>0</v>
      </c>
      <c r="G61" s="136">
        <v>14</v>
      </c>
      <c r="H61" s="137">
        <v>28</v>
      </c>
    </row>
    <row r="62" spans="2:8" ht="45.75" customHeight="1" thickBot="1" x14ac:dyDescent="0.25">
      <c r="B62" s="138"/>
      <c r="C62" s="1298" t="s">
        <v>611</v>
      </c>
      <c r="D62" s="1299"/>
      <c r="E62" s="1300"/>
      <c r="F62" s="139">
        <v>28</v>
      </c>
      <c r="G62" s="139">
        <v>28</v>
      </c>
      <c r="H62" s="140">
        <v>28</v>
      </c>
    </row>
    <row r="63" spans="2:8" ht="52.5" customHeight="1" thickBot="1" x14ac:dyDescent="0.25">
      <c r="B63" s="141"/>
      <c r="C63" s="1301" t="s">
        <v>51</v>
      </c>
      <c r="D63" s="1301"/>
      <c r="E63" s="1302"/>
      <c r="F63" s="142">
        <v>1828</v>
      </c>
      <c r="G63" s="142">
        <v>1727</v>
      </c>
      <c r="H63" s="143">
        <v>1748</v>
      </c>
    </row>
    <row r="64" spans="2:8" ht="15" customHeight="1" x14ac:dyDescent="0.2"/>
  </sheetData>
  <sheetProtection algorithmName="SHA-512" hashValue="TCTSv3UtWz558GVfQaCQskyJd9ubBNYjwk//obVdwbRTIJX3iT5txCFN4YNGqD9WpM8udkieeChA30Nom5l5hw==" saltValue="fUDXzX9AExqLIxOCdQ8p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616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617</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618</v>
      </c>
      <c r="AO51" s="1312"/>
      <c r="AP51" s="1312"/>
      <c r="AQ51" s="1312"/>
      <c r="AR51" s="1312"/>
      <c r="AS51" s="1312"/>
      <c r="AT51" s="1312"/>
      <c r="AU51" s="1312"/>
      <c r="AV51" s="1312"/>
      <c r="AW51" s="1312"/>
      <c r="AX51" s="1312"/>
      <c r="AY51" s="1312"/>
      <c r="AZ51" s="1312"/>
      <c r="BA51" s="1312"/>
      <c r="BB51" s="1312" t="s">
        <v>619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45.3</v>
      </c>
      <c r="BY53" s="1309"/>
      <c r="BZ53" s="1309"/>
      <c r="CA53" s="1309"/>
      <c r="CB53" s="1309"/>
      <c r="CC53" s="1309"/>
      <c r="CD53" s="1309"/>
      <c r="CE53" s="1309"/>
      <c r="CF53" s="1309">
        <v>46.7</v>
      </c>
      <c r="CG53" s="1309"/>
      <c r="CH53" s="1309"/>
      <c r="CI53" s="1309"/>
      <c r="CJ53" s="1309"/>
      <c r="CK53" s="1309"/>
      <c r="CL53" s="1309"/>
      <c r="CM53" s="1309"/>
      <c r="CN53" s="1309">
        <v>47.8</v>
      </c>
      <c r="CO53" s="1309"/>
      <c r="CP53" s="1309"/>
      <c r="CQ53" s="1309"/>
      <c r="CR53" s="1309"/>
      <c r="CS53" s="1309"/>
      <c r="CT53" s="1309"/>
      <c r="CU53" s="1309"/>
      <c r="CV53" s="1309">
        <v>47.7</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622</v>
      </c>
      <c r="AO55" s="1314"/>
      <c r="AP55" s="1314"/>
      <c r="AQ55" s="1314"/>
      <c r="AR55" s="1314"/>
      <c r="AS55" s="1314"/>
      <c r="AT55" s="1314"/>
      <c r="AU55" s="1314"/>
      <c r="AV55" s="1314"/>
      <c r="AW55" s="1314"/>
      <c r="AX55" s="1314"/>
      <c r="AY55" s="1314"/>
      <c r="AZ55" s="1314"/>
      <c r="BA55" s="1314"/>
      <c r="BB55" s="1312" t="s">
        <v>623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57.9</v>
      </c>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624</v>
      </c>
    </row>
    <row r="64" spans="1:109" ht="13.2" x14ac:dyDescent="0.2">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2" t="s">
        <v>625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617</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618</v>
      </c>
      <c r="AO73" s="1312"/>
      <c r="AP73" s="1312"/>
      <c r="AQ73" s="1312"/>
      <c r="AR73" s="1312"/>
      <c r="AS73" s="1312"/>
      <c r="AT73" s="1312"/>
      <c r="AU73" s="1312"/>
      <c r="AV73" s="1312"/>
      <c r="AW73" s="1312"/>
      <c r="AX73" s="1312"/>
      <c r="AY73" s="1312"/>
      <c r="AZ73" s="1312"/>
      <c r="BA73" s="1312"/>
      <c r="BB73" s="1312" t="s">
        <v>619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09">
        <v>1.6</v>
      </c>
      <c r="BQ75" s="1309"/>
      <c r="BR75" s="1309"/>
      <c r="BS75" s="1309"/>
      <c r="BT75" s="1309"/>
      <c r="BU75" s="1309"/>
      <c r="BV75" s="1309"/>
      <c r="BW75" s="1309"/>
      <c r="BX75" s="1309">
        <v>1.4</v>
      </c>
      <c r="BY75" s="1309"/>
      <c r="BZ75" s="1309"/>
      <c r="CA75" s="1309"/>
      <c r="CB75" s="1309"/>
      <c r="CC75" s="1309"/>
      <c r="CD75" s="1309"/>
      <c r="CE75" s="1309"/>
      <c r="CF75" s="1309">
        <v>1.6</v>
      </c>
      <c r="CG75" s="1309"/>
      <c r="CH75" s="1309"/>
      <c r="CI75" s="1309"/>
      <c r="CJ75" s="1309"/>
      <c r="CK75" s="1309"/>
      <c r="CL75" s="1309"/>
      <c r="CM75" s="1309"/>
      <c r="CN75" s="1309">
        <v>1.9</v>
      </c>
      <c r="CO75" s="1309"/>
      <c r="CP75" s="1309"/>
      <c r="CQ75" s="1309"/>
      <c r="CR75" s="1309"/>
      <c r="CS75" s="1309"/>
      <c r="CT75" s="1309"/>
      <c r="CU75" s="1309"/>
      <c r="CV75" s="1309">
        <v>2.2999999999999998</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622</v>
      </c>
      <c r="AO77" s="1314"/>
      <c r="AP77" s="1314"/>
      <c r="AQ77" s="1314"/>
      <c r="AR77" s="1314"/>
      <c r="AS77" s="1314"/>
      <c r="AT77" s="1314"/>
      <c r="AU77" s="1314"/>
      <c r="AV77" s="1314"/>
      <c r="AW77" s="1314"/>
      <c r="AX77" s="1314"/>
      <c r="AY77" s="1314"/>
      <c r="AZ77" s="1314"/>
      <c r="BA77" s="1314"/>
      <c r="BB77" s="1312" t="s">
        <v>623</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626</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fX0O4IHgdhBZFP3CC23DSG+4D8AwDGPaO9FZA2vQZ5X6+ZVIonscrEkpd4FC2OutTC2m/9XbkARGB6VD/CXNpQ==" saltValue="A4n7iYgr+cCQ8Lt+2jiy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CqtS4qixiPOHUAYi8jNmsIqLH3Hz1C+mZNpOAjIG4Eskp35HKDkEDav3Y1BtEPNHeI8gHMtwmLFTnh/yZwFSQw==" saltValue="L5NTBJ3D/2qvR/EP0Sls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6dcS4KQVUh035RpJBTGkTxeoYhlrGrYFTRhTSXkh4ZBUrAnDIoNoZBPE/smgZsGrCJ4dVzwPeiF1puU5B8mkhA==" saltValue="0CHRipgIkPEJJtv4YEPO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798538</v>
      </c>
      <c r="E3" s="162"/>
      <c r="F3" s="163">
        <v>287914</v>
      </c>
      <c r="G3" s="164"/>
      <c r="H3" s="165"/>
    </row>
    <row r="4" spans="1:8" x14ac:dyDescent="0.2">
      <c r="A4" s="166"/>
      <c r="B4" s="167"/>
      <c r="C4" s="168"/>
      <c r="D4" s="169">
        <v>750687</v>
      </c>
      <c r="E4" s="170"/>
      <c r="F4" s="171">
        <v>146531</v>
      </c>
      <c r="G4" s="172"/>
      <c r="H4" s="173"/>
    </row>
    <row r="5" spans="1:8" x14ac:dyDescent="0.2">
      <c r="A5" s="154" t="s">
        <v>553</v>
      </c>
      <c r="B5" s="159"/>
      <c r="C5" s="160"/>
      <c r="D5" s="161">
        <v>514058</v>
      </c>
      <c r="E5" s="162"/>
      <c r="F5" s="163">
        <v>310300</v>
      </c>
      <c r="G5" s="164"/>
      <c r="H5" s="165"/>
    </row>
    <row r="6" spans="1:8" x14ac:dyDescent="0.2">
      <c r="A6" s="166"/>
      <c r="B6" s="167"/>
      <c r="C6" s="168"/>
      <c r="D6" s="169">
        <v>351009</v>
      </c>
      <c r="E6" s="170"/>
      <c r="F6" s="171">
        <v>157576</v>
      </c>
      <c r="G6" s="172"/>
      <c r="H6" s="173"/>
    </row>
    <row r="7" spans="1:8" x14ac:dyDescent="0.2">
      <c r="A7" s="154" t="s">
        <v>554</v>
      </c>
      <c r="B7" s="159"/>
      <c r="C7" s="160"/>
      <c r="D7" s="161">
        <v>565758</v>
      </c>
      <c r="E7" s="162"/>
      <c r="F7" s="163">
        <v>317319</v>
      </c>
      <c r="G7" s="164"/>
      <c r="H7" s="165"/>
    </row>
    <row r="8" spans="1:8" x14ac:dyDescent="0.2">
      <c r="A8" s="166"/>
      <c r="B8" s="167"/>
      <c r="C8" s="168"/>
      <c r="D8" s="169">
        <v>516528</v>
      </c>
      <c r="E8" s="170"/>
      <c r="F8" s="171">
        <v>164214</v>
      </c>
      <c r="G8" s="172"/>
      <c r="H8" s="173"/>
    </row>
    <row r="9" spans="1:8" x14ac:dyDescent="0.2">
      <c r="A9" s="154" t="s">
        <v>555</v>
      </c>
      <c r="B9" s="159"/>
      <c r="C9" s="160"/>
      <c r="D9" s="161">
        <v>724083</v>
      </c>
      <c r="E9" s="162"/>
      <c r="F9" s="163">
        <v>289738</v>
      </c>
      <c r="G9" s="164"/>
      <c r="H9" s="165"/>
    </row>
    <row r="10" spans="1:8" x14ac:dyDescent="0.2">
      <c r="A10" s="166"/>
      <c r="B10" s="167"/>
      <c r="C10" s="168"/>
      <c r="D10" s="169">
        <v>658054</v>
      </c>
      <c r="E10" s="170"/>
      <c r="F10" s="171">
        <v>156238</v>
      </c>
      <c r="G10" s="172"/>
      <c r="H10" s="173"/>
    </row>
    <row r="11" spans="1:8" x14ac:dyDescent="0.2">
      <c r="A11" s="154" t="s">
        <v>556</v>
      </c>
      <c r="B11" s="159"/>
      <c r="C11" s="160"/>
      <c r="D11" s="161">
        <v>1013648</v>
      </c>
      <c r="E11" s="162"/>
      <c r="F11" s="163">
        <v>316937</v>
      </c>
      <c r="G11" s="164"/>
      <c r="H11" s="165"/>
    </row>
    <row r="12" spans="1:8" x14ac:dyDescent="0.2">
      <c r="A12" s="166"/>
      <c r="B12" s="167"/>
      <c r="C12" s="174"/>
      <c r="D12" s="169">
        <v>898223</v>
      </c>
      <c r="E12" s="170"/>
      <c r="F12" s="171">
        <v>199150</v>
      </c>
      <c r="G12" s="172"/>
      <c r="H12" s="173"/>
    </row>
    <row r="13" spans="1:8" x14ac:dyDescent="0.2">
      <c r="A13" s="154"/>
      <c r="B13" s="159"/>
      <c r="C13" s="175"/>
      <c r="D13" s="176">
        <v>723217</v>
      </c>
      <c r="E13" s="177"/>
      <c r="F13" s="178">
        <v>304442</v>
      </c>
      <c r="G13" s="179"/>
      <c r="H13" s="165"/>
    </row>
    <row r="14" spans="1:8" x14ac:dyDescent="0.2">
      <c r="A14" s="166"/>
      <c r="B14" s="167"/>
      <c r="C14" s="168"/>
      <c r="D14" s="169">
        <v>634900</v>
      </c>
      <c r="E14" s="170"/>
      <c r="F14" s="171">
        <v>164742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19.18</v>
      </c>
      <c r="C19" s="180">
        <f>ROUND(VALUE(SUBSTITUTE(実質収支比率等に係る経年分析!G$48,"▲","-")),2)</f>
        <v>17.190000000000001</v>
      </c>
      <c r="D19" s="180">
        <f>ROUND(VALUE(SUBSTITUTE(実質収支比率等に係る経年分析!H$48,"▲","-")),2)</f>
        <v>15.86</v>
      </c>
      <c r="E19" s="180">
        <f>ROUND(VALUE(SUBSTITUTE(実質収支比率等に係る経年分析!I$48,"▲","-")),2)</f>
        <v>14.51</v>
      </c>
      <c r="F19" s="180">
        <f>ROUND(VALUE(SUBSTITUTE(実質収支比率等に係る経年分析!J$48,"▲","-")),2)</f>
        <v>19.690000000000001</v>
      </c>
    </row>
    <row r="20" spans="1:11" x14ac:dyDescent="0.2">
      <c r="A20" s="180" t="s">
        <v>55</v>
      </c>
      <c r="B20" s="180">
        <f>ROUND(VALUE(SUBSTITUTE(実質収支比率等に係る経年分析!F$47,"▲","-")),2)</f>
        <v>38.6</v>
      </c>
      <c r="C20" s="180">
        <f>ROUND(VALUE(SUBSTITUTE(実質収支比率等に係る経年分析!G$47,"▲","-")),2)</f>
        <v>39.57</v>
      </c>
      <c r="D20" s="180">
        <f>ROUND(VALUE(SUBSTITUTE(実質収支比率等に係る経年分析!H$47,"▲","-")),2)</f>
        <v>41.4</v>
      </c>
      <c r="E20" s="180">
        <f>ROUND(VALUE(SUBSTITUTE(実質収支比率等に係る経年分析!I$47,"▲","-")),2)</f>
        <v>38.53</v>
      </c>
      <c r="F20" s="180">
        <f>ROUND(VALUE(SUBSTITUTE(実質収支比率等に係る経年分析!J$47,"▲","-")),2)</f>
        <v>37.56</v>
      </c>
    </row>
    <row r="21" spans="1:11" x14ac:dyDescent="0.2">
      <c r="A21" s="180" t="s">
        <v>56</v>
      </c>
      <c r="B21" s="180">
        <f>IF(ISNUMBER(VALUE(SUBSTITUTE(実質収支比率等に係る経年分析!F$49,"▲","-"))),ROUND(VALUE(SUBSTITUTE(実質収支比率等に係る経年分析!F$49,"▲","-")),2),NA())</f>
        <v>7.0000000000000007E-2</v>
      </c>
      <c r="C21" s="180">
        <f>IF(ISNUMBER(VALUE(SUBSTITUTE(実質収支比率等に係る経年分析!G$49,"▲","-"))),ROUND(VALUE(SUBSTITUTE(実質収支比率等に係る経年分析!G$49,"▲","-")),2),NA())</f>
        <v>-2.44</v>
      </c>
      <c r="D21" s="180">
        <f>IF(ISNUMBER(VALUE(SUBSTITUTE(実質収支比率等に係る経年分析!H$49,"▲","-"))),ROUND(VALUE(SUBSTITUTE(実質収支比率等に係る経年分析!H$49,"▲","-")),2),NA())</f>
        <v>-2.1</v>
      </c>
      <c r="E21" s="180">
        <f>IF(ISNUMBER(VALUE(SUBSTITUTE(実質収支比率等に係る経年分析!I$49,"▲","-"))),ROUND(VALUE(SUBSTITUTE(実質収支比率等に係る経年分析!I$49,"▲","-")),2),NA())</f>
        <v>-6.23</v>
      </c>
      <c r="F21" s="180">
        <f>IF(ISNUMBER(VALUE(SUBSTITUTE(実質収支比率等に係る経年分析!J$49,"▲","-"))),ROUND(VALUE(SUBSTITUTE(実質収支比率等に係る経年分析!J$49,"▲","-")),2),NA())</f>
        <v>5.56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特定環境保全公共下水道特別会計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2">
      <c r="A33" s="181" t="str">
        <f>IF(連結実質赤字比率に係る赤字・黒字の構成分析!C$37="",NA(),連結実質赤字比率に係る赤字・黒字の構成分析!C$37)</f>
        <v>奨学金特別会計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0.23</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19.59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202</v>
      </c>
      <c r="E42" s="182"/>
      <c r="F42" s="182"/>
      <c r="G42" s="182">
        <f>'実質公債費比率（分子）の構造'!L$52</f>
        <v>203</v>
      </c>
      <c r="H42" s="182"/>
      <c r="I42" s="182"/>
      <c r="J42" s="182">
        <f>'実質公債費比率（分子）の構造'!M$52</f>
        <v>202</v>
      </c>
      <c r="K42" s="182"/>
      <c r="L42" s="182"/>
      <c r="M42" s="182">
        <f>'実質公債費比率（分子）の構造'!N$52</f>
        <v>213</v>
      </c>
      <c r="N42" s="182"/>
      <c r="O42" s="182"/>
      <c r="P42" s="182">
        <f>'実質公債費比率（分子）の構造'!O$52</f>
        <v>227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11</v>
      </c>
      <c r="C45" s="182"/>
      <c r="D45" s="182"/>
      <c r="E45" s="182">
        <f>'実質公債費比率（分子）の構造'!L$49</f>
        <v>11</v>
      </c>
      <c r="F45" s="182"/>
      <c r="G45" s="182"/>
      <c r="H45" s="182">
        <f>'実質公債費比率（分子）の構造'!M$49</f>
        <v>11</v>
      </c>
      <c r="I45" s="182"/>
      <c r="J45" s="182"/>
      <c r="K45" s="182">
        <f>'実質公債費比率（分子）の構造'!N$49</f>
        <v>10</v>
      </c>
      <c r="L45" s="182"/>
      <c r="M45" s="182"/>
      <c r="N45" s="182">
        <f>'実質公債費比率（分子）の構造'!O$49</f>
        <v>10</v>
      </c>
      <c r="O45" s="182"/>
      <c r="P45" s="182"/>
    </row>
    <row r="46" spans="1:16" x14ac:dyDescent="0.2">
      <c r="A46" s="182" t="s">
        <v>67</v>
      </c>
      <c r="B46" s="182">
        <f>'実質公債費比率（分子）の構造'!K$48</f>
        <v>33</v>
      </c>
      <c r="C46" s="182"/>
      <c r="D46" s="182"/>
      <c r="E46" s="182">
        <f>'実質公債費比率（分子）の構造'!L$48</f>
        <v>30</v>
      </c>
      <c r="F46" s="182"/>
      <c r="G46" s="182"/>
      <c r="H46" s="182">
        <f>'実質公債費比率（分子）の構造'!M$48</f>
        <v>26</v>
      </c>
      <c r="I46" s="182"/>
      <c r="J46" s="182"/>
      <c r="K46" s="182">
        <f>'実質公債費比率（分子）の構造'!N$48</f>
        <v>30</v>
      </c>
      <c r="L46" s="182"/>
      <c r="M46" s="182"/>
      <c r="N46" s="182">
        <f>'実質公債費比率（分子）の構造'!O$48</f>
        <v>30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175</v>
      </c>
      <c r="C49" s="182"/>
      <c r="D49" s="182"/>
      <c r="E49" s="182">
        <f>'実質公債費比率（分子）の構造'!L$45</f>
        <v>180</v>
      </c>
      <c r="F49" s="182"/>
      <c r="G49" s="182"/>
      <c r="H49" s="182">
        <f>'実質公債費比率（分子）の構造'!M$45</f>
        <v>196</v>
      </c>
      <c r="I49" s="182"/>
      <c r="J49" s="182"/>
      <c r="K49" s="182">
        <f>'実質公債費比率（分子）の構造'!N$45</f>
        <v>201</v>
      </c>
      <c r="L49" s="182"/>
      <c r="M49" s="182"/>
      <c r="N49" s="182">
        <f>'実質公債費比率（分子）の構造'!O$45</f>
        <v>219</v>
      </c>
      <c r="O49" s="182"/>
      <c r="P49" s="182"/>
    </row>
    <row r="50" spans="1:16" x14ac:dyDescent="0.2">
      <c r="A50" s="182" t="s">
        <v>71</v>
      </c>
      <c r="B50" s="182" t="e">
        <f>NA()</f>
        <v>#N/A</v>
      </c>
      <c r="C50" s="182">
        <f>IF(ISNUMBER('実質公債費比率（分子）の構造'!K$53),'実質公債費比率（分子）の構造'!K$53,NA())</f>
        <v>17</v>
      </c>
      <c r="D50" s="182" t="e">
        <f>NA()</f>
        <v>#N/A</v>
      </c>
      <c r="E50" s="182" t="e">
        <f>NA()</f>
        <v>#N/A</v>
      </c>
      <c r="F50" s="182">
        <f>IF(ISNUMBER('実質公債費比率（分子）の構造'!L$53),'実質公債費比率（分子）の構造'!L$53,NA())</f>
        <v>18</v>
      </c>
      <c r="G50" s="182" t="e">
        <f>NA()</f>
        <v>#N/A</v>
      </c>
      <c r="H50" s="182" t="e">
        <f>NA()</f>
        <v>#N/A</v>
      </c>
      <c r="I50" s="182">
        <f>IF(ISNUMBER('実質公債費比率（分子）の構造'!M$53),'実質公債費比率（分子）の構造'!M$53,NA())</f>
        <v>31</v>
      </c>
      <c r="J50" s="182" t="e">
        <f>NA()</f>
        <v>#N/A</v>
      </c>
      <c r="K50" s="182" t="e">
        <f>NA()</f>
        <v>#N/A</v>
      </c>
      <c r="L50" s="182">
        <f>IF(ISNUMBER('実質公債費比率（分子）の構造'!N$53),'実質公債費比率（分子）の構造'!N$53,NA())</f>
        <v>28</v>
      </c>
      <c r="M50" s="182" t="e">
        <f>NA()</f>
        <v>#N/A</v>
      </c>
      <c r="N50" s="182" t="e">
        <f>NA()</f>
        <v>#N/A</v>
      </c>
      <c r="O50" s="182">
        <f>IF(ISNUMBER('実質公債費比率（分子）の構造'!O$53),'実質公債費比率（分子）の構造'!O$53,NA())</f>
        <v>32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2090</v>
      </c>
      <c r="E56" s="181"/>
      <c r="F56" s="181"/>
      <c r="G56" s="181">
        <f>'将来負担比率（分子）の構造'!J$52</f>
        <v>2114</v>
      </c>
      <c r="H56" s="181"/>
      <c r="I56" s="181"/>
      <c r="J56" s="181">
        <f>'将来負担比率（分子）の構造'!K$52</f>
        <v>2153</v>
      </c>
      <c r="K56" s="181"/>
      <c r="L56" s="181"/>
      <c r="M56" s="181">
        <f>'将来負担比率（分子）の構造'!L$52</f>
        <v>2219</v>
      </c>
      <c r="N56" s="181"/>
      <c r="O56" s="181"/>
      <c r="P56" s="181">
        <f>'将来負担比率（分子）の構造'!M$52</f>
        <v>2371</v>
      </c>
    </row>
    <row r="57" spans="1:16" x14ac:dyDescent="0.2">
      <c r="A57" s="181" t="s">
        <v>42</v>
      </c>
      <c r="B57" s="181"/>
      <c r="C57" s="181"/>
      <c r="D57" s="181">
        <f>'将来負担比率（分子）の構造'!I$51</f>
        <v>31</v>
      </c>
      <c r="E57" s="181"/>
      <c r="F57" s="181"/>
      <c r="G57" s="181">
        <f>'将来負担比率（分子）の構造'!J$51</f>
        <v>27</v>
      </c>
      <c r="H57" s="181"/>
      <c r="I57" s="181"/>
      <c r="J57" s="181">
        <f>'将来負担比率（分子）の構造'!K$51</f>
        <v>26</v>
      </c>
      <c r="K57" s="181"/>
      <c r="L57" s="181"/>
      <c r="M57" s="181">
        <f>'将来負担比率（分子）の構造'!L$51</f>
        <v>111</v>
      </c>
      <c r="N57" s="181"/>
      <c r="O57" s="181"/>
      <c r="P57" s="181">
        <f>'将来負担比率（分子）の構造'!M$51</f>
        <v>106</v>
      </c>
    </row>
    <row r="58" spans="1:16" x14ac:dyDescent="0.2">
      <c r="A58" s="181" t="s">
        <v>41</v>
      </c>
      <c r="B58" s="181"/>
      <c r="C58" s="181"/>
      <c r="D58" s="181">
        <f>'将来負担比率（分子）の構造'!I$50</f>
        <v>1783</v>
      </c>
      <c r="E58" s="181"/>
      <c r="F58" s="181"/>
      <c r="G58" s="181">
        <f>'将来負担比率（分子）の構造'!J$50</f>
        <v>1952</v>
      </c>
      <c r="H58" s="181"/>
      <c r="I58" s="181"/>
      <c r="J58" s="181">
        <f>'将来負担比率（分子）の構造'!K$50</f>
        <v>1919</v>
      </c>
      <c r="K58" s="181"/>
      <c r="L58" s="181"/>
      <c r="M58" s="181">
        <f>'将来負担比率（分子）の構造'!L$50</f>
        <v>1829</v>
      </c>
      <c r="N58" s="181"/>
      <c r="O58" s="181"/>
      <c r="P58" s="181">
        <f>'将来負担比率（分子）の構造'!M$50</f>
        <v>1849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362</v>
      </c>
      <c r="C62" s="181"/>
      <c r="D62" s="181"/>
      <c r="E62" s="181">
        <f>'将来負担比率（分子）の構造'!J$45</f>
        <v>763</v>
      </c>
      <c r="F62" s="181"/>
      <c r="G62" s="181"/>
      <c r="H62" s="181">
        <f>'将来負担比率（分子）の構造'!K$45</f>
        <v>760</v>
      </c>
      <c r="I62" s="181"/>
      <c r="J62" s="181"/>
      <c r="K62" s="181">
        <f>'将来負担比率（分子）の構造'!L$45</f>
        <v>758</v>
      </c>
      <c r="L62" s="181"/>
      <c r="M62" s="181"/>
      <c r="N62" s="181">
        <f>'将来負担比率（分子）の構造'!M$45</f>
        <v>770</v>
      </c>
      <c r="O62" s="181"/>
      <c r="P62" s="181"/>
    </row>
    <row r="63" spans="1:16" x14ac:dyDescent="0.2">
      <c r="A63" s="181" t="s">
        <v>34</v>
      </c>
      <c r="B63" s="181">
        <f>'将来負担比率（分子）の構造'!I$44</f>
        <v>195</v>
      </c>
      <c r="C63" s="181"/>
      <c r="D63" s="181"/>
      <c r="E63" s="181">
        <f>'将来負担比率（分子）の構造'!J$44</f>
        <v>181</v>
      </c>
      <c r="F63" s="181"/>
      <c r="G63" s="181"/>
      <c r="H63" s="181">
        <f>'将来負担比率（分子）の構造'!K$44</f>
        <v>162</v>
      </c>
      <c r="I63" s="181"/>
      <c r="J63" s="181"/>
      <c r="K63" s="181">
        <f>'将来負担比率（分子）の構造'!L$44</f>
        <v>146</v>
      </c>
      <c r="L63" s="181"/>
      <c r="M63" s="181"/>
      <c r="N63" s="181">
        <f>'将来負担比率（分子）の構造'!M$44</f>
        <v>129</v>
      </c>
      <c r="O63" s="181"/>
      <c r="P63" s="181"/>
    </row>
    <row r="64" spans="1:16" x14ac:dyDescent="0.2">
      <c r="A64" s="181" t="s">
        <v>33</v>
      </c>
      <c r="B64" s="181">
        <f>'将来負担比率（分子）の構造'!I$43</f>
        <v>360</v>
      </c>
      <c r="C64" s="181"/>
      <c r="D64" s="181"/>
      <c r="E64" s="181">
        <f>'将来負担比率（分子）の構造'!J$43</f>
        <v>330</v>
      </c>
      <c r="F64" s="181"/>
      <c r="G64" s="181"/>
      <c r="H64" s="181">
        <f>'将来負担比率（分子）の構造'!K$43</f>
        <v>298</v>
      </c>
      <c r="I64" s="181"/>
      <c r="J64" s="181"/>
      <c r="K64" s="181">
        <f>'将来負担比率（分子）の構造'!L$43</f>
        <v>273</v>
      </c>
      <c r="L64" s="181"/>
      <c r="M64" s="181"/>
      <c r="N64" s="181">
        <f>'将来負担比率（分子）の構造'!M$43</f>
        <v>250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1931</v>
      </c>
      <c r="C66" s="181"/>
      <c r="D66" s="181"/>
      <c r="E66" s="181">
        <f>'将来負担比率（分子）の構造'!J$41</f>
        <v>2024</v>
      </c>
      <c r="F66" s="181"/>
      <c r="G66" s="181"/>
      <c r="H66" s="181">
        <f>'将来負担比率（分子）の構造'!K$41</f>
        <v>2054</v>
      </c>
      <c r="I66" s="181"/>
      <c r="J66" s="181"/>
      <c r="K66" s="181">
        <f>'将来負担比率（分子）の構造'!L$41</f>
        <v>2162</v>
      </c>
      <c r="L66" s="181"/>
      <c r="M66" s="181"/>
      <c r="N66" s="181">
        <f>'将来負担比率（分子）の構造'!M$41</f>
        <v>2400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613</v>
      </c>
      <c r="C72" s="185">
        <f>基金残高に係る経年分析!G55</f>
        <v>551</v>
      </c>
      <c r="D72" s="185">
        <f>基金残高に係る経年分析!H55</f>
        <v>551</v>
      </c>
    </row>
    <row r="73" spans="1:16" x14ac:dyDescent="0.2">
      <c r="A73" s="184" t="s">
        <v>78</v>
      </c>
      <c r="B73" s="185">
        <f>基金残高に係る経年分析!F56</f>
        <v>235</v>
      </c>
      <c r="C73" s="185">
        <f>基金残高に係る経年分析!G56</f>
        <v>235</v>
      </c>
      <c r="D73" s="185">
        <f>基金残高に係る経年分析!H56</f>
        <v>235</v>
      </c>
    </row>
    <row r="74" spans="1:16" x14ac:dyDescent="0.2">
      <c r="A74" s="184" t="s">
        <v>79</v>
      </c>
      <c r="B74" s="185">
        <f>基金残高に係る経年分析!F57</f>
        <v>979</v>
      </c>
      <c r="C74" s="185">
        <f>基金残高に係る経年分析!G57</f>
        <v>941</v>
      </c>
      <c r="D74" s="185">
        <f>基金残高に係る経年分析!H57</f>
        <v>961</v>
      </c>
    </row>
  </sheetData>
  <sheetProtection algorithmName="SHA-512" hashValue="REgHE8h5q0b+eYyMZPUAZRUGYWI8q+xFJOpjEsn1K0doqPRefIiwTRHI0ZvxsLNMWmF+orI0fA96fqz+y/SnpQ==" saltValue="airtIExr2Wx+yLYiMEiL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2021-10-11T01:57:32Z</cp:lastPrinted>
  <dcterms:created xsi:type="dcterms:W3CDTF">2021-02-05T02:27:38Z</dcterms:created>
  <dcterms:modified xsi:type="dcterms:W3CDTF">2021-10-11T01:59:05Z</dcterms:modified>
  <cp:category/>
</cp:coreProperties>
</file>