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EcTsK023dixHzwyOD9WqQ/UT85Nt56xej2/Er7tRvD07rvJdto2i9NmB7WkvU09PzeJ6TqDpl4vUHW+xrfpeg==" workbookSaltValue="Ndu5/Yt3KbTNZ5oVkQziV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<sst xmlns="http://schemas.openxmlformats.org/spreadsheetml/2006/main" count="233" uniqueCount="117">
  <si>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</si>
  <si>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</si>
  <si>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</si>
  <si>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</si>
  <si>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</si>
  <si>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</si>
  <si>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</si>
  <si>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</si>
  <si>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</si>
  <si>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</si>
  <si>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</si>
  <si>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</si>
  <si>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</si>
  <si>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</si>
  <si>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</si>
  <si>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</si>
  <si>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</si>
  <si>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</si>
  <si>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</si>
  <si>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</si>
  <si>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</si>
  <si>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</si>
  <si>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</si>
  <si>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</si>
  <si>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</si>
  <si>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</si>
  <si>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</si>
  <si>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</si>
  <si>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</si>
  <si>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</si>
  <si>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</si>
  <si>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</si>
  <si>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</si>
  <si>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</si>
  <si>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</si>
  <si>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</si>
  <si>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</si>
  <si>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</si>
  <si>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</si>
  <si>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</si>
  <si>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</si>
  <si>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</si>
  <si>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</si>
  <si>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</si>
  <si>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</si>
  <si>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</si>
  <si>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</si>
  <si>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</si>
  <si>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</si>
  <si>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</si>
  <si>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</si>
  <si>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</si>
  <si>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</si>
  <si>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</si>
  <si>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</si>
  <si>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</si>
  <si>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</si>
  <si>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</si>
  <si>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</si>
  <si>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</si>
  <si>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</si>
  <si>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</si>
  <si>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</si>
  <si>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</si>
  <si>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</si>
  <si>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</si>
  <si>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</si>
  <si>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</si>
  <si>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</si>
  <si>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</si>
  <si>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</si>
  <si>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</si>
  <si>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</si>
  <si>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</si>
  <si>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</si>
  <si>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</si>
  <si>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</si>
  <si>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</si>
  <si>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</si>
  <si>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</si>
  <si>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</si>
  <si>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</si>
  <si>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</si>
  <si>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</si>
  <si>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</si>
  <si>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</si>
  <si>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</si>
  <si>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</si>
  <si>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</si>
  <si>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</si>
  <si>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</si>
  <si>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</si>
  <si>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</si>
  <si>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</si>
  <si>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</si>
  <si>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</si>
  <si>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</si>
  <si>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</si>
  <si>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</si>
  <si>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</si>
  <si>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</si>
  <si>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</si>
  <si>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</si>
  <si>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</si>
  <si>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</si>
  <si>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</si>
  <si>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</si>
  <si>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</si>
  <si>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</si>
  <si>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</si>
  <si>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</si>
  <si>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</si>
  <si>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</si>
  <si>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</si>
  <si>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下がってしまっているのは、料金の回収率が低下していることが要因である。未納・滞納対策も引き続き取り組んでいるが、まだ不十分なため収益増加に向け、経営環境の見直しを図っていく必要がある。</t>
    <rPh sb="0" eb="2">
      <t>シュウエキ</t>
    </rPh>
    <rPh sb="2" eb="3">
      <t>テキ</t>
    </rPh>
    <rPh sb="3" eb="5">
      <t>シュウシ</t>
    </rPh>
    <rPh sb="5" eb="7">
      <t>ヒリツ</t>
    </rPh>
    <rPh sb="8" eb="9">
      <t>サ</t>
    </rPh>
    <rPh sb="21" eb="23">
      <t>リョウキン</t>
    </rPh>
    <rPh sb="24" eb="26">
      <t>カイシュウ</t>
    </rPh>
    <rPh sb="26" eb="27">
      <t>リツ</t>
    </rPh>
    <rPh sb="28" eb="30">
      <t>テイカ</t>
    </rPh>
    <rPh sb="37" eb="39">
      <t>ヨウイン</t>
    </rPh>
    <rPh sb="43" eb="45">
      <t>ミノウ</t>
    </rPh>
    <rPh sb="46" eb="48">
      <t>タイノウ</t>
    </rPh>
    <rPh sb="48" eb="50">
      <t>タイサク</t>
    </rPh>
    <rPh sb="51" eb="52">
      <t>ヒ</t>
    </rPh>
    <rPh sb="53" eb="54">
      <t>ツヅ</t>
    </rPh>
    <rPh sb="55" eb="56">
      <t>ト</t>
    </rPh>
    <rPh sb="57" eb="58">
      <t>ク</t>
    </rPh>
    <rPh sb="66" eb="69">
      <t>フジュウブン</t>
    </rPh>
    <rPh sb="72" eb="74">
      <t>シュウエキ</t>
    </rPh>
    <rPh sb="74" eb="76">
      <t>ゾウカ</t>
    </rPh>
    <rPh sb="77" eb="78">
      <t>ム</t>
    </rPh>
    <rPh sb="80" eb="82">
      <t>ケイエイ</t>
    </rPh>
    <rPh sb="82" eb="84">
      <t>カンキョウ</t>
    </rPh>
    <rPh sb="85" eb="87">
      <t>ミナオ</t>
    </rPh>
    <rPh sb="89" eb="90">
      <t>ハカ</t>
    </rPh>
    <rPh sb="94" eb="96">
      <t>ヒツヨウ</t>
    </rPh>
    <phoneticPr fontId="4"/>
  </si>
  <si>
    <t>管渠整備からおよそ30年が経過し、令和元年度に経営戦略を策定した。令和5年までに企業会計の移行業務を行い、令和6年には再度経営戦略の見直しを行う予定である。その際、アセットマネジメント計画を策定し、水道施設全体の修繕事業に移行していく予定である。</t>
    <rPh sb="0" eb="2">
      <t>カンキョ</t>
    </rPh>
    <rPh sb="2" eb="4">
      <t>セイビ</t>
    </rPh>
    <rPh sb="11" eb="12">
      <t>ネン</t>
    </rPh>
    <rPh sb="13" eb="15">
      <t>ケイカ</t>
    </rPh>
    <rPh sb="17" eb="19">
      <t>レイワ</t>
    </rPh>
    <rPh sb="19" eb="20">
      <t>ガン</t>
    </rPh>
    <rPh sb="20" eb="22">
      <t>ネンド</t>
    </rPh>
    <rPh sb="23" eb="25">
      <t>ケイエイ</t>
    </rPh>
    <rPh sb="25" eb="27">
      <t>センリャク</t>
    </rPh>
    <rPh sb="28" eb="30">
      <t>サクテイ</t>
    </rPh>
    <rPh sb="33" eb="35">
      <t>レイワ</t>
    </rPh>
    <rPh sb="36" eb="37">
      <t>ネン</t>
    </rPh>
    <rPh sb="40" eb="42">
      <t>キギョウ</t>
    </rPh>
    <rPh sb="42" eb="44">
      <t>カイケイ</t>
    </rPh>
    <rPh sb="45" eb="47">
      <t>イコウ</t>
    </rPh>
    <rPh sb="47" eb="49">
      <t>ギョウム</t>
    </rPh>
    <rPh sb="50" eb="51">
      <t>オコナ</t>
    </rPh>
    <rPh sb="53" eb="55">
      <t>レイワ</t>
    </rPh>
    <rPh sb="56" eb="57">
      <t>ネン</t>
    </rPh>
    <rPh sb="59" eb="61">
      <t>サイド</t>
    </rPh>
    <rPh sb="61" eb="63">
      <t>ケイエイ</t>
    </rPh>
    <rPh sb="63" eb="65">
      <t>センリャク</t>
    </rPh>
    <rPh sb="66" eb="68">
      <t>ミナオ</t>
    </rPh>
    <rPh sb="70" eb="71">
      <t>オコナ</t>
    </rPh>
    <rPh sb="72" eb="74">
      <t>ヨテイ</t>
    </rPh>
    <rPh sb="80" eb="81">
      <t>サイ</t>
    </rPh>
    <rPh sb="92" eb="94">
      <t>ケイカク</t>
    </rPh>
    <rPh sb="95" eb="97">
      <t>サクテイ</t>
    </rPh>
    <rPh sb="103" eb="105">
      <t>ゼンタイ</t>
    </rPh>
    <rPh sb="106" eb="108">
      <t>シュウゼン</t>
    </rPh>
    <rPh sb="108" eb="110">
      <t>ジギョウ</t>
    </rPh>
    <rPh sb="111" eb="113">
      <t>イコウ</t>
    </rPh>
    <rPh sb="117" eb="119">
      <t>ヨテイ</t>
    </rPh>
    <phoneticPr fontId="4"/>
  </si>
  <si>
    <t>一般会計からの繰入金を減らすよう一層の経営環境の見直しを図り、引き続き住民に安定した水道水の供給が行えるようにしていく。そのため令和元年度中に経営戦略を策定するとともに、近隣の市町村とも情報を共有しながら経営の安定化のため、料金の見直しや施設管理の適正化等を検討していく。</t>
    <rPh sb="0" eb="2">
      <t>イッパン</t>
    </rPh>
    <rPh sb="2" eb="4">
      <t>カイケイ</t>
    </rPh>
    <rPh sb="7" eb="9">
      <t>クリイレ</t>
    </rPh>
    <rPh sb="9" eb="10">
      <t>キン</t>
    </rPh>
    <rPh sb="11" eb="12">
      <t>ヘ</t>
    </rPh>
    <rPh sb="16" eb="18">
      <t>イッソウ</t>
    </rPh>
    <rPh sb="19" eb="21">
      <t>ケイエイ</t>
    </rPh>
    <rPh sb="21" eb="23">
      <t>カンキョウ</t>
    </rPh>
    <rPh sb="24" eb="26">
      <t>ミナオ</t>
    </rPh>
    <rPh sb="28" eb="29">
      <t>ハカ</t>
    </rPh>
    <rPh sb="31" eb="32">
      <t>ヒ</t>
    </rPh>
    <rPh sb="33" eb="34">
      <t>ツヅ</t>
    </rPh>
    <rPh sb="35" eb="37">
      <t>ジュウミン</t>
    </rPh>
    <rPh sb="38" eb="40">
      <t>アンテイ</t>
    </rPh>
    <rPh sb="42" eb="45">
      <t>スイドウスイ</t>
    </rPh>
    <rPh sb="46" eb="48">
      <t>キョウキュウ</t>
    </rPh>
    <rPh sb="49" eb="50">
      <t>オコナ</t>
    </rPh>
    <rPh sb="67" eb="68">
      <t>ネン</t>
    </rPh>
    <rPh sb="68" eb="69">
      <t>ド</t>
    </rPh>
    <rPh sb="69" eb="70">
      <t>チュウ</t>
    </rPh>
    <rPh sb="71" eb="73">
      <t>ケイエイ</t>
    </rPh>
    <rPh sb="73" eb="75">
      <t>センリャク</t>
    </rPh>
    <rPh sb="76" eb="78">
      <t>サクテイ</t>
    </rPh>
    <rPh sb="85" eb="87">
      <t>キンリン</t>
    </rPh>
    <rPh sb="88" eb="91">
      <t>シチョウソン</t>
    </rPh>
    <rPh sb="93" eb="95">
      <t>ジョウホウ</t>
    </rPh>
    <rPh sb="96" eb="98">
      <t>キョウユウ</t>
    </rPh>
    <rPh sb="102" eb="104">
      <t>ケイエイ</t>
    </rPh>
    <rPh sb="105" eb="108">
      <t>アンテイカ</t>
    </rPh>
    <rPh sb="112" eb="114">
      <t>リョウキン</t>
    </rPh>
    <rPh sb="115" eb="117">
      <t>ミナオ</t>
    </rPh>
    <rPh sb="119" eb="121">
      <t>シセツ</t>
    </rPh>
    <rPh sb="121" eb="123">
      <t>カンリ</t>
    </rPh>
    <rPh sb="124" eb="127">
      <t>テキセイカ</t>
    </rPh>
    <rPh sb="127" eb="128">
      <t>トウ</t>
    </rPh>
    <rPh sb="129" eb="13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</si>
</sst>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0.26</c:v>
                </c:pt>
              </c:numCache>
            </c:numRef>
          </c:val>
          <c:extLst xmlns:c16r2="http://schemas.microsoft.com/office/drawing/2015/06/chart">
            <c:ext xmlns:c16="http://schemas.microsoft.com/office/drawing/2014/chart" uri="{C3380CC4-5D6E-409C-BE32-E72D297353CC}">
              <c16:uniqueId val="{00000000-29A8-4782-AA76-FF89BDBEC8C6}"/>
            </c:ext>
          </c:extLst>
        </c:ser>
        <c:dLbls>
          <c:showLegendKey val="0"/>
          <c:showVal val="0"/>
          <c:showCatName val="0"/>
          <c:showSerName val="0"/>
          <c:showPercent val="0"/>
          <c:showBubbleSize val="0"/>
        </c:dLbls>
        <c:gapWidth val="150"/>
        <c:axId val="190615552"/>
        <c:axId val="1906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29A8-4782-AA76-FF89BDBEC8C6}"/>
            </c:ext>
          </c:extLst>
        </c:ser>
        <c:dLbls>
          <c:showLegendKey val="0"/>
          <c:showVal val="0"/>
          <c:showCatName val="0"/>
          <c:showSerName val="0"/>
          <c:showPercent val="0"/>
          <c:showBubbleSize val="0"/>
        </c:dLbls>
        <c:marker val="1"/>
        <c:smooth val="0"/>
        <c:axId val="190615552"/>
        <c:axId val="190618240"/>
      </c:lineChart>
      <c:dateAx>
        <c:axId val="190615552"/>
        <c:scaling>
          <c:orientation val="minMax"/>
        </c:scaling>
        <c:delete val="1"/>
        <c:axPos val="b"/>
        <c:numFmt formatCode="&quot;H&quot;yy" sourceLinked="1"/>
        <c:majorTickMark val="none"/>
        <c:minorTickMark val="none"/>
        <c:tickLblPos val="none"/>
        <c:crossAx val="190618240"/>
        <c:crosses val="autoZero"/>
        <c:auto val="1"/>
        <c:lblOffset val="100"/>
        <c:baseTimeUnit val="years"/>
      </c:dateAx>
      <c:valAx>
        <c:axId val="190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39.22</c:v>
                </c:pt>
                <c:pt idx="1">
                  <c:v>39.06</c:v>
                </c:pt>
                <c:pt idx="2">
                  <c:v>41.95</c:v>
                </c:pt>
                <c:pt idx="3">
                  <c:v>41.79</c:v>
                </c:pt>
                <c:pt idx="4">
                  <c:v>41.97</c:v>
                </c:pt>
              </c:numCache>
            </c:numRef>
          </c:val>
          <c:extLst xmlns:c16r2="http://schemas.microsoft.com/office/drawing/2015/06/chart">
            <c:ext xmlns:c16="http://schemas.microsoft.com/office/drawing/2014/chart" uri="{C3380CC4-5D6E-409C-BE32-E72D297353CC}">
              <c16:uniqueId val="{00000000-E837-48E0-8754-A64FD92C6159}"/>
            </c:ext>
          </c:extLst>
        </c:ser>
        <c:dLbls>
          <c:showLegendKey val="0"/>
          <c:showVal val="0"/>
          <c:showCatName val="0"/>
          <c:showSerName val="0"/>
          <c:showPercent val="0"/>
          <c:showBubbleSize val="0"/>
        </c:dLbls>
        <c:gapWidth val="150"/>
        <c:axId val="196907008"/>
        <c:axId val="1969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E837-48E0-8754-A64FD92C6159}"/>
            </c:ext>
          </c:extLst>
        </c:ser>
        <c:dLbls>
          <c:showLegendKey val="0"/>
          <c:showVal val="0"/>
          <c:showCatName val="0"/>
          <c:showSerName val="0"/>
          <c:showPercent val="0"/>
          <c:showBubbleSize val="0"/>
        </c:dLbls>
        <c:marker val="1"/>
        <c:smooth val="0"/>
        <c:axId val="196907008"/>
        <c:axId val="196908928"/>
      </c:lineChart>
      <c:dateAx>
        <c:axId val="196907008"/>
        <c:scaling>
          <c:orientation val="minMax"/>
        </c:scaling>
        <c:delete val="1"/>
        <c:axPos val="b"/>
        <c:numFmt formatCode="&quot;H&quot;yy" sourceLinked="1"/>
        <c:majorTickMark val="none"/>
        <c:minorTickMark val="none"/>
        <c:tickLblPos val="none"/>
        <c:crossAx val="196908928"/>
        <c:crosses val="autoZero"/>
        <c:auto val="1"/>
        <c:lblOffset val="100"/>
        <c:baseTimeUnit val="years"/>
      </c:dateAx>
      <c:valAx>
        <c:axId val="196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c:v>
                </c:pt>
                <c:pt idx="1">
                  <c:v>90.72</c:v>
                </c:pt>
                <c:pt idx="2">
                  <c:v>82.5</c:v>
                </c:pt>
                <c:pt idx="3">
                  <c:v>85</c:v>
                </c:pt>
                <c:pt idx="4">
                  <c:v>85</c:v>
                </c:pt>
              </c:numCache>
            </c:numRef>
          </c:val>
          <c:extLst xmlns:c16r2="http://schemas.microsoft.com/office/drawing/2015/06/chart">
            <c:ext xmlns:c16="http://schemas.microsoft.com/office/drawing/2014/chart" uri="{C3380CC4-5D6E-409C-BE32-E72D297353CC}">
              <c16:uniqueId val="{00000000-921D-40EE-B621-680B08B38CE4}"/>
            </c:ext>
          </c:extLst>
        </c:ser>
        <c:dLbls>
          <c:showLegendKey val="0"/>
          <c:showVal val="0"/>
          <c:showCatName val="0"/>
          <c:showSerName val="0"/>
          <c:showPercent val="0"/>
          <c:showBubbleSize val="0"/>
        </c:dLbls>
        <c:gapWidth val="150"/>
        <c:axId val="196927872"/>
        <c:axId val="1969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921D-40EE-B621-680B08B38CE4}"/>
            </c:ext>
          </c:extLst>
        </c:ser>
        <c:dLbls>
          <c:showLegendKey val="0"/>
          <c:showVal val="0"/>
          <c:showCatName val="0"/>
          <c:showSerName val="0"/>
          <c:showPercent val="0"/>
          <c:showBubbleSize val="0"/>
        </c:dLbls>
        <c:marker val="1"/>
        <c:smooth val="0"/>
        <c:axId val="196927872"/>
        <c:axId val="196929792"/>
      </c:lineChart>
      <c:dateAx>
        <c:axId val="196927872"/>
        <c:scaling>
          <c:orientation val="minMax"/>
        </c:scaling>
        <c:delete val="1"/>
        <c:axPos val="b"/>
        <c:numFmt formatCode="&quot;H&quot;yy" sourceLinked="1"/>
        <c:majorTickMark val="none"/>
        <c:minorTickMark val="none"/>
        <c:tickLblPos val="none"/>
        <c:crossAx val="196929792"/>
        <c:crosses val="autoZero"/>
        <c:auto val="1"/>
        <c:lblOffset val="100"/>
        <c:baseTimeUnit val="years"/>
      </c:dateAx>
      <c:valAx>
        <c:axId val="196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59.54</c:v>
                </c:pt>
                <c:pt idx="1">
                  <c:v>65.88</c:v>
                </c:pt>
                <c:pt idx="2">
                  <c:v>66.56</c:v>
                </c:pt>
                <c:pt idx="3">
                  <c:v>64.38</c:v>
                </c:pt>
                <c:pt idx="4">
                  <c:v>61.01</c:v>
                </c:pt>
              </c:numCache>
            </c:numRef>
          </c:val>
          <c:extLst xmlns:c16r2="http://schemas.microsoft.com/office/drawing/2015/06/chart">
            <c:ext xmlns:c16="http://schemas.microsoft.com/office/drawing/2014/chart" uri="{C3380CC4-5D6E-409C-BE32-E72D297353CC}">
              <c16:uniqueId val="{00000000-A41D-4098-9794-3D8E84F2C6A5}"/>
            </c:ext>
          </c:extLst>
        </c:ser>
        <c:dLbls>
          <c:showLegendKey val="0"/>
          <c:showVal val="0"/>
          <c:showCatName val="0"/>
          <c:showSerName val="0"/>
          <c:showPercent val="0"/>
          <c:showBubbleSize val="0"/>
        </c:dLbls>
        <c:gapWidth val="150"/>
        <c:axId val="227983360"/>
        <c:axId val="2279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A41D-4098-9794-3D8E84F2C6A5}"/>
            </c:ext>
          </c:extLst>
        </c:ser>
        <c:dLbls>
          <c:showLegendKey val="0"/>
          <c:showVal val="0"/>
          <c:showCatName val="0"/>
          <c:showSerName val="0"/>
          <c:showPercent val="0"/>
          <c:showBubbleSize val="0"/>
        </c:dLbls>
        <c:marker val="1"/>
        <c:smooth val="0"/>
        <c:axId val="227983360"/>
        <c:axId val="227985664"/>
      </c:lineChart>
      <c:dateAx>
        <c:axId val="227983360"/>
        <c:scaling>
          <c:orientation val="minMax"/>
        </c:scaling>
        <c:delete val="1"/>
        <c:axPos val="b"/>
        <c:numFmt formatCode="&quot;H&quot;yy" sourceLinked="1"/>
        <c:majorTickMark val="none"/>
        <c:minorTickMark val="none"/>
        <c:tickLblPos val="none"/>
        <c:crossAx val="227985664"/>
        <c:crosses val="autoZero"/>
        <c:auto val="1"/>
        <c:lblOffset val="100"/>
        <c:baseTimeUnit val="years"/>
      </c:dateAx>
      <c:valAx>
        <c:axId val="227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55-4E02-86FF-FBF6B3823DC2}"/>
            </c:ext>
          </c:extLst>
        </c:ser>
        <c:dLbls>
          <c:showLegendKey val="0"/>
          <c:showVal val="0"/>
          <c:showCatName val="0"/>
          <c:showSerName val="0"/>
          <c:showPercent val="0"/>
          <c:showBubbleSize val="0"/>
        </c:dLbls>
        <c:gapWidth val="150"/>
        <c:axId val="184063104"/>
        <c:axId val="1840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55-4E02-86FF-FBF6B3823DC2}"/>
            </c:ext>
          </c:extLst>
        </c:ser>
        <c:dLbls>
          <c:showLegendKey val="0"/>
          <c:showVal val="0"/>
          <c:showCatName val="0"/>
          <c:showSerName val="0"/>
          <c:showPercent val="0"/>
          <c:showBubbleSize val="0"/>
        </c:dLbls>
        <c:marker val="1"/>
        <c:smooth val="0"/>
        <c:axId val="184063104"/>
        <c:axId val="184065024"/>
      </c:lineChart>
      <c:dateAx>
        <c:axId val="184063104"/>
        <c:scaling>
          <c:orientation val="minMax"/>
        </c:scaling>
        <c:delete val="1"/>
        <c:axPos val="b"/>
        <c:numFmt formatCode="&quot;H&quot;yy" sourceLinked="1"/>
        <c:majorTickMark val="none"/>
        <c:minorTickMark val="none"/>
        <c:tickLblPos val="none"/>
        <c:crossAx val="184065024"/>
        <c:crosses val="autoZero"/>
        <c:auto val="1"/>
        <c:lblOffset val="100"/>
        <c:baseTimeUnit val="years"/>
      </c:dateAx>
      <c:valAx>
        <c:axId val="1840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AA-42AF-9D20-C2A2DDA36C4F}"/>
            </c:ext>
          </c:extLst>
        </c:ser>
        <c:dLbls>
          <c:showLegendKey val="0"/>
          <c:showVal val="0"/>
          <c:showCatName val="0"/>
          <c:showSerName val="0"/>
          <c:showPercent val="0"/>
          <c:showBubbleSize val="0"/>
        </c:dLbls>
        <c:gapWidth val="150"/>
        <c:axId val="190600704"/>
        <c:axId val="1906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A-42AF-9D20-C2A2DDA36C4F}"/>
            </c:ext>
          </c:extLst>
        </c:ser>
        <c:dLbls>
          <c:showLegendKey val="0"/>
          <c:showVal val="0"/>
          <c:showCatName val="0"/>
          <c:showSerName val="0"/>
          <c:showPercent val="0"/>
          <c:showBubbleSize val="0"/>
        </c:dLbls>
        <c:marker val="1"/>
        <c:smooth val="0"/>
        <c:axId val="190600704"/>
        <c:axId val="190602624"/>
      </c:lineChart>
      <c:dateAx>
        <c:axId val="190600704"/>
        <c:scaling>
          <c:orientation val="minMax"/>
        </c:scaling>
        <c:delete val="1"/>
        <c:axPos val="b"/>
        <c:numFmt formatCode="&quot;H&quot;yy" sourceLinked="1"/>
        <c:majorTickMark val="none"/>
        <c:minorTickMark val="none"/>
        <c:tickLblPos val="none"/>
        <c:crossAx val="190602624"/>
        <c:crosses val="autoZero"/>
        <c:auto val="1"/>
        <c:lblOffset val="100"/>
        <c:baseTimeUnit val="years"/>
      </c:dateAx>
      <c:valAx>
        <c:axId val="1906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B-4A5C-8B2B-F8270ED857EA}"/>
            </c:ext>
          </c:extLst>
        </c:ser>
        <c:dLbls>
          <c:showLegendKey val="0"/>
          <c:showVal val="0"/>
          <c:showCatName val="0"/>
          <c:showSerName val="0"/>
          <c:showPercent val="0"/>
          <c:showBubbleSize val="0"/>
        </c:dLbls>
        <c:gapWidth val="150"/>
        <c:axId val="190629760"/>
        <c:axId val="1906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B-4A5C-8B2B-F8270ED857EA}"/>
            </c:ext>
          </c:extLst>
        </c:ser>
        <c:dLbls>
          <c:showLegendKey val="0"/>
          <c:showVal val="0"/>
          <c:showCatName val="0"/>
          <c:showSerName val="0"/>
          <c:showPercent val="0"/>
          <c:showBubbleSize val="0"/>
        </c:dLbls>
        <c:marker val="1"/>
        <c:smooth val="0"/>
        <c:axId val="190629760"/>
        <c:axId val="190631936"/>
      </c:lineChart>
      <c:dateAx>
        <c:axId val="190629760"/>
        <c:scaling>
          <c:orientation val="minMax"/>
        </c:scaling>
        <c:delete val="1"/>
        <c:axPos val="b"/>
        <c:numFmt formatCode="&quot;H&quot;yy" sourceLinked="1"/>
        <c:majorTickMark val="none"/>
        <c:minorTickMark val="none"/>
        <c:tickLblPos val="none"/>
        <c:crossAx val="190631936"/>
        <c:crosses val="autoZero"/>
        <c:auto val="1"/>
        <c:lblOffset val="100"/>
        <c:baseTimeUnit val="years"/>
      </c:dateAx>
      <c:valAx>
        <c:axId val="1906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37-4A50-A182-B61236615717}"/>
            </c:ext>
          </c:extLst>
        </c:ser>
        <c:dLbls>
          <c:showLegendKey val="0"/>
          <c:showVal val="0"/>
          <c:showCatName val="0"/>
          <c:showSerName val="0"/>
          <c:showPercent val="0"/>
          <c:showBubbleSize val="0"/>
        </c:dLbls>
        <c:gapWidth val="150"/>
        <c:axId val="196811008"/>
        <c:axId val="196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7-4A50-A182-B61236615717}"/>
            </c:ext>
          </c:extLst>
        </c:ser>
        <c:dLbls>
          <c:showLegendKey val="0"/>
          <c:showVal val="0"/>
          <c:showCatName val="0"/>
          <c:showSerName val="0"/>
          <c:showPercent val="0"/>
          <c:showBubbleSize val="0"/>
        </c:dLbls>
        <c:marker val="1"/>
        <c:smooth val="0"/>
        <c:axId val="196811008"/>
        <c:axId val="196813184"/>
      </c:lineChart>
      <c:dateAx>
        <c:axId val="196811008"/>
        <c:scaling>
          <c:orientation val="minMax"/>
        </c:scaling>
        <c:delete val="1"/>
        <c:axPos val="b"/>
        <c:numFmt formatCode="&quot;H&quot;yy" sourceLinked="1"/>
        <c:majorTickMark val="none"/>
        <c:minorTickMark val="none"/>
        <c:tickLblPos val="none"/>
        <c:crossAx val="196813184"/>
        <c:crosses val="autoZero"/>
        <c:auto val="1"/>
        <c:lblOffset val="100"/>
        <c:baseTimeUnit val="years"/>
      </c:dateAx>
      <c:valAx>
        <c:axId val="1968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907.44</c:v>
                </c:pt>
                <c:pt idx="1">
                  <c:v>773.46</c:v>
                </c:pt>
                <c:pt idx="2">
                  <c:v>705.3</c:v>
                </c:pt>
                <c:pt idx="3">
                  <c:v>621.62</c:v>
                </c:pt>
                <c:pt idx="4">
                  <c:v>560.98</c:v>
                </c:pt>
              </c:numCache>
            </c:numRef>
          </c:val>
          <c:extLst xmlns:c16r2="http://schemas.microsoft.com/office/drawing/2015/06/chart">
            <c:ext xmlns:c16="http://schemas.microsoft.com/office/drawing/2014/chart" uri="{C3380CC4-5D6E-409C-BE32-E72D297353CC}">
              <c16:uniqueId val="{00000000-26EE-4B8F-AD65-708081E4201F}"/>
            </c:ext>
          </c:extLst>
        </c:ser>
        <c:dLbls>
          <c:showLegendKey val="0"/>
          <c:showVal val="0"/>
          <c:showCatName val="0"/>
          <c:showSerName val="0"/>
          <c:showPercent val="0"/>
          <c:showBubbleSize val="0"/>
        </c:dLbls>
        <c:gapWidth val="150"/>
        <c:axId val="196831872"/>
        <c:axId val="1968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26EE-4B8F-AD65-708081E4201F}"/>
            </c:ext>
          </c:extLst>
        </c:ser>
        <c:dLbls>
          <c:showLegendKey val="0"/>
          <c:showVal val="0"/>
          <c:showCatName val="0"/>
          <c:showSerName val="0"/>
          <c:showPercent val="0"/>
          <c:showBubbleSize val="0"/>
        </c:dLbls>
        <c:marker val="1"/>
        <c:smooth val="0"/>
        <c:axId val="196831872"/>
        <c:axId val="196834048"/>
      </c:lineChart>
      <c:dateAx>
        <c:axId val="196831872"/>
        <c:scaling>
          <c:orientation val="minMax"/>
        </c:scaling>
        <c:delete val="1"/>
        <c:axPos val="b"/>
        <c:numFmt formatCode="&quot;H&quot;yy" sourceLinked="1"/>
        <c:majorTickMark val="none"/>
        <c:minorTickMark val="none"/>
        <c:tickLblPos val="none"/>
        <c:crossAx val="196834048"/>
        <c:crosses val="autoZero"/>
        <c:auto val="1"/>
        <c:lblOffset val="100"/>
        <c:baseTimeUnit val="years"/>
      </c:dateAx>
      <c:valAx>
        <c:axId val="1968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56.09</c:v>
                </c:pt>
                <c:pt idx="1">
                  <c:v>64.78</c:v>
                </c:pt>
                <c:pt idx="2">
                  <c:v>65.510000000000005</c:v>
                </c:pt>
                <c:pt idx="3">
                  <c:v>63.79</c:v>
                </c:pt>
                <c:pt idx="4">
                  <c:v>60.04</c:v>
                </c:pt>
              </c:numCache>
            </c:numRef>
          </c:val>
          <c:extLst xmlns:c16r2="http://schemas.microsoft.com/office/drawing/2015/06/chart">
            <c:ext xmlns:c16="http://schemas.microsoft.com/office/drawing/2014/chart" uri="{C3380CC4-5D6E-409C-BE32-E72D297353CC}">
              <c16:uniqueId val="{00000000-9F11-4969-8633-87D9FD4B186D}"/>
            </c:ext>
          </c:extLst>
        </c:ser>
        <c:dLbls>
          <c:showLegendKey val="0"/>
          <c:showVal val="0"/>
          <c:showCatName val="0"/>
          <c:showSerName val="0"/>
          <c:showPercent val="0"/>
          <c:showBubbleSize val="0"/>
        </c:dLbls>
        <c:gapWidth val="150"/>
        <c:axId val="196848640"/>
        <c:axId val="1968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9F11-4969-8633-87D9FD4B186D}"/>
            </c:ext>
          </c:extLst>
        </c:ser>
        <c:dLbls>
          <c:showLegendKey val="0"/>
          <c:showVal val="0"/>
          <c:showCatName val="0"/>
          <c:showSerName val="0"/>
          <c:showPercent val="0"/>
          <c:showBubbleSize val="0"/>
        </c:dLbls>
        <c:marker val="1"/>
        <c:smooth val="0"/>
        <c:axId val="196848640"/>
        <c:axId val="196850816"/>
      </c:lineChart>
      <c:dateAx>
        <c:axId val="196848640"/>
        <c:scaling>
          <c:orientation val="minMax"/>
        </c:scaling>
        <c:delete val="1"/>
        <c:axPos val="b"/>
        <c:numFmt formatCode="&quot;H&quot;yy" sourceLinked="1"/>
        <c:majorTickMark val="none"/>
        <c:minorTickMark val="none"/>
        <c:tickLblPos val="none"/>
        <c:crossAx val="196850816"/>
        <c:crosses val="autoZero"/>
        <c:auto val="1"/>
        <c:lblOffset val="100"/>
        <c:baseTimeUnit val="years"/>
      </c:dateAx>
      <c:valAx>
        <c:axId val="196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120.12</c:v>
                </c:pt>
                <c:pt idx="1">
                  <c:v>103.47</c:v>
                </c:pt>
                <c:pt idx="2">
                  <c:v>104.37</c:v>
                </c:pt>
                <c:pt idx="3">
                  <c:v>106.22</c:v>
                </c:pt>
                <c:pt idx="4">
                  <c:v>109.43</c:v>
                </c:pt>
              </c:numCache>
            </c:numRef>
          </c:val>
          <c:extLst xmlns:c16r2="http://schemas.microsoft.com/office/drawing/2015/06/chart">
            <c:ext xmlns:c16="http://schemas.microsoft.com/office/drawing/2014/chart" uri="{C3380CC4-5D6E-409C-BE32-E72D297353CC}">
              <c16:uniqueId val="{00000000-CFCE-4B04-9E31-D420C2EFE7F7}"/>
            </c:ext>
          </c:extLst>
        </c:ser>
        <c:dLbls>
          <c:showLegendKey val="0"/>
          <c:showVal val="0"/>
          <c:showCatName val="0"/>
          <c:showSerName val="0"/>
          <c:showPercent val="0"/>
          <c:showBubbleSize val="0"/>
        </c:dLbls>
        <c:gapWidth val="150"/>
        <c:axId val="196861312"/>
        <c:axId val="1968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CFCE-4B04-9E31-D420C2EFE7F7}"/>
            </c:ext>
          </c:extLst>
        </c:ser>
        <c:dLbls>
          <c:showLegendKey val="0"/>
          <c:showVal val="0"/>
          <c:showCatName val="0"/>
          <c:showSerName val="0"/>
          <c:showPercent val="0"/>
          <c:showBubbleSize val="0"/>
        </c:dLbls>
        <c:marker val="1"/>
        <c:smooth val="0"/>
        <c:axId val="196861312"/>
        <c:axId val="196888064"/>
      </c:lineChart>
      <c:dateAx>
        <c:axId val="196861312"/>
        <c:scaling>
          <c:orientation val="minMax"/>
        </c:scaling>
        <c:delete val="1"/>
        <c:axPos val="b"/>
        <c:numFmt formatCode="&quot;H&quot;yy" sourceLinked="1"/>
        <c:majorTickMark val="none"/>
        <c:minorTickMark val="none"/>
        <c:tickLblPos val="none"/>
        <c:crossAx val="196888064"/>
        <c:crosses val="autoZero"/>
        <c:auto val="1"/>
        <c:lblOffset val="100"/>
        <c:baseTimeUnit val="years"/>
      </c:dateAx>
      <c:valAx>
        <c:axId val="1968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E54" sqref="CE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山中湖村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5817</v>
      </c>
      <c r="AM8" s="51"/>
      <c r="AN8" s="51"/>
      <c r="AO8" s="51"/>
      <c r="AP8" s="51"/>
      <c r="AQ8" s="51"/>
      <c r="AR8" s="51"/>
      <c r="AS8" s="51"/>
      <c r="AT8" s="47">
        <f>データ!$S$6</f>
        <v>53.05</v>
      </c>
      <c r="AU8" s="47"/>
      <c r="AV8" s="47"/>
      <c r="AW8" s="47"/>
      <c r="AX8" s="47"/>
      <c r="AY8" s="47"/>
      <c r="AZ8" s="47"/>
      <c r="BA8" s="47"/>
      <c r="BB8" s="47">
        <f>データ!$T$6</f>
        <v>109.65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90.43</v>
      </c>
      <c r="Q10" s="47"/>
      <c r="R10" s="47"/>
      <c r="S10" s="47"/>
      <c r="T10" s="47"/>
      <c r="U10" s="47"/>
      <c r="V10" s="47"/>
      <c r="W10" s="51">
        <f>データ!$Q$6</f>
        <v>858</v>
      </c>
      <c r="X10" s="51"/>
      <c r="Y10" s="51"/>
      <c r="Z10" s="51"/>
      <c r="AA10" s="51"/>
      <c r="AB10" s="51"/>
      <c r="AC10" s="51"/>
      <c r="AD10" s="2"/>
      <c r="AE10" s="2"/>
      <c r="AF10" s="2"/>
      <c r="AG10" s="2"/>
      <c r="AH10" s="2"/>
      <c r="AI10" s="2"/>
      <c r="AJ10" s="2"/>
      <c r="AK10" s="2"/>
      <c r="AL10" s="51">
        <f>データ!$U$6</f>
        <v>5235</v>
      </c>
      <c r="AM10" s="51"/>
      <c r="AN10" s="51"/>
      <c r="AO10" s="51"/>
      <c r="AP10" s="51"/>
      <c r="AQ10" s="51"/>
      <c r="AR10" s="51"/>
      <c r="AS10" s="51"/>
      <c r="AT10" s="47">
        <f>データ!$V$6</f>
        <v>6.86</v>
      </c>
      <c r="AU10" s="47"/>
      <c r="AV10" s="47"/>
      <c r="AW10" s="47"/>
      <c r="AX10" s="47"/>
      <c r="AY10" s="47"/>
      <c r="AZ10" s="47"/>
      <c r="BA10" s="47"/>
      <c r="BB10" s="47">
        <f>データ!$W$6</f>
        <v>763.12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URv2zJfHbSG7Q8XbiG2LlYzrh7a1qQaDtLjAb+EPXNI15NSIT2r6zvaIi7uWnCAEH+GA99BZDIfvBHUMzpXCaQ==" saltValue="e94g+8Nig+aciHxk6SWW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194255</v>
      </c>
      <c r="D6" s="34">
        <f t="shared" si="3"/>
        <v>47</v>
      </c>
      <c r="E6" s="34">
        <f t="shared" si="3"/>
        <v>1</v>
      </c>
      <c r="F6" s="34">
        <f t="shared" si="3"/>
        <v>0</v>
      </c>
      <c r="G6" s="34">
        <f t="shared" si="3"/>
        <v>0</v>
      </c>
      <c r="H6" s="34" t="str">
        <f t="shared" si="3"/>
        <v>山梨県　山中湖村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90.43</v>
      </c>
      <c r="Q6" s="35">
        <f t="shared" si="3"/>
        <v>858</v>
      </c>
      <c r="R6" s="35">
        <f t="shared" si="3"/>
        <v>5817</v>
      </c>
      <c r="S6" s="35">
        <f t="shared" si="3"/>
        <v>53.05</v>
      </c>
      <c r="T6" s="35">
        <f t="shared" si="3"/>
        <v>109.65</v>
      </c>
      <c r="U6" s="35">
        <f t="shared" si="3"/>
        <v>5235</v>
      </c>
      <c r="V6" s="35">
        <f t="shared" si="3"/>
        <v>6.86</v>
      </c>
      <c r="W6" s="35">
        <f t="shared" si="3"/>
        <v>763.12</v>
      </c>
      <c r="X6" s="36">
        <f>IF(X7="",NA(),X7)</f>
        <v>59.54</v>
      </c>
      <c r="Y6" s="36">
        <f t="shared" ref="Y6:AG6" si="4">IF(Y7="",NA(),Y7)</f>
        <v>65.88</v>
      </c>
      <c r="Z6" s="36">
        <f t="shared" si="4"/>
        <v>66.56</v>
      </c>
      <c r="AA6" s="36">
        <f t="shared" si="4"/>
        <v>64.38</v>
      </c>
      <c r="AB6" s="36">
        <f t="shared" si="4"/>
        <v>61.01</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907.44</v>
      </c>
      <c r="BF6" s="36">
        <f t="shared" ref="BF6:BN6" si="7">IF(BF7="",NA(),BF7)</f>
        <v>773.46</v>
      </c>
      <c r="BG6" s="36">
        <f t="shared" si="7"/>
        <v>705.3</v>
      </c>
      <c r="BH6" s="36">
        <f t="shared" si="7"/>
        <v>621.62</v>
      </c>
      <c r="BI6" s="36">
        <f t="shared" si="7"/>
        <v>560.98</v>
      </c>
      <c r="BJ6" s="36">
        <f t="shared" si="7"/>
        <v>1280.18</v>
      </c>
      <c r="BK6" s="36">
        <f t="shared" si="7"/>
        <v>1346.23</v>
      </c>
      <c r="BL6" s="36">
        <f t="shared" si="7"/>
        <v>1295.06</v>
      </c>
      <c r="BM6" s="36">
        <f t="shared" si="7"/>
        <v>1168.7</v>
      </c>
      <c r="BN6" s="36">
        <f t="shared" si="7"/>
        <v>1245.46</v>
      </c>
      <c r="BO6" s="35" t="str">
        <f>IF(BO7="","",IF(BO7="-","【-】","【"&amp;SUBSTITUTE(TEXT(BO7,"#,##0.00"),"-","△")&amp;"】"))</f>
        <v>【1,084.05】</v>
      </c>
      <c r="BP6" s="36">
        <f>IF(BP7="",NA(),BP7)</f>
        <v>56.09</v>
      </c>
      <c r="BQ6" s="36">
        <f t="shared" ref="BQ6:BY6" si="8">IF(BQ7="",NA(),BQ7)</f>
        <v>64.78</v>
      </c>
      <c r="BR6" s="36">
        <f t="shared" si="8"/>
        <v>65.510000000000005</v>
      </c>
      <c r="BS6" s="36">
        <f t="shared" si="8"/>
        <v>63.79</v>
      </c>
      <c r="BT6" s="36">
        <f t="shared" si="8"/>
        <v>60.04</v>
      </c>
      <c r="BU6" s="36">
        <f t="shared" si="8"/>
        <v>53.62</v>
      </c>
      <c r="BV6" s="36">
        <f t="shared" si="8"/>
        <v>53.41</v>
      </c>
      <c r="BW6" s="36">
        <f t="shared" si="8"/>
        <v>53.29</v>
      </c>
      <c r="BX6" s="36">
        <f t="shared" si="8"/>
        <v>53.59</v>
      </c>
      <c r="BY6" s="36">
        <f t="shared" si="8"/>
        <v>51.08</v>
      </c>
      <c r="BZ6" s="35" t="str">
        <f>IF(BZ7="","",IF(BZ7="-","【-】","【"&amp;SUBSTITUTE(TEXT(BZ7,"#,##0.00"),"-","△")&amp;"】"))</f>
        <v>【53.46】</v>
      </c>
      <c r="CA6" s="36">
        <f>IF(CA7="",NA(),CA7)</f>
        <v>120.12</v>
      </c>
      <c r="CB6" s="36">
        <f t="shared" ref="CB6:CJ6" si="9">IF(CB7="",NA(),CB7)</f>
        <v>103.47</v>
      </c>
      <c r="CC6" s="36">
        <f t="shared" si="9"/>
        <v>104.37</v>
      </c>
      <c r="CD6" s="36">
        <f t="shared" si="9"/>
        <v>106.22</v>
      </c>
      <c r="CE6" s="36">
        <f t="shared" si="9"/>
        <v>109.43</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39.22</v>
      </c>
      <c r="CM6" s="36">
        <f t="shared" ref="CM6:CU6" si="10">IF(CM7="",NA(),CM7)</f>
        <v>39.06</v>
      </c>
      <c r="CN6" s="36">
        <f t="shared" si="10"/>
        <v>41.95</v>
      </c>
      <c r="CO6" s="36">
        <f t="shared" si="10"/>
        <v>41.79</v>
      </c>
      <c r="CP6" s="36">
        <f t="shared" si="10"/>
        <v>41.97</v>
      </c>
      <c r="CQ6" s="36">
        <f t="shared" si="10"/>
        <v>58.1</v>
      </c>
      <c r="CR6" s="36">
        <f t="shared" si="10"/>
        <v>56.19</v>
      </c>
      <c r="CS6" s="36">
        <f t="shared" si="10"/>
        <v>56.65</v>
      </c>
      <c r="CT6" s="36">
        <f t="shared" si="10"/>
        <v>56.41</v>
      </c>
      <c r="CU6" s="36">
        <f t="shared" si="10"/>
        <v>54.9</v>
      </c>
      <c r="CV6" s="35" t="str">
        <f>IF(CV7="","",IF(CV7="-","【-】","【"&amp;SUBSTITUTE(TEXT(CV7,"#,##0.00"),"-","△")&amp;"】"))</f>
        <v>【54.90】</v>
      </c>
      <c r="CW6" s="36">
        <f>IF(CW7="",NA(),CW7)</f>
        <v>83.2</v>
      </c>
      <c r="CX6" s="36">
        <f t="shared" ref="CX6:DF6" si="11">IF(CX7="",NA(),CX7)</f>
        <v>90.72</v>
      </c>
      <c r="CY6" s="36">
        <f t="shared" si="11"/>
        <v>82.5</v>
      </c>
      <c r="CZ6" s="36">
        <f t="shared" si="11"/>
        <v>85</v>
      </c>
      <c r="DA6" s="36">
        <f t="shared" si="11"/>
        <v>85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0.26</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194255</v>
      </c>
      <c r="D7" s="38">
        <v>47</v>
      </c>
      <c r="E7" s="38">
        <v>1</v>
      </c>
      <c r="F7" s="38">
        <v>0</v>
      </c>
      <c r="G7" s="38">
        <v>0</v>
      </c>
      <c r="H7" s="38" t="s">
        <v>95</v>
      </c>
      <c r="I7" s="38" t="s">
        <v>96</v>
      </c>
      <c r="J7" s="38" t="s">
        <v>97</v>
      </c>
      <c r="K7" s="38" t="s">
        <v>98</v>
      </c>
      <c r="L7" s="38" t="s">
        <v>99</v>
      </c>
      <c r="M7" s="38" t="s">
        <v>100</v>
      </c>
      <c r="N7" s="39" t="s">
        <v>101</v>
      </c>
      <c r="O7" s="39" t="s">
        <v>102</v>
      </c>
      <c r="P7" s="39">
        <v>90.43</v>
      </c>
      <c r="Q7" s="39">
        <v>858</v>
      </c>
      <c r="R7" s="39">
        <v>5817</v>
      </c>
      <c r="S7" s="39">
        <v>53.05</v>
      </c>
      <c r="T7" s="39">
        <v>109.65</v>
      </c>
      <c r="U7" s="39">
        <v>5235</v>
      </c>
      <c r="V7" s="39">
        <v>6.86</v>
      </c>
      <c r="W7" s="39">
        <v>763.12</v>
      </c>
      <c r="X7" s="39">
        <v>59.54</v>
      </c>
      <c r="Y7" s="39">
        <v>65.88</v>
      </c>
      <c r="Z7" s="39">
        <v>66.56</v>
      </c>
      <c r="AA7" s="39">
        <v>64.38</v>
      </c>
      <c r="AB7" s="39">
        <v>61.01</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907.44</v>
      </c>
      <c r="BF7" s="39">
        <v>773.46</v>
      </c>
      <c r="BG7" s="39">
        <v>705.3</v>
      </c>
      <c r="BH7" s="39">
        <v>621.62</v>
      </c>
      <c r="BI7" s="39">
        <v>560.98</v>
      </c>
      <c r="BJ7" s="39">
        <v>1280.18</v>
      </c>
      <c r="BK7" s="39">
        <v>1346.23</v>
      </c>
      <c r="BL7" s="39">
        <v>1295.06</v>
      </c>
      <c r="BM7" s="39">
        <v>1168.7</v>
      </c>
      <c r="BN7" s="39">
        <v>1245.46</v>
      </c>
      <c r="BO7" s="39">
        <v>1084.05</v>
      </c>
      <c r="BP7" s="39">
        <v>56.09</v>
      </c>
      <c r="BQ7" s="39">
        <v>64.78</v>
      </c>
      <c r="BR7" s="39">
        <v>65.510000000000005</v>
      </c>
      <c r="BS7" s="39">
        <v>63.79</v>
      </c>
      <c r="BT7" s="39">
        <v>60.04</v>
      </c>
      <c r="BU7" s="39">
        <v>53.62</v>
      </c>
      <c r="BV7" s="39">
        <v>53.41</v>
      </c>
      <c r="BW7" s="39">
        <v>53.29</v>
      </c>
      <c r="BX7" s="39">
        <v>53.59</v>
      </c>
      <c r="BY7" s="39">
        <v>51.08</v>
      </c>
      <c r="BZ7" s="39">
        <v>53.46</v>
      </c>
      <c r="CA7" s="39">
        <v>120.12</v>
      </c>
      <c r="CB7" s="39">
        <v>103.47</v>
      </c>
      <c r="CC7" s="39">
        <v>104.37</v>
      </c>
      <c r="CD7" s="39">
        <v>106.22</v>
      </c>
      <c r="CE7" s="39">
        <v>109.43</v>
      </c>
      <c r="CF7" s="39">
        <v>287.7</v>
      </c>
      <c r="CG7" s="39">
        <v>277.39999999999998</v>
      </c>
      <c r="CH7" s="39">
        <v>259.02</v>
      </c>
      <c r="CI7" s="39">
        <v>259.79000000000002</v>
      </c>
      <c r="CJ7" s="39">
        <v>262.13</v>
      </c>
      <c r="CK7" s="39">
        <v>300.47000000000003</v>
      </c>
      <c r="CL7" s="39">
        <v>39.22</v>
      </c>
      <c r="CM7" s="39">
        <v>39.06</v>
      </c>
      <c r="CN7" s="39">
        <v>41.95</v>
      </c>
      <c r="CO7" s="39">
        <v>41.79</v>
      </c>
      <c r="CP7" s="39">
        <v>41.97</v>
      </c>
      <c r="CQ7" s="39">
        <v>58.1</v>
      </c>
      <c r="CR7" s="39">
        <v>56.19</v>
      </c>
      <c r="CS7" s="39">
        <v>56.65</v>
      </c>
      <c r="CT7" s="39">
        <v>56.41</v>
      </c>
      <c r="CU7" s="39">
        <v>54.9</v>
      </c>
      <c r="CV7" s="39">
        <v>54.9</v>
      </c>
      <c r="CW7" s="39">
        <v>83.2</v>
      </c>
      <c r="CX7" s="39">
        <v>90.72</v>
      </c>
      <c r="CY7" s="39">
        <v>82.5</v>
      </c>
      <c r="CZ7" s="39">
        <v>85</v>
      </c>
      <c r="DA7" s="39">
        <v>85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0.26</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羽田　祥大</cp:lastModifiedBy>
  <cp:lastPrinted>2021-01-27T08:04:06Z</cp:lastPrinted>
  <dcterms:created xsi:type="dcterms:W3CDTF">2020-12-04T02:20:23Z</dcterms:created>
  <dcterms:modified xsi:type="dcterms:W3CDTF">2021-01-28T08:17:40Z</dcterms:modified>
</cp:coreProperties>
</file>