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uvRjMNemVEe1bLv0P308CZ0g/vgckoHDIt98OWrIZfo200AeVKygVHWus56cVqWV7yzjDWtwaEEHbwVwcpAINA==" workbookSaltValue="O3Qvgue42wbp/8/tyK4L4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<sst xmlns="http://schemas.openxmlformats.org/spreadsheetml/2006/main" count="241" uniqueCount="121">
  <si>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</si>
  <si>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</si>
  <si>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</si>
  <si>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</si>
  <si>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</si>
  <si>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</si>
  <si>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</si>
  <si>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</si>
  <si>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</si>
  <si>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</si>
  <si>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</si>
  <si>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</si>
  <si>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</si>
  <si>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</si>
  <si>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</si>
  <si>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</si>
  <si>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</si>
  <si>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</si>
  <si>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</si>
  <si>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</si>
  <si>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</si>
  <si>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</si>
  <si>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</si>
  <si>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</si>
  <si>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</si>
  <si>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</si>
  <si>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</si>
  <si>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</si>
  <si>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</si>
  <si>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</si>
  <si>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</si>
  <si>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</si>
  <si>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</si>
  <si>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</si>
  <si>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</si>
  <si>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</si>
  <si>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</si>
  <si>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</si>
  <si>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</si>
  <si>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</si>
  <si>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</si>
  <si>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</si>
  <si>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</si>
  <si>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</si>
  <si>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</si>
  <si>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</si>
  <si>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</si>
  <si>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</si>
  <si>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</si>
  <si>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</si>
  <si>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</si>
  <si>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</si>
  <si>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</si>
  <si>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</si>
  <si>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</si>
  <si>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</si>
  <si>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</si>
  <si>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</si>
  <si>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</si>
  <si>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</si>
  <si>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</si>
  <si>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</si>
  <si>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</si>
  <si>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</si>
  <si>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</si>
  <si>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</si>
  <si>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</si>
  <si>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</si>
  <si>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</si>
  <si>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</si>
  <si>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</si>
  <si>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</si>
  <si>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</si>
  <si>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</si>
  <si>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</si>
  <si>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</si>
  <si>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</si>
  <si>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</si>
  <si>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</si>
  <si>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</si>
  <si>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</si>
  <si>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</si>
  <si>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</si>
  <si>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</si>
  <si>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</si>
  <si>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</si>
  <si>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</si>
  <si>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</si>
  <si>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</si>
  <si>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</si>
  <si>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</si>
  <si>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</si>
  <si>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</si>
  <si>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</si>
  <si>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</si>
  <si>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</si>
  <si>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</si>
  <si>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</si>
  <si>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</si>
  <si>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</si>
  <si>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</si>
  <si>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</si>
  <si>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</si>
  <si>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</si>
  <si>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</si>
  <si>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</si>
  <si>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</si>
  <si>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</si>
  <si>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</si>
  <si>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</si>
  <si>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</si>
  <si>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</si>
  <si>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</si>
  <si>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</si>
  <si>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</si>
  <si>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</si>
  <si>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</si>
  <si>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</si>
  <si>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</si>
  <si>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・施設は新しいが、経費回収率が低く、整備した施設が現状では適切な水準の料金収入に結びついていない、さらに普及率も５７．６％と道半ばであるため、今後の投資のあり方をみなおす必要がある。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</si>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</sst>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75-436D-A8D1-01C6729E6C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4275-436D-A8D1-01C6729E6C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88.08</c:v>
                </c:pt>
                <c:pt idx="1">
                  <c:v>89.65</c:v>
                </c:pt>
                <c:pt idx="2">
                  <c:v>84.74</c:v>
                </c:pt>
                <c:pt idx="3">
                  <c:v>89.03</c:v>
                </c:pt>
                <c:pt idx="4">
                  <c:v>87.87</c:v>
                </c:pt>
              </c:numCache>
            </c:numRef>
          </c:val>
          <c:extLst>
            <c:ext xmlns:c16="http://schemas.microsoft.com/office/drawing/2014/chart" uri="{C3380CC4-5D6E-409C-BE32-E72D297353CC}">
              <c16:uniqueId val="{00000000-4F78-4346-9E86-7EB775B862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8-4346-9E86-7EB775B862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7-4FE9-BA62-01AFEA3857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7-4FE9-BA62-01AFEA3857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4-44AF-8568-6F0D0DD9B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4-44AF-8568-6F0D0DD9B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E-4B27-812B-8703EED8B2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E-4B27-812B-8703EED8B2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3-46D4-8065-A57354C1BB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3-46D4-8065-A57354C1BB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1916.43</c:v>
                </c:pt>
                <c:pt idx="1">
                  <c:v>1727.71</c:v>
                </c:pt>
                <c:pt idx="2">
                  <c:v>5293.89</c:v>
                </c:pt>
                <c:pt idx="3">
                  <c:v>688.8</c:v>
                </c:pt>
                <c:pt idx="4">
                  <c:v>762.37</c:v>
                </c:pt>
              </c:numCache>
            </c:numRef>
          </c:val>
          <c:extLst>
            <c:ext xmlns:c16="http://schemas.microsoft.com/office/drawing/2014/chart" uri="{C3380CC4-5D6E-409C-BE32-E72D297353CC}">
              <c16:uniqueId val="{00000000-902B-4295-9471-FF68C97E26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902B-4295-9471-FF68C97E26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32.75</c:v>
                </c:pt>
                <c:pt idx="1">
                  <c:v>32.770000000000003</c:v>
                </c:pt>
                <c:pt idx="2">
                  <c:v>44.72</c:v>
                </c:pt>
                <c:pt idx="3">
                  <c:v>40.82</c:v>
                </c:pt>
                <c:pt idx="4">
                  <c:v>38.200000000000003</c:v>
                </c:pt>
              </c:numCache>
            </c:numRef>
          </c:val>
          <c:extLst>
            <c:ext xmlns:c16="http://schemas.microsoft.com/office/drawing/2014/chart" uri="{C3380CC4-5D6E-409C-BE32-E72D297353CC}">
              <c16:uniqueId val="{00000000-8B30-4FF3-BCDA-3675D59A39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8B30-4FF3-BCDA-3675D59A39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358.13</c:v>
                </c:pt>
                <c:pt idx="1">
                  <c:v>344</c:v>
                </c:pt>
                <c:pt idx="2">
                  <c:v>252.43</c:v>
                </c:pt>
                <c:pt idx="3">
                  <c:v>280.63</c:v>
                </c:pt>
                <c:pt idx="4">
                  <c:v>300.64</c:v>
                </c:pt>
              </c:numCache>
            </c:numRef>
          </c:val>
          <c:extLst>
            <c:ext xmlns:c16="http://schemas.microsoft.com/office/drawing/2014/chart" uri="{C3380CC4-5D6E-409C-BE32-E72D297353CC}">
              <c16:uniqueId val="{00000000-4362-4CE4-9D4C-CAED537DA8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4362-4CE4-9D4C-CAED537DA8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9-4E2F-9F0F-5B1A4604BE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A109-4E2F-9F0F-5B1A4604BE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73.489999999999995</c:v>
                </c:pt>
                <c:pt idx="1">
                  <c:v>73.489999999999995</c:v>
                </c:pt>
                <c:pt idx="2">
                  <c:v>69.430000000000007</c:v>
                </c:pt>
                <c:pt idx="3">
                  <c:v>70.930000000000007</c:v>
                </c:pt>
                <c:pt idx="4">
                  <c:v>72.23</c:v>
                </c:pt>
              </c:numCache>
            </c:numRef>
          </c:val>
          <c:extLst>
            <c:ext xmlns:c16="http://schemas.microsoft.com/office/drawing/2014/chart" uri="{C3380CC4-5D6E-409C-BE32-E72D297353CC}">
              <c16:uniqueId val="{00000000-57C8-42E7-8CAF-57D81BE79D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57C8-42E7-8CAF-57D81BE79D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H1" sqref="H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西桂町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4269</v>
      </c>
      <c r="AM8" s="69"/>
      <c r="AN8" s="69"/>
      <c r="AO8" s="69"/>
      <c r="AP8" s="69"/>
      <c r="AQ8" s="69"/>
      <c r="AR8" s="69"/>
      <c r="AS8" s="69"/>
      <c r="AT8" s="68">
        <f>データ!T6</f>
        <v>15.22</v>
      </c>
      <c r="AU8" s="68"/>
      <c r="AV8" s="68"/>
      <c r="AW8" s="68"/>
      <c r="AX8" s="68"/>
      <c r="AY8" s="68"/>
      <c r="AZ8" s="68"/>
      <c r="BA8" s="68"/>
      <c r="BB8" s="68">
        <f>データ!U6</f>
        <v>280.49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57.65</v>
      </c>
      <c r="Q10" s="68"/>
      <c r="R10" s="68"/>
      <c r="S10" s="68"/>
      <c r="T10" s="68"/>
      <c r="U10" s="68"/>
      <c r="V10" s="68"/>
      <c r="W10" s="68">
        <f>データ!Q6</f>
        <v>100</v>
      </c>
      <c r="X10" s="68"/>
      <c r="Y10" s="68"/>
      <c r="Z10" s="68"/>
      <c r="AA10" s="68"/>
      <c r="AB10" s="68"/>
      <c r="AC10" s="68"/>
      <c r="AD10" s="69">
        <f>データ!R6</f>
        <v>2090</v>
      </c>
      <c r="AE10" s="69"/>
      <c r="AF10" s="69"/>
      <c r="AG10" s="69"/>
      <c r="AH10" s="69"/>
      <c r="AI10" s="69"/>
      <c r="AJ10" s="69"/>
      <c r="AK10" s="2"/>
      <c r="AL10" s="69">
        <f>データ!V6</f>
        <v>2445</v>
      </c>
      <c r="AM10" s="69"/>
      <c r="AN10" s="69"/>
      <c r="AO10" s="69"/>
      <c r="AP10" s="69"/>
      <c r="AQ10" s="69"/>
      <c r="AR10" s="69"/>
      <c r="AS10" s="69"/>
      <c r="AT10" s="68">
        <f>データ!W6</f>
        <v>0.73</v>
      </c>
      <c r="AU10" s="68"/>
      <c r="AV10" s="68"/>
      <c r="AW10" s="68"/>
      <c r="AX10" s="68"/>
      <c r="AY10" s="68"/>
      <c r="AZ10" s="68"/>
      <c r="BA10" s="68"/>
      <c r="BB10" s="68">
        <f>データ!X6</f>
        <v>3349.32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R0Y6tE2kFAXtoIAfkWpfWA486fBIXJRx7zUGlXxcwfppKY5rUKPfxo7no7SAUy7pJ5+/8n0D8JDlL570g0COtA==" saltValue="buZtudDHvh43bqa8fpfb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57.65</v>
      </c>
      <c r="Q6" s="34">
        <f t="shared" si="3"/>
        <v>100</v>
      </c>
      <c r="R6" s="34">
        <f t="shared" si="3"/>
        <v>2090</v>
      </c>
      <c r="S6" s="34">
        <f t="shared" si="3"/>
        <v>4269</v>
      </c>
      <c r="T6" s="34">
        <f t="shared" si="3"/>
        <v>15.22</v>
      </c>
      <c r="U6" s="34">
        <f t="shared" si="3"/>
        <v>280.49</v>
      </c>
      <c r="V6" s="34">
        <f t="shared" si="3"/>
        <v>2445</v>
      </c>
      <c r="W6" s="34">
        <f t="shared" si="3"/>
        <v>0.73</v>
      </c>
      <c r="X6" s="34">
        <f t="shared" si="3"/>
        <v>3349.32</v>
      </c>
      <c r="Y6" s="35">
        <f>IF(Y7="",NA(),Y7)</f>
        <v>88.08</v>
      </c>
      <c r="Z6" s="35">
        <f t="shared" ref="Z6:AH6" si="4">IF(Z7="",NA(),Z7)</f>
        <v>89.65</v>
      </c>
      <c r="AA6" s="35">
        <f t="shared" si="4"/>
        <v>84.74</v>
      </c>
      <c r="AB6" s="35">
        <f t="shared" si="4"/>
        <v>89.03</v>
      </c>
      <c r="AC6" s="35">
        <f t="shared" si="4"/>
        <v>87.87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1916.43</v>
      </c>
      <c r="BG6" s="35">
        <f t="shared" ref="BG6:BO6" si="7">IF(BG7="",NA(),BG7)</f>
        <v>1727.71</v>
      </c>
      <c r="BH6" s="35">
        <f t="shared" si="7"/>
        <v>5293.89</v>
      </c>
      <c r="BI6" s="35">
        <f t="shared" si="7"/>
        <v>688.8</v>
      </c>
      <c r="BJ6" s="35">
        <f t="shared" si="7"/>
        <v>762.37</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32.75</v>
      </c>
      <c r="BR6" s="35">
        <f t="shared" ref="BR6:BZ6" si="8">IF(BR7="",NA(),BR7)</f>
        <v>32.770000000000003</v>
      </c>
      <c r="BS6" s="35">
        <f t="shared" si="8"/>
        <v>44.72</v>
      </c>
      <c r="BT6" s="35">
        <f t="shared" si="8"/>
        <v>40.82</v>
      </c>
      <c r="BU6" s="35">
        <f t="shared" si="8"/>
        <v>38.200000000000003</v>
      </c>
      <c r="BV6" s="35">
        <f t="shared" si="8"/>
        <v>60.17</v>
      </c>
      <c r="BW6" s="35">
        <f t="shared" si="8"/>
        <v>65.569999999999993</v>
      </c>
      <c r="BX6" s="35">
        <f t="shared" si="8"/>
        <v>75.7</v>
      </c>
      <c r="BY6" s="35">
        <f t="shared" si="8"/>
        <v>74.61</v>
      </c>
      <c r="BZ6" s="35">
        <f t="shared" si="8"/>
        <v>81.88</v>
      </c>
      <c r="CA6" s="34" t="str">
        <f>IF(CA7="","",IF(CA7="-","【-】","【"&amp;SUBSTITUTE(TEXT(CA7,"#,##0.00"),"-","△")&amp;"】"))</f>
        <v>【100.34】</v>
      </c>
      <c r="CB6" s="35">
        <f>IF(CB7="",NA(),CB7)</f>
        <v>358.13</v>
      </c>
      <c r="CC6" s="35">
        <f t="shared" ref="CC6:CK6" si="9">IF(CC7="",NA(),CC7)</f>
        <v>344</v>
      </c>
      <c r="CD6" s="35">
        <f t="shared" si="9"/>
        <v>252.43</v>
      </c>
      <c r="CE6" s="35">
        <f t="shared" si="9"/>
        <v>280.63</v>
      </c>
      <c r="CF6" s="35">
        <f t="shared" si="9"/>
        <v>300.64</v>
      </c>
      <c r="CG6" s="35">
        <f t="shared" si="9"/>
        <v>281.52999999999997</v>
      </c>
      <c r="CH6" s="35">
        <f t="shared" si="9"/>
        <v>263.04000000000002</v>
      </c>
      <c r="CI6" s="35">
        <f t="shared" si="9"/>
        <v>230.04</v>
      </c>
      <c r="CJ6" s="35">
        <f t="shared" si="9"/>
        <v>233.5</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45.44</v>
      </c>
      <c r="CV6" s="35">
        <f t="shared" si="10"/>
        <v>50.94</v>
      </c>
      <c r="CW6" s="34" t="str">
        <f>IF(CW7="","",IF(CW7="-","【-】","【"&amp;SUBSTITUTE(TEXT(CW7,"#,##0.00"),"-","△")&amp;"】"))</f>
        <v>【59.64】</v>
      </c>
      <c r="CX6" s="35">
        <f>IF(CX7="",NA(),CX7)</f>
        <v>73.489999999999995</v>
      </c>
      <c r="CY6" s="35">
        <f t="shared" ref="CY6:DG6" si="11">IF(CY7="",NA(),CY7)</f>
        <v>73.489999999999995</v>
      </c>
      <c r="CZ6" s="35">
        <f t="shared" si="11"/>
        <v>69.430000000000007</v>
      </c>
      <c r="DA6" s="35">
        <f t="shared" si="11"/>
        <v>70.930000000000007</v>
      </c>
      <c r="DB6" s="35">
        <f t="shared" si="11"/>
        <v>72.23</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2">
      <c r="A7" s="28"/>
      <c r="B7" s="37">
        <v>2019</v>
      </c>
      <c r="C7" s="37">
        <v>194239</v>
      </c>
      <c r="D7" s="37">
        <v>47</v>
      </c>
      <c r="E7" s="37">
        <v>17</v>
      </c>
      <c r="F7" s="37">
        <v>1</v>
      </c>
      <c r="G7" s="37">
        <v>0</v>
      </c>
      <c r="H7" s="37" t="s">
        <v>98</v>
      </c>
      <c r="I7" s="37" t="s">
        <v>99</v>
      </c>
      <c r="J7" s="37" t="s">
        <v>100</v>
      </c>
      <c r="K7" s="37" t="s">
        <v>101</v>
      </c>
      <c r="L7" s="37" t="s">
        <v>102</v>
      </c>
      <c r="M7" s="37" t="s">
        <v>103</v>
      </c>
      <c r="N7" s="38" t="s">
        <v>104</v>
      </c>
      <c r="O7" s="38" t="s">
        <v>105</v>
      </c>
      <c r="P7" s="38">
        <v>57.65</v>
      </c>
      <c r="Q7" s="38">
        <v>100</v>
      </c>
      <c r="R7" s="38">
        <v>2090</v>
      </c>
      <c r="S7" s="38">
        <v>4269</v>
      </c>
      <c r="T7" s="38">
        <v>15.22</v>
      </c>
      <c r="U7" s="38">
        <v>280.49</v>
      </c>
      <c r="V7" s="38">
        <v>2445</v>
      </c>
      <c r="W7" s="38">
        <v>0.73</v>
      </c>
      <c r="X7" s="38">
        <v>3349.32</v>
      </c>
      <c r="Y7" s="38">
        <v>88.08</v>
      </c>
      <c r="Z7" s="38">
        <v>89.65</v>
      </c>
      <c r="AA7" s="38">
        <v>84.74</v>
      </c>
      <c r="AB7" s="38">
        <v>89.03</v>
      </c>
      <c r="AC7" s="38">
        <v>87.87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1916.43</v>
      </c>
      <c r="BG7" s="38">
        <v>1727.71</v>
      </c>
      <c r="BH7" s="38">
        <v>5293.89</v>
      </c>
      <c r="BI7" s="38">
        <v>688.8</v>
      </c>
      <c r="BJ7" s="38">
        <v>762.37</v>
      </c>
      <c r="BK7" s="38">
        <v>1240.1600000000001</v>
      </c>
      <c r="BL7" s="38">
        <v>1193.49</v>
      </c>
      <c r="BM7" s="38">
        <v>876.19</v>
      </c>
      <c r="BN7" s="38">
        <v>722.53</v>
      </c>
      <c r="BO7" s="38">
        <v>1001.3</v>
      </c>
      <c r="BP7" s="38">
        <v>682.51</v>
      </c>
      <c r="BQ7" s="38">
        <v>32.75</v>
      </c>
      <c r="BR7" s="38">
        <v>32.770000000000003</v>
      </c>
      <c r="BS7" s="38">
        <v>44.72</v>
      </c>
      <c r="BT7" s="38">
        <v>40.82</v>
      </c>
      <c r="BU7" s="38">
        <v>38.200000000000003</v>
      </c>
      <c r="BV7" s="38">
        <v>60.17</v>
      </c>
      <c r="BW7" s="38">
        <v>65.569999999999993</v>
      </c>
      <c r="BX7" s="38">
        <v>75.7</v>
      </c>
      <c r="BY7" s="38">
        <v>74.61</v>
      </c>
      <c r="BZ7" s="38">
        <v>81.88</v>
      </c>
      <c r="CA7" s="38">
        <v>100.34</v>
      </c>
      <c r="CB7" s="38">
        <v>358.13</v>
      </c>
      <c r="CC7" s="38">
        <v>344</v>
      </c>
      <c r="CD7" s="38">
        <v>252.43</v>
      </c>
      <c r="CE7" s="38">
        <v>280.63</v>
      </c>
      <c r="CF7" s="38">
        <v>300.64</v>
      </c>
      <c r="CG7" s="38">
        <v>281.52999999999997</v>
      </c>
      <c r="CH7" s="38">
        <v>263.04000000000002</v>
      </c>
      <c r="CI7" s="38">
        <v>230.04</v>
      </c>
      <c r="CJ7" s="38">
        <v>233.5</v>
      </c>
      <c r="CK7" s="38">
        <v>187.55</v>
      </c>
      <c r="CL7" s="38">
        <v>136.15</v>
      </c>
      <c r="CM7" s="38" t="s">
        <v>104</v>
      </c>
      <c r="CN7" s="38" t="s">
        <v>104</v>
      </c>
      <c r="CO7" s="38" t="s">
        <v>104</v>
      </c>
      <c r="CP7" s="38" t="s">
        <v>104</v>
      </c>
      <c r="CQ7" s="38" t="s">
        <v>104</v>
      </c>
      <c r="CR7" s="38">
        <v>44.89</v>
      </c>
      <c r="CS7" s="38">
        <v>40.75</v>
      </c>
      <c r="CT7" s="38">
        <v>42.4</v>
      </c>
      <c r="CU7" s="38">
        <v>45.44</v>
      </c>
      <c r="CV7" s="38">
        <v>50.94</v>
      </c>
      <c r="CW7" s="38">
        <v>59.64</v>
      </c>
      <c r="CX7" s="38">
        <v>73.489999999999995</v>
      </c>
      <c r="CY7" s="38">
        <v>73.489999999999995</v>
      </c>
      <c r="CZ7" s="38">
        <v>69.430000000000007</v>
      </c>
      <c r="DA7" s="38">
        <v>70.930000000000007</v>
      </c>
      <c r="DB7" s="38">
        <v>72.23</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2021-01-28T00:56:34Z</cp:lastPrinted>
  <dcterms:created xsi:type="dcterms:W3CDTF">2020-12-04T02:46:23Z</dcterms:created>
  <dcterms:modified xsi:type="dcterms:W3CDTF">2021-02-22T01:56:10Z</dcterms:modified>
  <cp:category/>
</cp:coreProperties>
</file>