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第１６表_死亡の場所別死亡者数" localSheetId="0">Sheet1!$A$2:$J$50</definedName>
    <definedName name="第１６表_死亡の場所別死亡者数">#REF!</definedName>
  </definedNames>
  <calcPr calcId="162913"/>
</workbook>
</file>

<file path=xl/calcChain.xml><?xml version="1.0" encoding="utf-8"?>
<calcChain xmlns="http://schemas.openxmlformats.org/spreadsheetml/2006/main">
  <c r="C3" i="2" l="1"/>
  <c r="D6" i="2"/>
  <c r="E6" i="2"/>
  <c r="F6" i="2"/>
  <c r="G6" i="2"/>
  <c r="H6" i="2"/>
  <c r="I6" i="2"/>
  <c r="J6" i="2"/>
  <c r="C6" i="2"/>
  <c r="C44" i="2"/>
  <c r="C43" i="2"/>
  <c r="C42" i="2"/>
  <c r="C36" i="2"/>
  <c r="C34" i="2"/>
  <c r="C37" i="2"/>
  <c r="C38" i="2"/>
  <c r="C39" i="2"/>
  <c r="C40" i="2"/>
  <c r="C35" i="2"/>
  <c r="C32" i="2"/>
  <c r="C31" i="2"/>
  <c r="C27" i="2"/>
  <c r="C28" i="2"/>
  <c r="C29" i="2"/>
  <c r="C26" i="2"/>
  <c r="C25" i="2"/>
  <c r="C23" i="2"/>
  <c r="C9" i="2"/>
  <c r="C10" i="2"/>
  <c r="C11" i="2"/>
  <c r="C5" i="2"/>
  <c r="C12" i="2"/>
  <c r="C13" i="2"/>
  <c r="C14" i="2"/>
  <c r="C15" i="2"/>
  <c r="C16" i="2"/>
  <c r="C17" i="2"/>
  <c r="C18" i="2"/>
  <c r="C19" i="2"/>
  <c r="C20" i="2"/>
  <c r="C8" i="2"/>
  <c r="J5" i="2"/>
  <c r="I5" i="2"/>
  <c r="H5" i="2"/>
  <c r="G5" i="2"/>
  <c r="F5" i="2"/>
  <c r="E5" i="2"/>
  <c r="D5" i="2"/>
  <c r="J42" i="2"/>
  <c r="G34" i="2"/>
  <c r="G42" i="2"/>
  <c r="H42" i="2"/>
  <c r="F42" i="2"/>
  <c r="E25" i="2"/>
  <c r="E34" i="2"/>
  <c r="E42" i="2"/>
  <c r="D34" i="2"/>
  <c r="D25" i="2"/>
  <c r="D22" i="2"/>
  <c r="D31" i="2"/>
  <c r="I42" i="2"/>
  <c r="D42" i="2"/>
  <c r="J34" i="2"/>
  <c r="I34" i="2"/>
  <c r="H34" i="2"/>
  <c r="F34" i="2"/>
  <c r="J31" i="2"/>
  <c r="I31" i="2"/>
  <c r="I3" i="2"/>
  <c r="H31" i="2"/>
  <c r="G31" i="2"/>
  <c r="F31" i="2"/>
  <c r="E31" i="2"/>
  <c r="J25" i="2"/>
  <c r="I25" i="2"/>
  <c r="H25" i="2"/>
  <c r="G25" i="2"/>
  <c r="F25" i="2"/>
  <c r="J22" i="2"/>
  <c r="I22" i="2"/>
  <c r="H22" i="2"/>
  <c r="G22" i="2"/>
  <c r="F22" i="2"/>
  <c r="E22" i="2"/>
  <c r="C22" i="2"/>
  <c r="E3" i="2"/>
  <c r="H3" i="2"/>
  <c r="G3" i="2"/>
  <c r="F3" i="2"/>
  <c r="D3" i="2"/>
  <c r="J3" i="2"/>
</calcChain>
</file>

<file path=xl/sharedStrings.xml><?xml version="1.0" encoding="utf-8"?>
<sst xmlns="http://schemas.openxmlformats.org/spreadsheetml/2006/main" count="54" uniqueCount="54">
  <si>
    <t>診療所</t>
  </si>
  <si>
    <t>助産所</t>
  </si>
  <si>
    <t>老人ホーム</t>
  </si>
  <si>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</si>
  <si>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</si>
  <si>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</si>
  <si>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</si>
  <si>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</si>
  <si>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</si>
  <si>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</si>
  <si>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</si>
  <si>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</si>
  <si>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</si>
  <si>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</si>
  <si>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</si>
  <si>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</si>
  <si>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</si>
  <si>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</si>
  <si>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</si>
  <si>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</si>
  <si>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</si>
  <si>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</si>
  <si>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</si>
  <si>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</si>
  <si>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</si>
  <si>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</si>
  <si>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</si>
  <si>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</si>
  <si>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</si>
  <si>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</si>
  <si>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</si>
  <si>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</si>
  <si>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</si>
  <si>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</si>
  <si>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</si>
  <si>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第１９表　死亡数，死亡の場所・市町村別</t>
    <rPh sb="0" eb="1">
      <t>ダイ</t>
    </rPh>
    <rPh sb="3" eb="4">
      <t>ヒョウ</t>
    </rPh>
    <rPh sb="5" eb="7">
      <t>シボウ</t>
    </rPh>
    <rPh sb="7" eb="8">
      <t>スウ</t>
    </rPh>
    <rPh sb="9" eb="11">
      <t>シボウ</t>
    </rPh>
    <rPh sb="12" eb="14">
      <t>バショ</t>
    </rPh>
    <rPh sb="15" eb="18">
      <t>シチョウソン</t>
    </rPh>
    <rPh sb="18" eb="19">
      <t>ベツ</t>
    </rPh>
    <phoneticPr fontId="6"/>
  </si>
  <si>
    <t>上野原市</t>
  </si>
  <si>
    <t>甲州市</t>
  </si>
  <si>
    <t>市川三郷町</t>
  </si>
  <si>
    <t>総   数</t>
    <phoneticPr fontId="2"/>
  </si>
  <si>
    <t>病   院</t>
    <phoneticPr fontId="2"/>
  </si>
  <si>
    <t>自   宅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</si>
  <si>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</si>
  <si>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</si>
  <si>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</si>
  <si>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</si>
  <si>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</si>
  <si>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</si>
  <si>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介護医療院・介護老人保健施設</t>
    <rPh sb="0" eb="2">
      <t>カイゴ</t>
    </rPh>
    <rPh sb="2" eb="4">
      <t>イリョウ</t>
    </rPh>
    <rPh sb="4" eb="5">
      <t>イン</t>
    </rPh>
    <rPh sb="10" eb="12">
      <t>ホケン</t>
    </rPh>
    <phoneticPr fontId="2"/>
  </si>
  <si>
    <t>－市町村・保健所別－　令和元年</t>
    <rPh sb="1" eb="4">
      <t>シチョウソン</t>
    </rPh>
    <rPh sb="5" eb="8">
      <t>ホケンジョ</t>
    </rPh>
    <rPh sb="8" eb="9">
      <t>ベツ</t>
    </rPh>
    <rPh sb="11" eb="13">
      <t>レイワ</t>
    </rPh>
    <rPh sb="13" eb="15">
      <t>ガンネン</t>
    </rPh>
    <rPh sb="14" eb="15">
      <t>ネン</t>
    </rPh>
    <phoneticPr fontId="6"/>
  </si>
  <si>
    <t>甲府市保健所</t>
    <rPh sb="0" eb="3">
      <t>コウフシ</t>
    </rPh>
    <rPh sb="3" eb="6">
      <t>ホケンジョ</t>
    </rPh>
    <phoneticPr fontId="2"/>
  </si>
  <si>
    <t>甲府市は平成31年4月1日から中核市となり、保健所を設置した。</t>
    <phoneticPr fontId="2"/>
  </si>
  <si>
    <t>※</t>
    <phoneticPr fontId="2"/>
  </si>
  <si>
    <t>平成31年1月から3月は中北保健所、平成31年4月から令和元年12月は甲府市保健所に集計されている。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</si>
</sst>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2">
    <xf numFmtId="0" fontId="0" fillId="0" borderId="0" xfId="0"/>
    <xf numFmtId="0" fontId="4" fillId="0" borderId="0" xfId="0" quotePrefix="1" applyNumberFormat="1" applyFont="1"/>
    <xf numFmtId="41" fontId="4" fillId="0" borderId="0" xfId="2" applyNumberFormat="1" applyFont="1" applyBorder="1" applyAlignment="1">
      <alignment horizontal="right" vertical="center"/>
    </xf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quotePrefix="1" applyNumberFormat="1" applyFont="1" applyBorder="1"/>
    <xf numFmtId="0" fontId="4" fillId="0" borderId="2" xfId="0" quotePrefix="1" applyNumberFormat="1" applyFont="1" applyBorder="1" applyAlignment="1">
      <alignment horizontal="center" vertical="center" wrapText="1"/>
    </xf>
    <xf numFmtId="0" fontId="4" fillId="0" borderId="3" xfId="0" quotePrefix="1" applyNumberFormat="1" applyFont="1" applyBorder="1" applyAlignment="1">
      <alignment horizontal="center" vertical="center" wrapText="1"/>
    </xf>
    <xf numFmtId="0" fontId="4" fillId="0" borderId="4" xfId="0" quotePrefix="1" applyNumberFormat="1" applyFont="1" applyBorder="1"/>
    <xf numFmtId="0" fontId="4" fillId="0" borderId="0" xfId="0" applyNumberFormat="1" applyFont="1"/>
    <xf numFmtId="0" fontId="4" fillId="0" borderId="0" xfId="0" applyFont="1"/>
    <xf numFmtId="0" fontId="0" fillId="0" borderId="5" xfId="0" applyBorder="1"/>
    <xf numFmtId="0" fontId="0" fillId="0" borderId="0" xfId="0" applyBorder="1"/>
    <xf numFmtId="0" fontId="4" fillId="0" borderId="6" xfId="0" applyFont="1" applyBorder="1"/>
    <xf numFmtId="0" fontId="4" fillId="0" borderId="5" xfId="0" applyFont="1" applyBorder="1" applyAlignment="1">
      <alignment horizontal="right"/>
    </xf>
    <xf numFmtId="41" fontId="0" fillId="0" borderId="0" xfId="0" applyNumberFormat="1"/>
    <xf numFmtId="0" fontId="4" fillId="0" borderId="1" xfId="0" quotePrefix="1" applyNumberFormat="1" applyFont="1" applyBorder="1" applyAlignment="1">
      <alignment horizontal="center" vertical="center" wrapText="1"/>
    </xf>
    <xf numFmtId="0" fontId="4" fillId="0" borderId="7" xfId="0" quotePrefix="1" applyNumberFormat="1" applyFont="1" applyBorder="1"/>
    <xf numFmtId="0" fontId="4" fillId="0" borderId="8" xfId="0" quotePrefix="1" applyNumberFormat="1" applyFont="1" applyBorder="1"/>
    <xf numFmtId="0" fontId="7" fillId="0" borderId="2" xfId="0" quotePrefix="1" applyNumberFormat="1" applyFont="1" applyBorder="1" applyAlignment="1">
      <alignment horizontal="center" vertical="center" wrapText="1"/>
    </xf>
    <xf numFmtId="41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5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6" sqref="D36"/>
    </sheetView>
  </sheetViews>
  <sheetFormatPr defaultRowHeight="12" x14ac:dyDescent="0.15"/>
  <cols>
    <col min="1" max="1" width="2.33203125" customWidth="1"/>
    <col min="2" max="2" width="14" customWidth="1"/>
    <col min="3" max="10" width="9.88671875" customWidth="1"/>
  </cols>
  <sheetData>
    <row r="1" spans="1:10" ht="22.5" customHeight="1" thickBot="1" x14ac:dyDescent="0.25">
      <c r="A1" s="3" t="s">
        <v>35</v>
      </c>
      <c r="J1" s="4" t="s">
        <v>49</v>
      </c>
    </row>
    <row r="2" spans="1:10" ht="33" customHeight="1" x14ac:dyDescent="0.2">
      <c r="A2" s="8"/>
      <c r="B2" s="5"/>
      <c r="C2" s="16" t="s">
        <v>39</v>
      </c>
      <c r="D2" s="6" t="s">
        <v>40</v>
      </c>
      <c r="E2" s="6" t="s">
        <v>0</v>
      </c>
      <c r="F2" s="19" t="s">
        <v>48</v>
      </c>
      <c r="G2" s="6" t="s">
        <v>1</v>
      </c>
      <c r="H2" s="6" t="s">
        <v>2</v>
      </c>
      <c r="I2" s="6" t="s">
        <v>41</v>
      </c>
      <c r="J2" s="7" t="s">
        <v>3</v>
      </c>
    </row>
    <row r="3" spans="1:10" ht="13.2" x14ac:dyDescent="0.2">
      <c r="A3" s="1" t="s">
        <v>29</v>
      </c>
      <c r="B3" s="17"/>
      <c r="C3" s="20">
        <f>C5+C6</f>
        <v>10083</v>
      </c>
      <c r="D3" s="20">
        <f t="shared" ref="D3:I3" si="0">D5+D6</f>
        <v>7166</v>
      </c>
      <c r="E3" s="20">
        <f>E5+E6</f>
        <v>219</v>
      </c>
      <c r="F3" s="20">
        <f t="shared" si="0"/>
        <v>350</v>
      </c>
      <c r="G3" s="20">
        <f t="shared" si="0"/>
        <v>0</v>
      </c>
      <c r="H3" s="20">
        <f t="shared" si="0"/>
        <v>869</v>
      </c>
      <c r="I3" s="20">
        <f t="shared" si="0"/>
        <v>1289</v>
      </c>
      <c r="J3" s="20">
        <f>J5+J6</f>
        <v>190</v>
      </c>
    </row>
    <row r="4" spans="1:10" ht="13.2" x14ac:dyDescent="0.2">
      <c r="A4" s="1"/>
      <c r="B4" s="17"/>
      <c r="C4" s="2"/>
      <c r="D4" s="2"/>
      <c r="E4" s="2"/>
      <c r="F4" s="2"/>
      <c r="G4" s="2"/>
      <c r="H4" s="2"/>
      <c r="I4" s="2"/>
      <c r="J4" s="2"/>
    </row>
    <row r="5" spans="1:10" ht="13.2" x14ac:dyDescent="0.2">
      <c r="A5" s="1" t="s">
        <v>4</v>
      </c>
      <c r="B5" s="17"/>
      <c r="C5" s="20">
        <f t="shared" ref="C5:J5" si="1">SUM(C8:C20)</f>
        <v>8534</v>
      </c>
      <c r="D5" s="20">
        <f t="shared" si="1"/>
        <v>6063</v>
      </c>
      <c r="E5" s="20">
        <f t="shared" si="1"/>
        <v>194</v>
      </c>
      <c r="F5" s="20">
        <f t="shared" si="1"/>
        <v>298</v>
      </c>
      <c r="G5" s="20">
        <f t="shared" si="1"/>
        <v>0</v>
      </c>
      <c r="H5" s="20">
        <f t="shared" si="1"/>
        <v>732</v>
      </c>
      <c r="I5" s="20">
        <f t="shared" si="1"/>
        <v>1089</v>
      </c>
      <c r="J5" s="20">
        <f t="shared" si="1"/>
        <v>158</v>
      </c>
    </row>
    <row r="6" spans="1:10" ht="13.2" x14ac:dyDescent="0.2">
      <c r="A6" s="1" t="s">
        <v>5</v>
      </c>
      <c r="B6" s="17"/>
      <c r="C6" s="20">
        <f>C22+C25+C31+C34+C42</f>
        <v>1549</v>
      </c>
      <c r="D6" s="20">
        <f t="shared" ref="D6:J6" si="2">D22+D25+D31+D34+D42</f>
        <v>1103</v>
      </c>
      <c r="E6" s="20">
        <f t="shared" si="2"/>
        <v>25</v>
      </c>
      <c r="F6" s="20">
        <f t="shared" si="2"/>
        <v>52</v>
      </c>
      <c r="G6" s="20">
        <f t="shared" si="2"/>
        <v>0</v>
      </c>
      <c r="H6" s="20">
        <f t="shared" si="2"/>
        <v>137</v>
      </c>
      <c r="I6" s="20">
        <f t="shared" si="2"/>
        <v>200</v>
      </c>
      <c r="J6" s="20">
        <f t="shared" si="2"/>
        <v>32</v>
      </c>
    </row>
    <row r="7" spans="1:10" ht="13.2" x14ac:dyDescent="0.2">
      <c r="A7" s="1"/>
      <c r="B7" s="17"/>
      <c r="C7" s="2"/>
      <c r="D7" s="2"/>
      <c r="E7" s="2"/>
      <c r="F7" s="2"/>
      <c r="G7" s="2"/>
      <c r="H7" s="2"/>
      <c r="I7" s="2"/>
      <c r="J7" s="2"/>
    </row>
    <row r="8" spans="1:10" ht="13.2" x14ac:dyDescent="0.2">
      <c r="A8" s="1" t="s">
        <v>6</v>
      </c>
      <c r="B8" s="17"/>
      <c r="C8" s="20">
        <f>SUM(D8:J8)</f>
        <v>2284</v>
      </c>
      <c r="D8" s="20">
        <v>1549</v>
      </c>
      <c r="E8" s="20">
        <v>57</v>
      </c>
      <c r="F8" s="20">
        <v>73</v>
      </c>
      <c r="G8" s="20">
        <v>0</v>
      </c>
      <c r="H8" s="20">
        <v>181</v>
      </c>
      <c r="I8" s="20">
        <v>382</v>
      </c>
      <c r="J8" s="20">
        <v>42</v>
      </c>
    </row>
    <row r="9" spans="1:10" ht="13.2" x14ac:dyDescent="0.2">
      <c r="A9" s="1" t="s">
        <v>7</v>
      </c>
      <c r="B9" s="17"/>
      <c r="C9" s="20">
        <f t="shared" ref="C9:C20" si="3">SUM(D9:J9)</f>
        <v>548</v>
      </c>
      <c r="D9" s="20">
        <v>387</v>
      </c>
      <c r="E9" s="20">
        <v>7</v>
      </c>
      <c r="F9" s="20">
        <v>18</v>
      </c>
      <c r="G9" s="20">
        <v>0</v>
      </c>
      <c r="H9" s="20">
        <v>74</v>
      </c>
      <c r="I9" s="20">
        <v>53</v>
      </c>
      <c r="J9" s="20">
        <v>9</v>
      </c>
    </row>
    <row r="10" spans="1:10" ht="13.2" x14ac:dyDescent="0.2">
      <c r="A10" s="1" t="s">
        <v>8</v>
      </c>
      <c r="B10" s="17"/>
      <c r="C10" s="20">
        <f t="shared" si="3"/>
        <v>389</v>
      </c>
      <c r="D10" s="20">
        <v>259</v>
      </c>
      <c r="E10" s="20">
        <v>22</v>
      </c>
      <c r="F10" s="20">
        <v>27</v>
      </c>
      <c r="G10" s="20">
        <v>0</v>
      </c>
      <c r="H10" s="20">
        <v>36</v>
      </c>
      <c r="I10" s="20">
        <v>38</v>
      </c>
      <c r="J10" s="20">
        <v>7</v>
      </c>
    </row>
    <row r="11" spans="1:10" ht="13.2" x14ac:dyDescent="0.2">
      <c r="A11" s="1" t="s">
        <v>9</v>
      </c>
      <c r="B11" s="17"/>
      <c r="C11" s="20">
        <f t="shared" si="3"/>
        <v>473</v>
      </c>
      <c r="D11" s="20">
        <v>358</v>
      </c>
      <c r="E11" s="20">
        <v>1</v>
      </c>
      <c r="F11" s="20">
        <v>19</v>
      </c>
      <c r="G11" s="20">
        <v>0</v>
      </c>
      <c r="H11" s="20">
        <v>29</v>
      </c>
      <c r="I11" s="20">
        <v>57</v>
      </c>
      <c r="J11" s="20">
        <v>9</v>
      </c>
    </row>
    <row r="12" spans="1:10" ht="13.2" x14ac:dyDescent="0.2">
      <c r="A12" s="1" t="s">
        <v>10</v>
      </c>
      <c r="B12" s="17"/>
      <c r="C12" s="20">
        <f t="shared" si="3"/>
        <v>368</v>
      </c>
      <c r="D12" s="20">
        <v>252</v>
      </c>
      <c r="E12" s="20">
        <v>34</v>
      </c>
      <c r="F12" s="20">
        <v>18</v>
      </c>
      <c r="G12" s="20">
        <v>0</v>
      </c>
      <c r="H12" s="20">
        <v>30</v>
      </c>
      <c r="I12" s="20">
        <v>33</v>
      </c>
      <c r="J12" s="20">
        <v>1</v>
      </c>
    </row>
    <row r="13" spans="1:10" ht="13.2" x14ac:dyDescent="0.2">
      <c r="A13" s="1" t="s">
        <v>11</v>
      </c>
      <c r="B13" s="17"/>
      <c r="C13" s="20">
        <f t="shared" si="3"/>
        <v>340</v>
      </c>
      <c r="D13" s="20">
        <v>264</v>
      </c>
      <c r="E13" s="20">
        <v>4</v>
      </c>
      <c r="F13" s="20">
        <v>9</v>
      </c>
      <c r="G13" s="20">
        <v>0</v>
      </c>
      <c r="H13" s="20">
        <v>12</v>
      </c>
      <c r="I13" s="20">
        <v>40</v>
      </c>
      <c r="J13" s="20">
        <v>11</v>
      </c>
    </row>
    <row r="14" spans="1:10" ht="13.2" x14ac:dyDescent="0.2">
      <c r="A14" s="1" t="s">
        <v>30</v>
      </c>
      <c r="B14" s="17"/>
      <c r="C14" s="20">
        <f t="shared" si="3"/>
        <v>773</v>
      </c>
      <c r="D14" s="20">
        <v>614</v>
      </c>
      <c r="E14" s="20">
        <v>11</v>
      </c>
      <c r="F14" s="20">
        <v>25</v>
      </c>
      <c r="G14" s="20">
        <v>0</v>
      </c>
      <c r="H14" s="20">
        <v>42</v>
      </c>
      <c r="I14" s="20">
        <v>73</v>
      </c>
      <c r="J14" s="20">
        <v>8</v>
      </c>
    </row>
    <row r="15" spans="1:10" ht="13.2" x14ac:dyDescent="0.2">
      <c r="A15" s="9" t="s">
        <v>31</v>
      </c>
      <c r="B15" s="17"/>
      <c r="C15" s="20">
        <f t="shared" si="3"/>
        <v>697</v>
      </c>
      <c r="D15" s="20">
        <v>436</v>
      </c>
      <c r="E15" s="20">
        <v>3</v>
      </c>
      <c r="F15" s="20">
        <v>44</v>
      </c>
      <c r="G15" s="20">
        <v>0</v>
      </c>
      <c r="H15" s="20">
        <v>116</v>
      </c>
      <c r="I15" s="20">
        <v>79</v>
      </c>
      <c r="J15" s="20">
        <v>19</v>
      </c>
    </row>
    <row r="16" spans="1:10" ht="13.2" x14ac:dyDescent="0.2">
      <c r="A16" s="1" t="s">
        <v>32</v>
      </c>
      <c r="B16" s="17"/>
      <c r="C16" s="20">
        <f t="shared" si="3"/>
        <v>669</v>
      </c>
      <c r="D16" s="20">
        <v>514</v>
      </c>
      <c r="E16" s="20">
        <v>12</v>
      </c>
      <c r="F16" s="20">
        <v>14</v>
      </c>
      <c r="G16" s="20">
        <v>0</v>
      </c>
      <c r="H16" s="20">
        <v>17</v>
      </c>
      <c r="I16" s="20">
        <v>104</v>
      </c>
      <c r="J16" s="20">
        <v>8</v>
      </c>
    </row>
    <row r="17" spans="1:10" ht="13.2" x14ac:dyDescent="0.2">
      <c r="A17" s="1" t="s">
        <v>33</v>
      </c>
      <c r="B17" s="17"/>
      <c r="C17" s="20">
        <f t="shared" si="3"/>
        <v>863</v>
      </c>
      <c r="D17" s="20">
        <v>637</v>
      </c>
      <c r="E17" s="20">
        <v>14</v>
      </c>
      <c r="F17" s="20">
        <v>22</v>
      </c>
      <c r="G17" s="20">
        <v>0</v>
      </c>
      <c r="H17" s="20">
        <v>85</v>
      </c>
      <c r="I17" s="20">
        <v>84</v>
      </c>
      <c r="J17" s="20">
        <v>21</v>
      </c>
    </row>
    <row r="18" spans="1:10" ht="13.2" x14ac:dyDescent="0.2">
      <c r="A18" s="10" t="s">
        <v>36</v>
      </c>
      <c r="B18" s="17"/>
      <c r="C18" s="20">
        <f t="shared" si="3"/>
        <v>366</v>
      </c>
      <c r="D18" s="20">
        <v>229</v>
      </c>
      <c r="E18" s="20">
        <v>1</v>
      </c>
      <c r="F18" s="20">
        <v>6</v>
      </c>
      <c r="G18" s="20">
        <v>0</v>
      </c>
      <c r="H18" s="20">
        <v>58</v>
      </c>
      <c r="I18" s="20">
        <v>67</v>
      </c>
      <c r="J18" s="20">
        <v>5</v>
      </c>
    </row>
    <row r="19" spans="1:10" ht="13.2" x14ac:dyDescent="0.2">
      <c r="A19" s="10" t="s">
        <v>37</v>
      </c>
      <c r="B19" s="17"/>
      <c r="C19" s="20">
        <f t="shared" si="3"/>
        <v>482</v>
      </c>
      <c r="D19" s="20">
        <v>383</v>
      </c>
      <c r="E19" s="20">
        <v>0</v>
      </c>
      <c r="F19" s="20">
        <v>17</v>
      </c>
      <c r="G19" s="20">
        <v>0</v>
      </c>
      <c r="H19" s="20">
        <v>28</v>
      </c>
      <c r="I19" s="20">
        <v>42</v>
      </c>
      <c r="J19" s="20">
        <v>12</v>
      </c>
    </row>
    <row r="20" spans="1:10" ht="13.2" x14ac:dyDescent="0.2">
      <c r="A20" s="10" t="s">
        <v>42</v>
      </c>
      <c r="B20" s="17"/>
      <c r="C20" s="20">
        <f t="shared" si="3"/>
        <v>282</v>
      </c>
      <c r="D20" s="20">
        <v>181</v>
      </c>
      <c r="E20" s="20">
        <v>28</v>
      </c>
      <c r="F20" s="20">
        <v>6</v>
      </c>
      <c r="G20" s="20">
        <v>0</v>
      </c>
      <c r="H20" s="20">
        <v>24</v>
      </c>
      <c r="I20" s="20">
        <v>37</v>
      </c>
      <c r="J20" s="20">
        <v>6</v>
      </c>
    </row>
    <row r="21" spans="1:10" ht="13.2" x14ac:dyDescent="0.2">
      <c r="A21" s="10"/>
      <c r="B21" s="17"/>
      <c r="C21" s="2"/>
      <c r="D21" s="2"/>
      <c r="E21" s="2"/>
      <c r="F21" s="2"/>
      <c r="G21" s="2"/>
      <c r="H21" s="2"/>
      <c r="I21" s="2"/>
      <c r="J21" s="2"/>
    </row>
    <row r="22" spans="1:10" ht="13.2" x14ac:dyDescent="0.2">
      <c r="A22" s="10" t="s">
        <v>12</v>
      </c>
      <c r="B22" s="17"/>
      <c r="C22" s="20">
        <f>C23</f>
        <v>239</v>
      </c>
      <c r="D22" s="20">
        <f t="shared" ref="D22:J22" si="4">D23</f>
        <v>161</v>
      </c>
      <c r="E22" s="20">
        <f t="shared" si="4"/>
        <v>7</v>
      </c>
      <c r="F22" s="20">
        <f t="shared" si="4"/>
        <v>10</v>
      </c>
      <c r="G22" s="20">
        <f t="shared" si="4"/>
        <v>0</v>
      </c>
      <c r="H22" s="20">
        <f t="shared" si="4"/>
        <v>31</v>
      </c>
      <c r="I22" s="20">
        <f t="shared" si="4"/>
        <v>26</v>
      </c>
      <c r="J22" s="20">
        <f t="shared" si="4"/>
        <v>4</v>
      </c>
    </row>
    <row r="23" spans="1:10" ht="13.2" x14ac:dyDescent="0.2">
      <c r="A23" s="10"/>
      <c r="B23" s="17" t="s">
        <v>38</v>
      </c>
      <c r="C23" s="20">
        <f>SUM(D23:J23)</f>
        <v>239</v>
      </c>
      <c r="D23" s="20">
        <v>161</v>
      </c>
      <c r="E23" s="20">
        <v>7</v>
      </c>
      <c r="F23" s="20">
        <v>10</v>
      </c>
      <c r="G23" s="20">
        <v>0</v>
      </c>
      <c r="H23" s="20">
        <v>31</v>
      </c>
      <c r="I23" s="20">
        <v>26</v>
      </c>
      <c r="J23" s="20">
        <v>4</v>
      </c>
    </row>
    <row r="24" spans="1:10" ht="13.2" x14ac:dyDescent="0.2">
      <c r="A24" s="10"/>
      <c r="B24" s="17"/>
      <c r="C24" s="2"/>
      <c r="D24" s="2"/>
      <c r="E24" s="2"/>
      <c r="F24" s="2"/>
      <c r="G24" s="2"/>
      <c r="H24" s="2"/>
      <c r="I24" s="2"/>
      <c r="J24" s="2"/>
    </row>
    <row r="25" spans="1:10" ht="13.2" x14ac:dyDescent="0.2">
      <c r="A25" s="10" t="s">
        <v>13</v>
      </c>
      <c r="B25" s="17"/>
      <c r="C25" s="20">
        <f t="shared" ref="C25:J25" si="5">SUM(C26:C29)</f>
        <v>686</v>
      </c>
      <c r="D25" s="20">
        <f t="shared" si="5"/>
        <v>506</v>
      </c>
      <c r="E25" s="20">
        <f t="shared" si="5"/>
        <v>4</v>
      </c>
      <c r="F25" s="20">
        <f t="shared" si="5"/>
        <v>20</v>
      </c>
      <c r="G25" s="20">
        <f t="shared" si="5"/>
        <v>0</v>
      </c>
      <c r="H25" s="20">
        <f t="shared" si="5"/>
        <v>55</v>
      </c>
      <c r="I25" s="20">
        <f t="shared" si="5"/>
        <v>86</v>
      </c>
      <c r="J25" s="20">
        <f t="shared" si="5"/>
        <v>15</v>
      </c>
    </row>
    <row r="26" spans="1:10" ht="13.2" x14ac:dyDescent="0.2">
      <c r="A26" s="10"/>
      <c r="B26" s="17" t="s">
        <v>14</v>
      </c>
      <c r="C26" s="20">
        <f>SUM(D26:J26)</f>
        <v>31</v>
      </c>
      <c r="D26" s="20">
        <v>24</v>
      </c>
      <c r="E26" s="20">
        <v>0</v>
      </c>
      <c r="F26" s="20">
        <v>2</v>
      </c>
      <c r="G26" s="20">
        <v>0</v>
      </c>
      <c r="H26" s="20">
        <v>2</v>
      </c>
      <c r="I26" s="20">
        <v>1</v>
      </c>
      <c r="J26" s="20">
        <v>2</v>
      </c>
    </row>
    <row r="27" spans="1:10" ht="13.2" x14ac:dyDescent="0.2">
      <c r="A27" s="10"/>
      <c r="B27" s="17" t="s">
        <v>15</v>
      </c>
      <c r="C27" s="20">
        <f>SUM(D27:J27)</f>
        <v>278</v>
      </c>
      <c r="D27" s="20">
        <v>213</v>
      </c>
      <c r="E27" s="20">
        <v>0</v>
      </c>
      <c r="F27" s="20">
        <v>7</v>
      </c>
      <c r="G27" s="20">
        <v>0</v>
      </c>
      <c r="H27" s="20">
        <v>21</v>
      </c>
      <c r="I27" s="20">
        <v>32</v>
      </c>
      <c r="J27" s="20">
        <v>5</v>
      </c>
    </row>
    <row r="28" spans="1:10" ht="13.2" x14ac:dyDescent="0.2">
      <c r="A28" s="1"/>
      <c r="B28" s="17" t="s">
        <v>16</v>
      </c>
      <c r="C28" s="20">
        <f>SUM(D28:J28)</f>
        <v>147</v>
      </c>
      <c r="D28" s="20">
        <v>99</v>
      </c>
      <c r="E28" s="20">
        <v>0</v>
      </c>
      <c r="F28" s="20">
        <v>2</v>
      </c>
      <c r="G28" s="20">
        <v>0</v>
      </c>
      <c r="H28" s="20">
        <v>13</v>
      </c>
      <c r="I28" s="20">
        <v>29</v>
      </c>
      <c r="J28" s="20">
        <v>4</v>
      </c>
    </row>
    <row r="29" spans="1:10" ht="13.2" x14ac:dyDescent="0.2">
      <c r="A29" s="1"/>
      <c r="B29" s="17" t="s">
        <v>47</v>
      </c>
      <c r="C29" s="20">
        <f>SUM(D29:J29)</f>
        <v>230</v>
      </c>
      <c r="D29" s="20">
        <v>170</v>
      </c>
      <c r="E29" s="20">
        <v>4</v>
      </c>
      <c r="F29" s="20">
        <v>9</v>
      </c>
      <c r="G29" s="20">
        <v>0</v>
      </c>
      <c r="H29" s="20">
        <v>19</v>
      </c>
      <c r="I29" s="20">
        <v>24</v>
      </c>
      <c r="J29" s="20">
        <v>4</v>
      </c>
    </row>
    <row r="30" spans="1:10" ht="13.2" x14ac:dyDescent="0.2">
      <c r="A30" s="10"/>
      <c r="B30" s="17"/>
      <c r="C30" s="2"/>
      <c r="D30" s="2"/>
      <c r="E30" s="2"/>
      <c r="F30" s="2"/>
      <c r="G30" s="2"/>
      <c r="H30" s="2"/>
      <c r="I30" s="2"/>
      <c r="J30" s="2"/>
    </row>
    <row r="31" spans="1:10" ht="13.2" x14ac:dyDescent="0.2">
      <c r="A31" s="10" t="s">
        <v>17</v>
      </c>
      <c r="B31" s="17"/>
      <c r="C31" s="20">
        <f>C32</f>
        <v>140</v>
      </c>
      <c r="D31" s="20">
        <f t="shared" ref="D31:J31" si="6">D32</f>
        <v>78</v>
      </c>
      <c r="E31" s="20">
        <f t="shared" si="6"/>
        <v>11</v>
      </c>
      <c r="F31" s="20">
        <f t="shared" si="6"/>
        <v>4</v>
      </c>
      <c r="G31" s="20">
        <f t="shared" si="6"/>
        <v>0</v>
      </c>
      <c r="H31" s="20">
        <f t="shared" si="6"/>
        <v>21</v>
      </c>
      <c r="I31" s="20">
        <f t="shared" si="6"/>
        <v>25</v>
      </c>
      <c r="J31" s="20">
        <f t="shared" si="6"/>
        <v>1</v>
      </c>
    </row>
    <row r="32" spans="1:10" ht="13.2" x14ac:dyDescent="0.2">
      <c r="A32" s="10"/>
      <c r="B32" s="17" t="s">
        <v>18</v>
      </c>
      <c r="C32" s="20">
        <f>SUM(D32:J32)</f>
        <v>140</v>
      </c>
      <c r="D32" s="20">
        <v>78</v>
      </c>
      <c r="E32" s="20">
        <v>11</v>
      </c>
      <c r="F32" s="20">
        <v>4</v>
      </c>
      <c r="G32" s="20">
        <v>0</v>
      </c>
      <c r="H32" s="20">
        <v>21</v>
      </c>
      <c r="I32" s="20">
        <v>25</v>
      </c>
      <c r="J32" s="20">
        <v>1</v>
      </c>
    </row>
    <row r="33" spans="1:10" ht="13.2" x14ac:dyDescent="0.2">
      <c r="A33" s="10"/>
      <c r="B33" s="17"/>
      <c r="C33" s="2"/>
      <c r="D33" s="2"/>
      <c r="E33" s="2"/>
      <c r="F33" s="2"/>
      <c r="G33" s="2"/>
      <c r="H33" s="2"/>
      <c r="I33" s="2"/>
      <c r="J33" s="2"/>
    </row>
    <row r="34" spans="1:10" ht="13.2" x14ac:dyDescent="0.2">
      <c r="A34" s="10" t="s">
        <v>19</v>
      </c>
      <c r="B34" s="17"/>
      <c r="C34" s="20">
        <f t="shared" ref="C34:J34" si="7">SUM(C35:C40)</f>
        <v>460</v>
      </c>
      <c r="D34" s="20">
        <f t="shared" si="7"/>
        <v>338</v>
      </c>
      <c r="E34" s="20">
        <f t="shared" si="7"/>
        <v>3</v>
      </c>
      <c r="F34" s="20">
        <f t="shared" si="7"/>
        <v>17</v>
      </c>
      <c r="G34" s="20">
        <f t="shared" si="7"/>
        <v>0</v>
      </c>
      <c r="H34" s="20">
        <f t="shared" si="7"/>
        <v>30</v>
      </c>
      <c r="I34" s="20">
        <f t="shared" si="7"/>
        <v>60</v>
      </c>
      <c r="J34" s="20">
        <f t="shared" si="7"/>
        <v>12</v>
      </c>
    </row>
    <row r="35" spans="1:10" ht="13.2" x14ac:dyDescent="0.2">
      <c r="A35" s="10"/>
      <c r="B35" s="17" t="s">
        <v>20</v>
      </c>
      <c r="C35" s="20">
        <f t="shared" ref="C35:C40" si="8">SUM(D35:J35)</f>
        <v>25</v>
      </c>
      <c r="D35" s="20">
        <v>17</v>
      </c>
      <c r="E35" s="20">
        <v>1</v>
      </c>
      <c r="F35" s="20">
        <v>0</v>
      </c>
      <c r="G35" s="20">
        <v>0</v>
      </c>
      <c r="H35" s="20">
        <v>1</v>
      </c>
      <c r="I35" s="20">
        <v>6</v>
      </c>
      <c r="J35" s="20">
        <v>0</v>
      </c>
    </row>
    <row r="36" spans="1:10" ht="13.2" x14ac:dyDescent="0.2">
      <c r="A36" s="10"/>
      <c r="B36" s="17" t="s">
        <v>21</v>
      </c>
      <c r="C36" s="20">
        <f t="shared" si="8"/>
        <v>46</v>
      </c>
      <c r="D36" s="20">
        <v>34</v>
      </c>
      <c r="E36" s="20">
        <v>2</v>
      </c>
      <c r="F36" s="20">
        <v>0</v>
      </c>
      <c r="G36" s="20">
        <v>0</v>
      </c>
      <c r="H36" s="20">
        <v>0</v>
      </c>
      <c r="I36" s="20">
        <v>8</v>
      </c>
      <c r="J36" s="20">
        <v>2</v>
      </c>
    </row>
    <row r="37" spans="1:10" ht="13.2" x14ac:dyDescent="0.2">
      <c r="A37" s="1"/>
      <c r="B37" s="17" t="s">
        <v>22</v>
      </c>
      <c r="C37" s="20">
        <f t="shared" si="8"/>
        <v>78</v>
      </c>
      <c r="D37" s="20">
        <v>55</v>
      </c>
      <c r="E37" s="20">
        <v>0</v>
      </c>
      <c r="F37" s="20">
        <v>0</v>
      </c>
      <c r="G37" s="20">
        <v>0</v>
      </c>
      <c r="H37" s="20">
        <v>13</v>
      </c>
      <c r="I37" s="20">
        <v>7</v>
      </c>
      <c r="J37" s="20">
        <v>3</v>
      </c>
    </row>
    <row r="38" spans="1:10" ht="13.2" x14ac:dyDescent="0.2">
      <c r="A38" s="1"/>
      <c r="B38" s="17" t="s">
        <v>23</v>
      </c>
      <c r="C38" s="20">
        <f t="shared" si="8"/>
        <v>42</v>
      </c>
      <c r="D38" s="20">
        <v>37</v>
      </c>
      <c r="E38" s="20">
        <v>0</v>
      </c>
      <c r="F38" s="20">
        <v>2</v>
      </c>
      <c r="G38" s="20">
        <v>0</v>
      </c>
      <c r="H38" s="20">
        <v>0</v>
      </c>
      <c r="I38" s="20">
        <v>3</v>
      </c>
      <c r="J38" s="20">
        <v>0</v>
      </c>
    </row>
    <row r="39" spans="1:10" ht="13.2" x14ac:dyDescent="0.2">
      <c r="A39" s="10"/>
      <c r="B39" s="17" t="s">
        <v>24</v>
      </c>
      <c r="C39" s="20">
        <f t="shared" si="8"/>
        <v>30</v>
      </c>
      <c r="D39" s="20">
        <v>15</v>
      </c>
      <c r="E39" s="20">
        <v>0</v>
      </c>
      <c r="F39" s="20">
        <v>4</v>
      </c>
      <c r="G39" s="20">
        <v>0</v>
      </c>
      <c r="H39" s="20">
        <v>9</v>
      </c>
      <c r="I39" s="20">
        <v>2</v>
      </c>
      <c r="J39" s="20">
        <v>0</v>
      </c>
    </row>
    <row r="40" spans="1:10" ht="13.2" x14ac:dyDescent="0.2">
      <c r="A40" s="10"/>
      <c r="B40" s="17" t="s">
        <v>34</v>
      </c>
      <c r="C40" s="20">
        <f t="shared" si="8"/>
        <v>239</v>
      </c>
      <c r="D40" s="20">
        <v>180</v>
      </c>
      <c r="E40" s="20">
        <v>0</v>
      </c>
      <c r="F40" s="20">
        <v>11</v>
      </c>
      <c r="G40" s="20">
        <v>0</v>
      </c>
      <c r="H40" s="20">
        <v>7</v>
      </c>
      <c r="I40" s="20">
        <v>34</v>
      </c>
      <c r="J40" s="20">
        <v>7</v>
      </c>
    </row>
    <row r="41" spans="1:10" ht="13.2" x14ac:dyDescent="0.2">
      <c r="A41" s="10"/>
      <c r="B41" s="17"/>
      <c r="C41" s="2"/>
      <c r="D41" s="2"/>
      <c r="E41" s="2"/>
      <c r="F41" s="2"/>
      <c r="G41" s="2"/>
      <c r="H41" s="2"/>
      <c r="I41" s="2"/>
      <c r="J41" s="2"/>
    </row>
    <row r="42" spans="1:10" ht="13.2" x14ac:dyDescent="0.2">
      <c r="A42" s="10" t="s">
        <v>25</v>
      </c>
      <c r="B42" s="17"/>
      <c r="C42" s="20">
        <f>C43+C44</f>
        <v>24</v>
      </c>
      <c r="D42" s="20">
        <f t="shared" ref="D42:J42" si="9">D43+D44</f>
        <v>20</v>
      </c>
      <c r="E42" s="20">
        <f>E43+E44</f>
        <v>0</v>
      </c>
      <c r="F42" s="20">
        <f>F43+F44</f>
        <v>1</v>
      </c>
      <c r="G42" s="20">
        <f>G43+G44</f>
        <v>0</v>
      </c>
      <c r="H42" s="20">
        <f>H43+H44</f>
        <v>0</v>
      </c>
      <c r="I42" s="20">
        <f t="shared" si="9"/>
        <v>3</v>
      </c>
      <c r="J42" s="20">
        <f t="shared" si="9"/>
        <v>0</v>
      </c>
    </row>
    <row r="43" spans="1:10" ht="13.2" x14ac:dyDescent="0.2">
      <c r="A43" s="10"/>
      <c r="B43" s="17" t="s">
        <v>26</v>
      </c>
      <c r="C43" s="20">
        <f>SUM(D43:J43)</f>
        <v>9</v>
      </c>
      <c r="D43" s="20">
        <v>6</v>
      </c>
      <c r="E43" s="20">
        <v>0</v>
      </c>
      <c r="F43" s="20">
        <v>1</v>
      </c>
      <c r="G43" s="20">
        <v>0</v>
      </c>
      <c r="H43" s="20">
        <v>0</v>
      </c>
      <c r="I43" s="20">
        <v>2</v>
      </c>
      <c r="J43" s="20">
        <v>0</v>
      </c>
    </row>
    <row r="44" spans="1:10" ht="13.2" x14ac:dyDescent="0.2">
      <c r="A44" s="1"/>
      <c r="B44" s="17" t="s">
        <v>27</v>
      </c>
      <c r="C44" s="20">
        <f>SUM(D44:J44)</f>
        <v>15</v>
      </c>
      <c r="D44" s="20">
        <v>14</v>
      </c>
      <c r="E44" s="20">
        <v>0</v>
      </c>
      <c r="F44" s="20">
        <v>0</v>
      </c>
      <c r="G44" s="20">
        <v>0</v>
      </c>
      <c r="H44" s="20">
        <v>0</v>
      </c>
      <c r="I44" s="20">
        <v>1</v>
      </c>
      <c r="J44" s="20">
        <v>0</v>
      </c>
    </row>
    <row r="45" spans="1:10" ht="13.2" x14ac:dyDescent="0.2">
      <c r="A45" s="10"/>
      <c r="B45" s="17"/>
      <c r="C45" s="2"/>
      <c r="D45" s="2"/>
      <c r="E45" s="2"/>
      <c r="F45" s="2"/>
      <c r="G45" s="2"/>
      <c r="H45" s="2"/>
      <c r="I45" s="2"/>
      <c r="J45" s="2"/>
    </row>
    <row r="46" spans="1:10" ht="13.2" x14ac:dyDescent="0.2">
      <c r="A46" s="9" t="s">
        <v>50</v>
      </c>
      <c r="B46" s="17"/>
      <c r="C46" s="20">
        <v>1680</v>
      </c>
      <c r="D46" s="20">
        <v>1135</v>
      </c>
      <c r="E46" s="20">
        <v>43</v>
      </c>
      <c r="F46" s="20">
        <v>62</v>
      </c>
      <c r="G46" s="20">
        <v>0</v>
      </c>
      <c r="H46" s="20">
        <v>135</v>
      </c>
      <c r="I46" s="20">
        <v>278</v>
      </c>
      <c r="J46" s="20">
        <v>27</v>
      </c>
    </row>
    <row r="47" spans="1:10" ht="13.2" x14ac:dyDescent="0.2">
      <c r="A47" s="9" t="s">
        <v>43</v>
      </c>
      <c r="B47" s="17"/>
      <c r="C47" s="20">
        <v>3505</v>
      </c>
      <c r="D47" s="20">
        <v>2501</v>
      </c>
      <c r="E47" s="20">
        <v>83</v>
      </c>
      <c r="F47" s="20">
        <v>113</v>
      </c>
      <c r="G47" s="20">
        <v>0</v>
      </c>
      <c r="H47" s="20">
        <v>278</v>
      </c>
      <c r="I47" s="20">
        <v>462</v>
      </c>
      <c r="J47" s="20">
        <v>68</v>
      </c>
    </row>
    <row r="48" spans="1:10" ht="13.2" x14ac:dyDescent="0.2">
      <c r="A48" s="9" t="s">
        <v>44</v>
      </c>
      <c r="B48" s="17"/>
      <c r="C48" s="20">
        <v>1818</v>
      </c>
      <c r="D48" s="20">
        <v>1378</v>
      </c>
      <c r="E48" s="20">
        <v>15</v>
      </c>
      <c r="F48" s="20">
        <v>58</v>
      </c>
      <c r="G48" s="20">
        <v>0</v>
      </c>
      <c r="H48" s="20">
        <v>142</v>
      </c>
      <c r="I48" s="20">
        <v>183</v>
      </c>
      <c r="J48" s="20">
        <v>42</v>
      </c>
    </row>
    <row r="49" spans="1:10" ht="13.2" x14ac:dyDescent="0.2">
      <c r="A49" s="10" t="s">
        <v>45</v>
      </c>
      <c r="B49" s="17"/>
      <c r="C49" s="20">
        <v>925</v>
      </c>
      <c r="D49" s="20">
        <v>667</v>
      </c>
      <c r="E49" s="20">
        <v>11</v>
      </c>
      <c r="F49" s="20">
        <v>30</v>
      </c>
      <c r="G49" s="20">
        <v>0</v>
      </c>
      <c r="H49" s="20">
        <v>86</v>
      </c>
      <c r="I49" s="20">
        <v>112</v>
      </c>
      <c r="J49" s="20">
        <v>19</v>
      </c>
    </row>
    <row r="50" spans="1:10" ht="13.8" thickBot="1" x14ac:dyDescent="0.25">
      <c r="A50" s="13" t="s">
        <v>46</v>
      </c>
      <c r="B50" s="18"/>
      <c r="C50" s="20">
        <v>2155</v>
      </c>
      <c r="D50" s="20">
        <v>1485</v>
      </c>
      <c r="E50" s="20">
        <v>67</v>
      </c>
      <c r="F50" s="20">
        <v>87</v>
      </c>
      <c r="G50" s="20">
        <v>0</v>
      </c>
      <c r="H50" s="20">
        <v>228</v>
      </c>
      <c r="I50" s="20">
        <v>254</v>
      </c>
      <c r="J50" s="20">
        <v>34</v>
      </c>
    </row>
    <row r="51" spans="1:10" ht="13.2" x14ac:dyDescent="0.2">
      <c r="C51" s="11"/>
      <c r="D51" s="11"/>
      <c r="E51" s="11"/>
      <c r="F51" s="11"/>
      <c r="G51" s="11"/>
      <c r="H51" s="11"/>
      <c r="I51" s="11"/>
      <c r="J51" s="14" t="s">
        <v>28</v>
      </c>
    </row>
    <row r="52" spans="1:10" ht="13.2" x14ac:dyDescent="0.2">
      <c r="A52" s="21" t="s">
        <v>52</v>
      </c>
      <c r="B52" s="10" t="s">
        <v>51</v>
      </c>
      <c r="C52" s="12"/>
      <c r="D52" s="12"/>
      <c r="E52" s="12"/>
      <c r="F52" s="12"/>
      <c r="G52" s="12"/>
      <c r="H52" s="12"/>
      <c r="I52" s="12"/>
      <c r="J52" s="12"/>
    </row>
    <row r="53" spans="1:10" ht="13.2" x14ac:dyDescent="0.2">
      <c r="B53" s="10" t="s">
        <v>53</v>
      </c>
      <c r="C53" s="15"/>
    </row>
    <row r="54" spans="1:10" x14ac:dyDescent="0.15">
      <c r="C54" s="15"/>
      <c r="D54" s="15"/>
      <c r="E54" s="15"/>
      <c r="F54" s="15"/>
      <c r="G54" s="15"/>
      <c r="H54" s="15"/>
      <c r="I54" s="15"/>
      <c r="J54" s="15"/>
    </row>
  </sheetData>
  <phoneticPr fontId="2"/>
  <printOptions horizontalCentered="1"/>
  <pageMargins left="0.35433070866141736" right="0.39370078740157483" top="0.47244094488188981" bottom="0.47244094488188981" header="0.35433070866141736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Sheet1!第１６表_死亡の場所別死亡者数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2021-01-15T06:05:10Z</cp:lastPrinted>
  <dcterms:created xsi:type="dcterms:W3CDTF">2005-02-08T00:43:43Z</dcterms:created>
  <dcterms:modified xsi:type="dcterms:W3CDTF">2021-01-15T06:05:27Z</dcterms:modified>
</cp:coreProperties>
</file>