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0446_医務課\01\PC03N0341Y\文書\令和２年度文書\▲HP【統計】\R1人口動態\HP-up\"/>
    </mc:Choice>
  </mc:AlternateContent>
  <bookViews>
    <workbookView xWindow="0" yWindow="0" windowWidth="23040" windowHeight="9096"/>
  </bookViews>
  <sheets>
    <sheet name="Sheet1" sheetId="2" r:id="rId1"/>
  </sheets>
  <definedNames>
    <definedName name="_1第１２表_体重・性別出生児数_２" localSheetId="0">Sheet1!$A$3:$T$51</definedName>
    <definedName name="_2第１２表_体重・性別出生児数_２">#REF!</definedName>
  </definedNames>
  <calcPr calcId="162913"/>
</workbook>
</file>

<file path=xl/calcChain.xml><?xml version="1.0" encoding="utf-8"?>
<calcChain xmlns="http://schemas.openxmlformats.org/spreadsheetml/2006/main">
  <c r="C7" i="2" l="1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F4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F43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F35" i="2"/>
  <c r="G32" i="2"/>
  <c r="H32" i="2"/>
  <c r="I32" i="2"/>
  <c r="J32" i="2"/>
  <c r="K32" i="2"/>
  <c r="L32" i="2"/>
  <c r="M32" i="2"/>
  <c r="N32" i="2"/>
  <c r="O32" i="2"/>
  <c r="P32" i="2"/>
  <c r="Q32" i="2"/>
  <c r="Q7" i="2"/>
  <c r="R32" i="2"/>
  <c r="S32" i="2"/>
  <c r="T32" i="2"/>
  <c r="F32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F26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F23" i="2"/>
  <c r="I7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F6" i="2"/>
  <c r="D43" i="2"/>
  <c r="E43" i="2"/>
  <c r="C43" i="2"/>
  <c r="D35" i="2"/>
  <c r="E35" i="2"/>
  <c r="C35" i="2"/>
  <c r="D32" i="2"/>
  <c r="E32" i="2"/>
  <c r="C32" i="2"/>
  <c r="D26" i="2"/>
  <c r="E26" i="2"/>
  <c r="C26" i="2"/>
  <c r="D23" i="2"/>
  <c r="E23" i="2"/>
  <c r="C23" i="2"/>
  <c r="E7" i="2"/>
  <c r="E6" i="2"/>
  <c r="D7" i="2"/>
  <c r="D4" i="2"/>
  <c r="D6" i="2"/>
  <c r="C6" i="2"/>
  <c r="O7" i="2"/>
  <c r="G7" i="2"/>
  <c r="M7" i="2"/>
  <c r="N7" i="2"/>
  <c r="T7" i="2"/>
  <c r="S7" i="2"/>
  <c r="R7" i="2"/>
  <c r="J7" i="2"/>
  <c r="L7" i="2"/>
  <c r="K7" i="2"/>
  <c r="P7" i="2"/>
  <c r="H7" i="2"/>
  <c r="F7" i="2"/>
  <c r="E4" i="2"/>
  <c r="C4" i="2"/>
</calcChain>
</file>

<file path=xl/sharedStrings.xml><?xml version="1.0" encoding="utf-8"?>
<sst xmlns="http://schemas.openxmlformats.org/spreadsheetml/2006/main" count="70" uniqueCount="55">
  <si>
    <t>市部計</t>
  </si>
  <si>
    <t>郡部計</t>
  </si>
  <si>
    <t>甲府市</t>
  </si>
  <si>
    <t>富士吉田市</t>
  </si>
  <si>
    <t>都留市</t>
  </si>
  <si>
    <t>山梨市</t>
  </si>
  <si>
    <t>大月市</t>
  </si>
  <si>
    <t>韮崎市</t>
  </si>
  <si>
    <t>西八代郡</t>
  </si>
  <si>
    <t>南巨摩郡</t>
  </si>
  <si>
    <t>早川町</t>
  </si>
  <si>
    <t>身延町</t>
  </si>
  <si>
    <t>南部町</t>
  </si>
  <si>
    <t>中巨摩郡</t>
  </si>
  <si>
    <t>昭和町</t>
  </si>
  <si>
    <t>南都留郡</t>
  </si>
  <si>
    <t>道志村</t>
  </si>
  <si>
    <t>西桂町</t>
  </si>
  <si>
    <t>忍野村</t>
  </si>
  <si>
    <t>山中湖村</t>
  </si>
  <si>
    <t>鳴沢村</t>
  </si>
  <si>
    <t>北都留郡</t>
  </si>
  <si>
    <t>小菅村</t>
  </si>
  <si>
    <t>丹波山村</t>
  </si>
  <si>
    <t>資料：人口動態統計</t>
    <rPh sb="0" eb="2">
      <t>シリョウ</t>
    </rPh>
    <rPh sb="3" eb="5">
      <t>ジンコウ</t>
    </rPh>
    <rPh sb="5" eb="7">
      <t>ドウタイ</t>
    </rPh>
    <rPh sb="7" eb="9">
      <t>トウケイ</t>
    </rPh>
    <phoneticPr fontId="2"/>
  </si>
  <si>
    <t>山梨県</t>
  </si>
  <si>
    <t>南アルプス市</t>
  </si>
  <si>
    <t>北杜市</t>
  </si>
  <si>
    <t>甲斐市</t>
  </si>
  <si>
    <t>笛吹市</t>
  </si>
  <si>
    <t>富士河口湖町</t>
  </si>
  <si>
    <t>第１５表　出生数，性・出生時体重（２）・市町村別</t>
    <rPh sb="0" eb="1">
      <t>ダイ</t>
    </rPh>
    <rPh sb="3" eb="4">
      <t>ヒョウ</t>
    </rPh>
    <rPh sb="5" eb="7">
      <t>シュッセイ</t>
    </rPh>
    <rPh sb="7" eb="8">
      <t>スウ</t>
    </rPh>
    <rPh sb="9" eb="10">
      <t>セイ</t>
    </rPh>
    <rPh sb="11" eb="13">
      <t>シュッショウ</t>
    </rPh>
    <rPh sb="13" eb="14">
      <t>ジ</t>
    </rPh>
    <rPh sb="14" eb="16">
      <t>タイジュウ</t>
    </rPh>
    <rPh sb="20" eb="23">
      <t>シチョウソン</t>
    </rPh>
    <rPh sb="23" eb="24">
      <t>ベツ</t>
    </rPh>
    <phoneticPr fontId="4"/>
  </si>
  <si>
    <t>上野原市</t>
  </si>
  <si>
    <t>甲州市</t>
  </si>
  <si>
    <t>市川三郷町</t>
  </si>
  <si>
    <t>総   数</t>
    <phoneticPr fontId="2"/>
  </si>
  <si>
    <t>1799gまで</t>
    <phoneticPr fontId="2"/>
  </si>
  <si>
    <t>1800g～2299g</t>
    <phoneticPr fontId="2"/>
  </si>
  <si>
    <t>2300g～2500g</t>
    <phoneticPr fontId="2"/>
  </si>
  <si>
    <t>2501g以上</t>
    <phoneticPr fontId="2"/>
  </si>
  <si>
    <t>不   詳</t>
    <phoneticPr fontId="2"/>
  </si>
  <si>
    <t>総数</t>
    <phoneticPr fontId="2"/>
  </si>
  <si>
    <t>男</t>
    <phoneticPr fontId="2"/>
  </si>
  <si>
    <t>女</t>
    <phoneticPr fontId="2"/>
  </si>
  <si>
    <t>中央市</t>
    <rPh sb="0" eb="3">
      <t>チュウオウシ</t>
    </rPh>
    <phoneticPr fontId="2"/>
  </si>
  <si>
    <t>中北保健所</t>
    <rPh sb="0" eb="1">
      <t>チュウ</t>
    </rPh>
    <rPh sb="1" eb="2">
      <t>ホク</t>
    </rPh>
    <rPh sb="2" eb="5">
      <t>ホケンジョ</t>
    </rPh>
    <phoneticPr fontId="2"/>
  </si>
  <si>
    <t>峡東保健所</t>
    <rPh sb="0" eb="2">
      <t>キョウトウ</t>
    </rPh>
    <rPh sb="2" eb="5">
      <t>ホケンジョ</t>
    </rPh>
    <phoneticPr fontId="2"/>
  </si>
  <si>
    <t>峡南保健所</t>
    <rPh sb="0" eb="2">
      <t>キョウナン</t>
    </rPh>
    <rPh sb="2" eb="5">
      <t>ホケンジョ</t>
    </rPh>
    <phoneticPr fontId="2"/>
  </si>
  <si>
    <t>富士・東部保健所</t>
    <rPh sb="0" eb="2">
      <t>フジ</t>
    </rPh>
    <rPh sb="3" eb="5">
      <t>トウブ</t>
    </rPh>
    <rPh sb="5" eb="8">
      <t>ホケンジョ</t>
    </rPh>
    <phoneticPr fontId="2"/>
  </si>
  <si>
    <t>富士川町</t>
    <rPh sb="0" eb="3">
      <t>フジカワ</t>
    </rPh>
    <phoneticPr fontId="2"/>
  </si>
  <si>
    <t>甲府市保健所</t>
    <rPh sb="0" eb="3">
      <t>コウフシ</t>
    </rPh>
    <rPh sb="3" eb="6">
      <t>ホケンジョ</t>
    </rPh>
    <phoneticPr fontId="2"/>
  </si>
  <si>
    <t>－市町村・保健所別－　令和元年</t>
    <rPh sb="1" eb="4">
      <t>シチョウソン</t>
    </rPh>
    <rPh sb="5" eb="8">
      <t>ホケンジョ</t>
    </rPh>
    <rPh sb="8" eb="9">
      <t>ベツ</t>
    </rPh>
    <rPh sb="11" eb="13">
      <t>レイワ</t>
    </rPh>
    <rPh sb="13" eb="15">
      <t>ガンネン</t>
    </rPh>
    <rPh sb="14" eb="15">
      <t>ネン</t>
    </rPh>
    <phoneticPr fontId="4"/>
  </si>
  <si>
    <t>甲府市は平成31年4月1日から中核市となり、保健所を設置した。</t>
    <phoneticPr fontId="2"/>
  </si>
  <si>
    <t>※</t>
    <phoneticPr fontId="2"/>
  </si>
  <si>
    <t>平成31年1月から3月は中北保健所、平成31年4月から令和元年12月は甲府市保健所に集計されている。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</si>
</sst>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_-&quot;¥&quot;* #,##0_-;\-&quot;¥&quot;* #,##0_-;_-&quot;¥&quot;* &quot;-&quot;_-;_-@_-"/>
    <numFmt numFmtId="177" formatCode="_-* #,##0_-;\-* #,##0_-;_-* &quot;-&quot;_-;_-@_-"/>
    <numFmt numFmtId="178" formatCode="#,##0_ "/>
  </numFmts>
  <fonts count="7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177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8" fontId="6" fillId="0" borderId="0">
      <alignment vertical="center" wrapText="1"/>
    </xf>
  </cellStyleXfs>
  <cellXfs count="28">
    <xf numFmtId="0" fontId="0" fillId="0" borderId="0" xfId="0"/>
    <xf numFmtId="177" fontId="3" fillId="0" borderId="0" xfId="1" applyFont="1" applyAlignment="1">
      <alignment vertical="center"/>
    </xf>
    <xf numFmtId="0" fontId="5" fillId="0" borderId="0" xfId="0" quotePrefix="1" applyNumberFormat="1" applyFont="1"/>
    <xf numFmtId="41" fontId="5" fillId="0" borderId="0" xfId="3" applyNumberFormat="1" applyFont="1" applyBorder="1" applyAlignment="1">
      <alignment horizontal="right" vertical="center"/>
    </xf>
    <xf numFmtId="0" fontId="5" fillId="0" borderId="1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5" fillId="0" borderId="3" xfId="0" quotePrefix="1" applyNumberFormat="1" applyFont="1" applyBorder="1"/>
    <xf numFmtId="0" fontId="5" fillId="0" borderId="4" xfId="0" quotePrefix="1" applyNumberFormat="1" applyFont="1" applyBorder="1"/>
    <xf numFmtId="0" fontId="5" fillId="0" borderId="0" xfId="0" applyNumberFormat="1" applyFont="1"/>
    <xf numFmtId="0" fontId="5" fillId="0" borderId="0" xfId="0" applyFont="1"/>
    <xf numFmtId="0" fontId="6" fillId="0" borderId="0" xfId="0" applyFont="1"/>
    <xf numFmtId="0" fontId="5" fillId="0" borderId="5" xfId="0" applyFont="1" applyBorder="1"/>
    <xf numFmtId="0" fontId="5" fillId="0" borderId="6" xfId="0" applyFont="1" applyBorder="1"/>
    <xf numFmtId="0" fontId="6" fillId="0" borderId="5" xfId="0" applyFont="1" applyBorder="1"/>
    <xf numFmtId="0" fontId="5" fillId="0" borderId="5" xfId="0" applyFont="1" applyBorder="1" applyAlignment="1">
      <alignment horizontal="right"/>
    </xf>
    <xf numFmtId="0" fontId="6" fillId="0" borderId="0" xfId="0" applyFont="1" applyBorder="1"/>
    <xf numFmtId="0" fontId="5" fillId="0" borderId="7" xfId="0" applyNumberFormat="1" applyFont="1" applyBorder="1"/>
    <xf numFmtId="176" fontId="5" fillId="0" borderId="0" xfId="2" quotePrefix="1" applyFont="1" applyAlignment="1">
      <alignment horizontal="right"/>
    </xf>
    <xf numFmtId="41" fontId="5" fillId="0" borderId="0" xfId="0" applyNumberFormat="1" applyFont="1"/>
    <xf numFmtId="0" fontId="5" fillId="0" borderId="8" xfId="0" applyNumberFormat="1" applyFont="1" applyBorder="1" applyAlignment="1">
      <alignment horizontal="center"/>
    </xf>
    <xf numFmtId="0" fontId="5" fillId="0" borderId="9" xfId="0" quotePrefix="1" applyNumberFormat="1" applyFont="1" applyBorder="1"/>
    <xf numFmtId="0" fontId="5" fillId="0" borderId="10" xfId="0" quotePrefix="1" applyNumberFormat="1" applyFont="1" applyBorder="1"/>
    <xf numFmtId="0" fontId="5" fillId="0" borderId="0" xfId="0" applyFont="1" applyAlignment="1">
      <alignment horizontal="center"/>
    </xf>
    <xf numFmtId="0" fontId="5" fillId="0" borderId="11" xfId="0" quotePrefix="1" applyNumberFormat="1" applyFont="1" applyBorder="1" applyAlignment="1">
      <alignment horizontal="center"/>
    </xf>
    <xf numFmtId="0" fontId="5" fillId="0" borderId="11" xfId="0" applyNumberFormat="1" applyFont="1" applyBorder="1" applyAlignment="1">
      <alignment horizontal="center"/>
    </xf>
    <xf numFmtId="0" fontId="5" fillId="0" borderId="12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1" xfId="0" applyFont="1" applyBorder="1" applyAlignment="1">
      <alignment horizontal="center"/>
    </xf>
  </cellXfs>
  <cellStyles count="4">
    <cellStyle name="桁区切り" xfId="1" builtinId="6"/>
    <cellStyle name="通貨" xfId="2" builtinId="7"/>
    <cellStyle name="標準" xfId="0" builtinId="0"/>
    <cellStyle name="標準_Ｈ７・８衛生統計年報原稿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2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3" sqref="B3"/>
    </sheetView>
  </sheetViews>
  <sheetFormatPr defaultColWidth="9.109375" defaultRowHeight="12" x14ac:dyDescent="0.15"/>
  <cols>
    <col min="1" max="1" width="2.109375" style="10" customWidth="1"/>
    <col min="2" max="2" width="15.44140625" style="10" customWidth="1"/>
    <col min="3" max="20" width="10.33203125" style="10" customWidth="1"/>
    <col min="21" max="16384" width="9.109375" style="10"/>
  </cols>
  <sheetData>
    <row r="1" spans="1:20" ht="22.5" customHeight="1" thickBot="1" x14ac:dyDescent="0.25">
      <c r="A1" s="1" t="s">
        <v>31</v>
      </c>
      <c r="T1" s="17" t="s">
        <v>51</v>
      </c>
    </row>
    <row r="2" spans="1:20" s="9" customFormat="1" ht="13.2" x14ac:dyDescent="0.2">
      <c r="A2" s="11"/>
      <c r="B2" s="12"/>
      <c r="C2" s="26" t="s">
        <v>35</v>
      </c>
      <c r="D2" s="27"/>
      <c r="E2" s="27"/>
      <c r="F2" s="23" t="s">
        <v>36</v>
      </c>
      <c r="G2" s="23"/>
      <c r="H2" s="23"/>
      <c r="I2" s="27" t="s">
        <v>37</v>
      </c>
      <c r="J2" s="27"/>
      <c r="K2" s="27"/>
      <c r="L2" s="23" t="s">
        <v>38</v>
      </c>
      <c r="M2" s="23"/>
      <c r="N2" s="23"/>
      <c r="O2" s="23" t="s">
        <v>39</v>
      </c>
      <c r="P2" s="23"/>
      <c r="Q2" s="23"/>
      <c r="R2" s="24" t="s">
        <v>40</v>
      </c>
      <c r="S2" s="24"/>
      <c r="T2" s="25"/>
    </row>
    <row r="3" spans="1:20" ht="13.2" x14ac:dyDescent="0.2">
      <c r="A3" s="6"/>
      <c r="B3" s="7"/>
      <c r="C3" s="19" t="s">
        <v>41</v>
      </c>
      <c r="D3" s="4" t="s">
        <v>42</v>
      </c>
      <c r="E3" s="4" t="s">
        <v>43</v>
      </c>
      <c r="F3" s="4" t="s">
        <v>41</v>
      </c>
      <c r="G3" s="4" t="s">
        <v>42</v>
      </c>
      <c r="H3" s="4" t="s">
        <v>43</v>
      </c>
      <c r="I3" s="4" t="s">
        <v>41</v>
      </c>
      <c r="J3" s="4" t="s">
        <v>42</v>
      </c>
      <c r="K3" s="4" t="s">
        <v>43</v>
      </c>
      <c r="L3" s="4" t="s">
        <v>41</v>
      </c>
      <c r="M3" s="4" t="s">
        <v>42</v>
      </c>
      <c r="N3" s="4" t="s">
        <v>43</v>
      </c>
      <c r="O3" s="4" t="s">
        <v>41</v>
      </c>
      <c r="P3" s="4" t="s">
        <v>42</v>
      </c>
      <c r="Q3" s="4" t="s">
        <v>43</v>
      </c>
      <c r="R3" s="4" t="s">
        <v>41</v>
      </c>
      <c r="S3" s="4" t="s">
        <v>42</v>
      </c>
      <c r="T3" s="5" t="s">
        <v>43</v>
      </c>
    </row>
    <row r="4" spans="1:20" ht="13.2" x14ac:dyDescent="0.2">
      <c r="A4" s="2" t="s">
        <v>25</v>
      </c>
      <c r="B4" s="20"/>
      <c r="C4" s="18">
        <f>SUM(C6:C7)</f>
        <v>5193</v>
      </c>
      <c r="D4" s="18">
        <f>SUM(D6:D7)</f>
        <v>2631</v>
      </c>
      <c r="E4" s="18">
        <f>SUM(E6:E7)</f>
        <v>2562</v>
      </c>
      <c r="F4" s="18">
        <f>SUM(F6:F7)</f>
        <v>68</v>
      </c>
      <c r="G4" s="18">
        <f t="shared" ref="G4:T4" si="0">SUM(G6:G7)</f>
        <v>39</v>
      </c>
      <c r="H4" s="18">
        <f t="shared" si="0"/>
        <v>29</v>
      </c>
      <c r="I4" s="18">
        <f t="shared" si="0"/>
        <v>174</v>
      </c>
      <c r="J4" s="18">
        <f t="shared" si="0"/>
        <v>80</v>
      </c>
      <c r="K4" s="18">
        <f t="shared" si="0"/>
        <v>94</v>
      </c>
      <c r="L4" s="18">
        <f t="shared" si="0"/>
        <v>307</v>
      </c>
      <c r="M4" s="18">
        <f t="shared" si="0"/>
        <v>127</v>
      </c>
      <c r="N4" s="18">
        <f t="shared" si="0"/>
        <v>180</v>
      </c>
      <c r="O4" s="18">
        <f t="shared" si="0"/>
        <v>4644</v>
      </c>
      <c r="P4" s="18">
        <f t="shared" si="0"/>
        <v>2385</v>
      </c>
      <c r="Q4" s="18">
        <f t="shared" si="0"/>
        <v>2259</v>
      </c>
      <c r="R4" s="18">
        <f t="shared" si="0"/>
        <v>0</v>
      </c>
      <c r="S4" s="18">
        <f t="shared" si="0"/>
        <v>0</v>
      </c>
      <c r="T4" s="18">
        <f t="shared" si="0"/>
        <v>0</v>
      </c>
    </row>
    <row r="5" spans="1:20" ht="13.2" x14ac:dyDescent="0.2">
      <c r="A5" s="2"/>
      <c r="B5" s="20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ht="13.2" x14ac:dyDescent="0.2">
      <c r="A6" s="2" t="s">
        <v>0</v>
      </c>
      <c r="B6" s="20"/>
      <c r="C6" s="18">
        <f>SUM(C9:C21)</f>
        <v>4401</v>
      </c>
      <c r="D6" s="18">
        <f>SUM(D9:D21)</f>
        <v>2221</v>
      </c>
      <c r="E6" s="18">
        <f>SUM(E9:E21)</f>
        <v>2180</v>
      </c>
      <c r="F6" s="18">
        <f>SUM(F9:F21)</f>
        <v>56</v>
      </c>
      <c r="G6" s="18">
        <f t="shared" ref="G6:T6" si="1">SUM(G9:G21)</f>
        <v>32</v>
      </c>
      <c r="H6" s="18">
        <f t="shared" si="1"/>
        <v>24</v>
      </c>
      <c r="I6" s="18">
        <f t="shared" si="1"/>
        <v>152</v>
      </c>
      <c r="J6" s="18">
        <f t="shared" si="1"/>
        <v>67</v>
      </c>
      <c r="K6" s="18">
        <f t="shared" si="1"/>
        <v>85</v>
      </c>
      <c r="L6" s="18">
        <f t="shared" si="1"/>
        <v>272</v>
      </c>
      <c r="M6" s="18">
        <f t="shared" si="1"/>
        <v>108</v>
      </c>
      <c r="N6" s="18">
        <f t="shared" si="1"/>
        <v>164</v>
      </c>
      <c r="O6" s="18">
        <f t="shared" si="1"/>
        <v>3921</v>
      </c>
      <c r="P6" s="18">
        <f t="shared" si="1"/>
        <v>2014</v>
      </c>
      <c r="Q6" s="18">
        <f t="shared" si="1"/>
        <v>1907</v>
      </c>
      <c r="R6" s="18">
        <f t="shared" si="1"/>
        <v>0</v>
      </c>
      <c r="S6" s="18">
        <f t="shared" si="1"/>
        <v>0</v>
      </c>
      <c r="T6" s="18">
        <f t="shared" si="1"/>
        <v>0</v>
      </c>
    </row>
    <row r="7" spans="1:20" ht="13.2" x14ac:dyDescent="0.2">
      <c r="A7" s="2" t="s">
        <v>1</v>
      </c>
      <c r="B7" s="20"/>
      <c r="C7" s="18">
        <f>C23+C26+C32+C35+C43</f>
        <v>792</v>
      </c>
      <c r="D7" s="18">
        <f>D23+D26+D32+D35+D43</f>
        <v>410</v>
      </c>
      <c r="E7" s="18">
        <f>E23+E26+E32+E35+E43</f>
        <v>382</v>
      </c>
      <c r="F7" s="18">
        <f>F23+F26+F32+F35+F43</f>
        <v>12</v>
      </c>
      <c r="G7" s="18">
        <f t="shared" ref="G7:T7" si="2">G23+G26+G32+G35+G43</f>
        <v>7</v>
      </c>
      <c r="H7" s="18">
        <f t="shared" si="2"/>
        <v>5</v>
      </c>
      <c r="I7" s="18">
        <f t="shared" si="2"/>
        <v>22</v>
      </c>
      <c r="J7" s="18">
        <f t="shared" si="2"/>
        <v>13</v>
      </c>
      <c r="K7" s="18">
        <f t="shared" si="2"/>
        <v>9</v>
      </c>
      <c r="L7" s="18">
        <f t="shared" si="2"/>
        <v>35</v>
      </c>
      <c r="M7" s="18">
        <f t="shared" si="2"/>
        <v>19</v>
      </c>
      <c r="N7" s="18">
        <f t="shared" si="2"/>
        <v>16</v>
      </c>
      <c r="O7" s="18">
        <f t="shared" si="2"/>
        <v>723</v>
      </c>
      <c r="P7" s="18">
        <f t="shared" si="2"/>
        <v>371</v>
      </c>
      <c r="Q7" s="18">
        <f t="shared" si="2"/>
        <v>352</v>
      </c>
      <c r="R7" s="18">
        <f t="shared" si="2"/>
        <v>0</v>
      </c>
      <c r="S7" s="18">
        <f t="shared" si="2"/>
        <v>0</v>
      </c>
      <c r="T7" s="18">
        <f t="shared" si="2"/>
        <v>0</v>
      </c>
    </row>
    <row r="8" spans="1:20" ht="13.2" x14ac:dyDescent="0.2">
      <c r="A8" s="2"/>
      <c r="B8" s="20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 ht="13.2" x14ac:dyDescent="0.2">
      <c r="A9" s="2" t="s">
        <v>2</v>
      </c>
      <c r="B9" s="20"/>
      <c r="C9" s="18">
        <v>1195</v>
      </c>
      <c r="D9" s="18">
        <v>592</v>
      </c>
      <c r="E9" s="18">
        <v>603</v>
      </c>
      <c r="F9" s="18">
        <v>12</v>
      </c>
      <c r="G9" s="18">
        <v>8</v>
      </c>
      <c r="H9" s="18">
        <v>4</v>
      </c>
      <c r="I9" s="18">
        <v>47</v>
      </c>
      <c r="J9" s="18">
        <v>18</v>
      </c>
      <c r="K9" s="18">
        <v>29</v>
      </c>
      <c r="L9" s="18">
        <v>92</v>
      </c>
      <c r="M9" s="18">
        <v>41</v>
      </c>
      <c r="N9" s="18">
        <v>51</v>
      </c>
      <c r="O9" s="18">
        <v>1044</v>
      </c>
      <c r="P9" s="18">
        <v>525</v>
      </c>
      <c r="Q9" s="18">
        <v>519</v>
      </c>
      <c r="R9" s="18">
        <v>0</v>
      </c>
      <c r="S9" s="18">
        <v>0</v>
      </c>
      <c r="T9" s="18">
        <v>0</v>
      </c>
    </row>
    <row r="10" spans="1:20" ht="13.2" x14ac:dyDescent="0.2">
      <c r="A10" s="2" t="s">
        <v>3</v>
      </c>
      <c r="B10" s="20"/>
      <c r="C10" s="18">
        <v>376</v>
      </c>
      <c r="D10" s="18">
        <v>198</v>
      </c>
      <c r="E10" s="18">
        <v>178</v>
      </c>
      <c r="F10" s="18">
        <v>8</v>
      </c>
      <c r="G10" s="18">
        <v>6</v>
      </c>
      <c r="H10" s="18">
        <v>2</v>
      </c>
      <c r="I10" s="18">
        <v>13</v>
      </c>
      <c r="J10" s="18">
        <v>6</v>
      </c>
      <c r="K10" s="18">
        <v>7</v>
      </c>
      <c r="L10" s="18">
        <v>31</v>
      </c>
      <c r="M10" s="18">
        <v>8</v>
      </c>
      <c r="N10" s="18">
        <v>23</v>
      </c>
      <c r="O10" s="18">
        <v>324</v>
      </c>
      <c r="P10" s="18">
        <v>178</v>
      </c>
      <c r="Q10" s="18">
        <v>146</v>
      </c>
      <c r="R10" s="18">
        <v>0</v>
      </c>
      <c r="S10" s="18">
        <v>0</v>
      </c>
      <c r="T10" s="18">
        <v>0</v>
      </c>
    </row>
    <row r="11" spans="1:20" ht="13.2" x14ac:dyDescent="0.2">
      <c r="A11" s="2" t="s">
        <v>4</v>
      </c>
      <c r="B11" s="20"/>
      <c r="C11" s="18">
        <v>171</v>
      </c>
      <c r="D11" s="18">
        <v>94</v>
      </c>
      <c r="E11" s="18">
        <v>77</v>
      </c>
      <c r="F11" s="18">
        <v>4</v>
      </c>
      <c r="G11" s="18">
        <v>4</v>
      </c>
      <c r="H11" s="18">
        <v>0</v>
      </c>
      <c r="I11" s="18">
        <v>6</v>
      </c>
      <c r="J11" s="18">
        <v>2</v>
      </c>
      <c r="K11" s="18">
        <v>4</v>
      </c>
      <c r="L11" s="18">
        <v>6</v>
      </c>
      <c r="M11" s="18">
        <v>1</v>
      </c>
      <c r="N11" s="18">
        <v>5</v>
      </c>
      <c r="O11" s="18">
        <v>155</v>
      </c>
      <c r="P11" s="18">
        <v>87</v>
      </c>
      <c r="Q11" s="18">
        <v>68</v>
      </c>
      <c r="R11" s="18">
        <v>0</v>
      </c>
      <c r="S11" s="18">
        <v>0</v>
      </c>
      <c r="T11" s="18">
        <v>0</v>
      </c>
    </row>
    <row r="12" spans="1:20" ht="13.2" x14ac:dyDescent="0.2">
      <c r="A12" s="2" t="s">
        <v>5</v>
      </c>
      <c r="B12" s="20"/>
      <c r="C12" s="18">
        <v>200</v>
      </c>
      <c r="D12" s="18">
        <v>102</v>
      </c>
      <c r="E12" s="18">
        <v>98</v>
      </c>
      <c r="F12" s="18">
        <v>2</v>
      </c>
      <c r="G12" s="18">
        <v>1</v>
      </c>
      <c r="H12" s="18">
        <v>1</v>
      </c>
      <c r="I12" s="18">
        <v>6</v>
      </c>
      <c r="J12" s="18">
        <v>3</v>
      </c>
      <c r="K12" s="18">
        <v>3</v>
      </c>
      <c r="L12" s="18">
        <v>12</v>
      </c>
      <c r="M12" s="18">
        <v>8</v>
      </c>
      <c r="N12" s="18">
        <v>4</v>
      </c>
      <c r="O12" s="18">
        <v>180</v>
      </c>
      <c r="P12" s="18">
        <v>90</v>
      </c>
      <c r="Q12" s="18">
        <v>90</v>
      </c>
      <c r="R12" s="18">
        <v>0</v>
      </c>
      <c r="S12" s="18">
        <v>0</v>
      </c>
      <c r="T12" s="18">
        <v>0</v>
      </c>
    </row>
    <row r="13" spans="1:20" ht="13.2" x14ac:dyDescent="0.2">
      <c r="A13" s="2" t="s">
        <v>6</v>
      </c>
      <c r="B13" s="20"/>
      <c r="C13" s="18">
        <v>61</v>
      </c>
      <c r="D13" s="18">
        <v>25</v>
      </c>
      <c r="E13" s="18">
        <v>36</v>
      </c>
      <c r="F13" s="18">
        <v>0</v>
      </c>
      <c r="G13" s="18">
        <v>0</v>
      </c>
      <c r="H13" s="18">
        <v>0</v>
      </c>
      <c r="I13" s="18">
        <v>2</v>
      </c>
      <c r="J13" s="18">
        <v>2</v>
      </c>
      <c r="K13" s="18">
        <v>0</v>
      </c>
      <c r="L13" s="18">
        <v>4</v>
      </c>
      <c r="M13" s="18">
        <v>0</v>
      </c>
      <c r="N13" s="18">
        <v>4</v>
      </c>
      <c r="O13" s="18">
        <v>55</v>
      </c>
      <c r="P13" s="18">
        <v>23</v>
      </c>
      <c r="Q13" s="18">
        <v>32</v>
      </c>
      <c r="R13" s="18">
        <v>0</v>
      </c>
      <c r="S13" s="18">
        <v>0</v>
      </c>
      <c r="T13" s="18">
        <v>0</v>
      </c>
    </row>
    <row r="14" spans="1:20" ht="13.2" x14ac:dyDescent="0.2">
      <c r="A14" s="2" t="s">
        <v>7</v>
      </c>
      <c r="B14" s="20"/>
      <c r="C14" s="18">
        <v>164</v>
      </c>
      <c r="D14" s="18">
        <v>77</v>
      </c>
      <c r="E14" s="18">
        <v>87</v>
      </c>
      <c r="F14" s="18">
        <v>0</v>
      </c>
      <c r="G14" s="18">
        <v>0</v>
      </c>
      <c r="H14" s="18">
        <v>0</v>
      </c>
      <c r="I14" s="18">
        <v>6</v>
      </c>
      <c r="J14" s="18">
        <v>3</v>
      </c>
      <c r="K14" s="18">
        <v>3</v>
      </c>
      <c r="L14" s="18">
        <v>11</v>
      </c>
      <c r="M14" s="18">
        <v>4</v>
      </c>
      <c r="N14" s="18">
        <v>7</v>
      </c>
      <c r="O14" s="18">
        <v>147</v>
      </c>
      <c r="P14" s="18">
        <v>70</v>
      </c>
      <c r="Q14" s="18">
        <v>77</v>
      </c>
      <c r="R14" s="18">
        <v>0</v>
      </c>
      <c r="S14" s="18">
        <v>0</v>
      </c>
      <c r="T14" s="18">
        <v>0</v>
      </c>
    </row>
    <row r="15" spans="1:20" ht="13.2" x14ac:dyDescent="0.2">
      <c r="A15" s="2" t="s">
        <v>26</v>
      </c>
      <c r="B15" s="20"/>
      <c r="C15" s="18">
        <v>473</v>
      </c>
      <c r="D15" s="18">
        <v>252</v>
      </c>
      <c r="E15" s="18">
        <v>221</v>
      </c>
      <c r="F15" s="18">
        <v>11</v>
      </c>
      <c r="G15" s="18">
        <v>3</v>
      </c>
      <c r="H15" s="18">
        <v>8</v>
      </c>
      <c r="I15" s="18">
        <v>18</v>
      </c>
      <c r="J15" s="18">
        <v>12</v>
      </c>
      <c r="K15" s="18">
        <v>6</v>
      </c>
      <c r="L15" s="18">
        <v>27</v>
      </c>
      <c r="M15" s="18">
        <v>12</v>
      </c>
      <c r="N15" s="18">
        <v>15</v>
      </c>
      <c r="O15" s="18">
        <v>417</v>
      </c>
      <c r="P15" s="18">
        <v>225</v>
      </c>
      <c r="Q15" s="18">
        <v>192</v>
      </c>
      <c r="R15" s="18">
        <v>0</v>
      </c>
      <c r="S15" s="18">
        <v>0</v>
      </c>
      <c r="T15" s="18">
        <v>0</v>
      </c>
    </row>
    <row r="16" spans="1:20" ht="13.2" x14ac:dyDescent="0.2">
      <c r="A16" s="8" t="s">
        <v>27</v>
      </c>
      <c r="B16" s="20"/>
      <c r="C16" s="18">
        <v>208</v>
      </c>
      <c r="D16" s="18">
        <v>102</v>
      </c>
      <c r="E16" s="18">
        <v>106</v>
      </c>
      <c r="F16" s="18">
        <v>2</v>
      </c>
      <c r="G16" s="18">
        <v>0</v>
      </c>
      <c r="H16" s="18">
        <v>2</v>
      </c>
      <c r="I16" s="18">
        <v>3</v>
      </c>
      <c r="J16" s="18">
        <v>2</v>
      </c>
      <c r="K16" s="18">
        <v>1</v>
      </c>
      <c r="L16" s="18">
        <v>9</v>
      </c>
      <c r="M16" s="18">
        <v>2</v>
      </c>
      <c r="N16" s="18">
        <v>7</v>
      </c>
      <c r="O16" s="18">
        <v>194</v>
      </c>
      <c r="P16" s="18">
        <v>98</v>
      </c>
      <c r="Q16" s="18">
        <v>96</v>
      </c>
      <c r="R16" s="18">
        <v>0</v>
      </c>
      <c r="S16" s="18">
        <v>0</v>
      </c>
      <c r="T16" s="18">
        <v>0</v>
      </c>
    </row>
    <row r="17" spans="1:20" ht="13.2" x14ac:dyDescent="0.2">
      <c r="A17" s="2" t="s">
        <v>28</v>
      </c>
      <c r="B17" s="20"/>
      <c r="C17" s="18">
        <v>673</v>
      </c>
      <c r="D17" s="18">
        <v>341</v>
      </c>
      <c r="E17" s="18">
        <v>332</v>
      </c>
      <c r="F17" s="18">
        <v>11</v>
      </c>
      <c r="G17" s="18">
        <v>8</v>
      </c>
      <c r="H17" s="18">
        <v>3</v>
      </c>
      <c r="I17" s="18">
        <v>25</v>
      </c>
      <c r="J17" s="18">
        <v>9</v>
      </c>
      <c r="K17" s="18">
        <v>16</v>
      </c>
      <c r="L17" s="18">
        <v>38</v>
      </c>
      <c r="M17" s="18">
        <v>10</v>
      </c>
      <c r="N17" s="18">
        <v>28</v>
      </c>
      <c r="O17" s="18">
        <v>599</v>
      </c>
      <c r="P17" s="18">
        <v>314</v>
      </c>
      <c r="Q17" s="18">
        <v>285</v>
      </c>
      <c r="R17" s="18">
        <v>0</v>
      </c>
      <c r="S17" s="18">
        <v>0</v>
      </c>
      <c r="T17" s="18">
        <v>0</v>
      </c>
    </row>
    <row r="18" spans="1:20" ht="13.2" x14ac:dyDescent="0.2">
      <c r="A18" s="2" t="s">
        <v>29</v>
      </c>
      <c r="B18" s="20"/>
      <c r="C18" s="18">
        <v>465</v>
      </c>
      <c r="D18" s="18">
        <v>230</v>
      </c>
      <c r="E18" s="18">
        <v>235</v>
      </c>
      <c r="F18" s="18">
        <v>2</v>
      </c>
      <c r="G18" s="18">
        <v>0</v>
      </c>
      <c r="H18" s="18">
        <v>2</v>
      </c>
      <c r="I18" s="18">
        <v>15</v>
      </c>
      <c r="J18" s="18">
        <v>7</v>
      </c>
      <c r="K18" s="18">
        <v>8</v>
      </c>
      <c r="L18" s="18">
        <v>21</v>
      </c>
      <c r="M18" s="18">
        <v>11</v>
      </c>
      <c r="N18" s="18">
        <v>10</v>
      </c>
      <c r="O18" s="18">
        <v>427</v>
      </c>
      <c r="P18" s="18">
        <v>212</v>
      </c>
      <c r="Q18" s="18">
        <v>215</v>
      </c>
      <c r="R18" s="18">
        <v>0</v>
      </c>
      <c r="S18" s="18">
        <v>0</v>
      </c>
      <c r="T18" s="18">
        <v>0</v>
      </c>
    </row>
    <row r="19" spans="1:20" ht="13.2" x14ac:dyDescent="0.2">
      <c r="A19" s="9" t="s">
        <v>32</v>
      </c>
      <c r="B19" s="20"/>
      <c r="C19" s="18">
        <v>82</v>
      </c>
      <c r="D19" s="18">
        <v>48</v>
      </c>
      <c r="E19" s="18">
        <v>34</v>
      </c>
      <c r="F19" s="18">
        <v>0</v>
      </c>
      <c r="G19" s="18">
        <v>0</v>
      </c>
      <c r="H19" s="18">
        <v>0</v>
      </c>
      <c r="I19" s="18">
        <v>2</v>
      </c>
      <c r="J19" s="18">
        <v>1</v>
      </c>
      <c r="K19" s="18">
        <v>1</v>
      </c>
      <c r="L19" s="18">
        <v>10</v>
      </c>
      <c r="M19" s="18">
        <v>8</v>
      </c>
      <c r="N19" s="18">
        <v>2</v>
      </c>
      <c r="O19" s="18">
        <v>70</v>
      </c>
      <c r="P19" s="18">
        <v>39</v>
      </c>
      <c r="Q19" s="18">
        <v>31</v>
      </c>
      <c r="R19" s="18">
        <v>0</v>
      </c>
      <c r="S19" s="18">
        <v>0</v>
      </c>
      <c r="T19" s="18">
        <v>0</v>
      </c>
    </row>
    <row r="20" spans="1:20" ht="13.2" x14ac:dyDescent="0.2">
      <c r="A20" s="9" t="s">
        <v>33</v>
      </c>
      <c r="B20" s="20"/>
      <c r="C20" s="18">
        <v>148</v>
      </c>
      <c r="D20" s="18">
        <v>73</v>
      </c>
      <c r="E20" s="18">
        <v>75</v>
      </c>
      <c r="F20" s="18">
        <v>2</v>
      </c>
      <c r="G20" s="18">
        <v>0</v>
      </c>
      <c r="H20" s="18">
        <v>2</v>
      </c>
      <c r="I20" s="18">
        <v>2</v>
      </c>
      <c r="J20" s="18">
        <v>0</v>
      </c>
      <c r="K20" s="18">
        <v>2</v>
      </c>
      <c r="L20" s="18">
        <v>4</v>
      </c>
      <c r="M20" s="18">
        <v>2</v>
      </c>
      <c r="N20" s="18">
        <v>2</v>
      </c>
      <c r="O20" s="18">
        <v>140</v>
      </c>
      <c r="P20" s="18">
        <v>71</v>
      </c>
      <c r="Q20" s="18">
        <v>69</v>
      </c>
      <c r="R20" s="18">
        <v>0</v>
      </c>
      <c r="S20" s="18">
        <v>0</v>
      </c>
      <c r="T20" s="18">
        <v>0</v>
      </c>
    </row>
    <row r="21" spans="1:20" ht="13.2" x14ac:dyDescent="0.2">
      <c r="A21" s="9" t="s">
        <v>44</v>
      </c>
      <c r="B21" s="20"/>
      <c r="C21" s="18">
        <v>185</v>
      </c>
      <c r="D21" s="18">
        <v>87</v>
      </c>
      <c r="E21" s="18">
        <v>98</v>
      </c>
      <c r="F21" s="18">
        <v>2</v>
      </c>
      <c r="G21" s="18">
        <v>2</v>
      </c>
      <c r="H21" s="18">
        <v>0</v>
      </c>
      <c r="I21" s="18">
        <v>7</v>
      </c>
      <c r="J21" s="18">
        <v>2</v>
      </c>
      <c r="K21" s="18">
        <v>5</v>
      </c>
      <c r="L21" s="18">
        <v>7</v>
      </c>
      <c r="M21" s="18">
        <v>1</v>
      </c>
      <c r="N21" s="18">
        <v>6</v>
      </c>
      <c r="O21" s="18">
        <v>169</v>
      </c>
      <c r="P21" s="18">
        <v>82</v>
      </c>
      <c r="Q21" s="18">
        <v>87</v>
      </c>
      <c r="R21" s="18">
        <v>0</v>
      </c>
      <c r="S21" s="18">
        <v>0</v>
      </c>
      <c r="T21" s="18">
        <v>0</v>
      </c>
    </row>
    <row r="22" spans="1:20" ht="13.2" x14ac:dyDescent="0.2">
      <c r="A22" s="9"/>
      <c r="B22" s="20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</row>
    <row r="23" spans="1:20" ht="13.2" x14ac:dyDescent="0.2">
      <c r="A23" s="9" t="s">
        <v>8</v>
      </c>
      <c r="B23" s="20"/>
      <c r="C23" s="18">
        <f>C24</f>
        <v>79</v>
      </c>
      <c r="D23" s="18">
        <f>D24</f>
        <v>45</v>
      </c>
      <c r="E23" s="18">
        <f>E24</f>
        <v>34</v>
      </c>
      <c r="F23" s="18">
        <f>F24</f>
        <v>0</v>
      </c>
      <c r="G23" s="18">
        <f t="shared" ref="G23:T23" si="3">G24</f>
        <v>0</v>
      </c>
      <c r="H23" s="18">
        <f t="shared" si="3"/>
        <v>0</v>
      </c>
      <c r="I23" s="18">
        <f t="shared" si="3"/>
        <v>1</v>
      </c>
      <c r="J23" s="18">
        <f t="shared" si="3"/>
        <v>0</v>
      </c>
      <c r="K23" s="18">
        <f t="shared" si="3"/>
        <v>1</v>
      </c>
      <c r="L23" s="18">
        <f t="shared" si="3"/>
        <v>3</v>
      </c>
      <c r="M23" s="18">
        <f t="shared" si="3"/>
        <v>3</v>
      </c>
      <c r="N23" s="18">
        <f t="shared" si="3"/>
        <v>0</v>
      </c>
      <c r="O23" s="18">
        <f t="shared" si="3"/>
        <v>75</v>
      </c>
      <c r="P23" s="18">
        <f t="shared" si="3"/>
        <v>42</v>
      </c>
      <c r="Q23" s="18">
        <f t="shared" si="3"/>
        <v>33</v>
      </c>
      <c r="R23" s="18">
        <f t="shared" si="3"/>
        <v>0</v>
      </c>
      <c r="S23" s="18">
        <f t="shared" si="3"/>
        <v>0</v>
      </c>
      <c r="T23" s="18">
        <f t="shared" si="3"/>
        <v>0</v>
      </c>
    </row>
    <row r="24" spans="1:20" ht="13.2" x14ac:dyDescent="0.2">
      <c r="A24" s="9"/>
      <c r="B24" s="20" t="s">
        <v>34</v>
      </c>
      <c r="C24" s="18">
        <v>79</v>
      </c>
      <c r="D24" s="18">
        <v>45</v>
      </c>
      <c r="E24" s="18">
        <v>34</v>
      </c>
      <c r="F24" s="18">
        <v>0</v>
      </c>
      <c r="G24" s="18">
        <v>0</v>
      </c>
      <c r="H24" s="18">
        <v>0</v>
      </c>
      <c r="I24" s="18">
        <v>1</v>
      </c>
      <c r="J24" s="18">
        <v>0</v>
      </c>
      <c r="K24" s="18">
        <v>1</v>
      </c>
      <c r="L24" s="18">
        <v>3</v>
      </c>
      <c r="M24" s="18">
        <v>3</v>
      </c>
      <c r="N24" s="18">
        <v>0</v>
      </c>
      <c r="O24" s="18">
        <v>75</v>
      </c>
      <c r="P24" s="18">
        <v>42</v>
      </c>
      <c r="Q24" s="18">
        <v>33</v>
      </c>
      <c r="R24" s="18">
        <v>0</v>
      </c>
      <c r="S24" s="18">
        <v>0</v>
      </c>
      <c r="T24" s="18">
        <v>0</v>
      </c>
    </row>
    <row r="25" spans="1:20" ht="13.2" x14ac:dyDescent="0.2">
      <c r="A25" s="9"/>
      <c r="B25" s="20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</row>
    <row r="26" spans="1:20" ht="13.2" x14ac:dyDescent="0.2">
      <c r="A26" s="9" t="s">
        <v>9</v>
      </c>
      <c r="B26" s="20"/>
      <c r="C26" s="18">
        <f>SUM(C27:C30)</f>
        <v>123</v>
      </c>
      <c r="D26" s="18">
        <f>SUM(D27:D30)</f>
        <v>68</v>
      </c>
      <c r="E26" s="18">
        <f>SUM(E27:E30)</f>
        <v>55</v>
      </c>
      <c r="F26" s="18">
        <f>SUM(F27:F30)</f>
        <v>3</v>
      </c>
      <c r="G26" s="18">
        <f t="shared" ref="G26:T26" si="4">SUM(G27:G30)</f>
        <v>2</v>
      </c>
      <c r="H26" s="18">
        <f t="shared" si="4"/>
        <v>1</v>
      </c>
      <c r="I26" s="18">
        <f t="shared" si="4"/>
        <v>0</v>
      </c>
      <c r="J26" s="18">
        <f t="shared" si="4"/>
        <v>0</v>
      </c>
      <c r="K26" s="18">
        <f t="shared" si="4"/>
        <v>0</v>
      </c>
      <c r="L26" s="18">
        <f t="shared" si="4"/>
        <v>7</v>
      </c>
      <c r="M26" s="18">
        <f t="shared" si="4"/>
        <v>4</v>
      </c>
      <c r="N26" s="18">
        <f t="shared" si="4"/>
        <v>3</v>
      </c>
      <c r="O26" s="18">
        <f t="shared" si="4"/>
        <v>113</v>
      </c>
      <c r="P26" s="18">
        <f t="shared" si="4"/>
        <v>62</v>
      </c>
      <c r="Q26" s="18">
        <f t="shared" si="4"/>
        <v>51</v>
      </c>
      <c r="R26" s="18">
        <f t="shared" si="4"/>
        <v>0</v>
      </c>
      <c r="S26" s="18">
        <f t="shared" si="4"/>
        <v>0</v>
      </c>
      <c r="T26" s="18">
        <f t="shared" si="4"/>
        <v>0</v>
      </c>
    </row>
    <row r="27" spans="1:20" ht="13.2" x14ac:dyDescent="0.2">
      <c r="A27" s="9"/>
      <c r="B27" s="20" t="s">
        <v>10</v>
      </c>
      <c r="C27" s="18">
        <v>4</v>
      </c>
      <c r="D27" s="18">
        <v>1</v>
      </c>
      <c r="E27" s="18">
        <v>3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4</v>
      </c>
      <c r="P27" s="18">
        <v>1</v>
      </c>
      <c r="Q27" s="18">
        <v>3</v>
      </c>
      <c r="R27" s="18">
        <v>0</v>
      </c>
      <c r="S27" s="18">
        <v>0</v>
      </c>
      <c r="T27" s="18">
        <v>0</v>
      </c>
    </row>
    <row r="28" spans="1:20" ht="13.2" x14ac:dyDescent="0.2">
      <c r="A28" s="9"/>
      <c r="B28" s="20" t="s">
        <v>11</v>
      </c>
      <c r="C28" s="18">
        <v>27</v>
      </c>
      <c r="D28" s="18">
        <v>15</v>
      </c>
      <c r="E28" s="18">
        <v>12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27</v>
      </c>
      <c r="P28" s="18">
        <v>15</v>
      </c>
      <c r="Q28" s="18">
        <v>12</v>
      </c>
      <c r="R28" s="18">
        <v>0</v>
      </c>
      <c r="S28" s="18">
        <v>0</v>
      </c>
      <c r="T28" s="18">
        <v>0</v>
      </c>
    </row>
    <row r="29" spans="1:20" ht="13.2" x14ac:dyDescent="0.2">
      <c r="A29" s="2"/>
      <c r="B29" s="20" t="s">
        <v>12</v>
      </c>
      <c r="C29" s="18">
        <v>21</v>
      </c>
      <c r="D29" s="18">
        <v>8</v>
      </c>
      <c r="E29" s="18">
        <v>13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1</v>
      </c>
      <c r="M29" s="18">
        <v>1</v>
      </c>
      <c r="N29" s="18">
        <v>0</v>
      </c>
      <c r="O29" s="18">
        <v>20</v>
      </c>
      <c r="P29" s="18">
        <v>7</v>
      </c>
      <c r="Q29" s="18">
        <v>13</v>
      </c>
      <c r="R29" s="18">
        <v>0</v>
      </c>
      <c r="S29" s="18">
        <v>0</v>
      </c>
      <c r="T29" s="18">
        <v>0</v>
      </c>
    </row>
    <row r="30" spans="1:20" ht="13.2" x14ac:dyDescent="0.2">
      <c r="A30" s="2"/>
      <c r="B30" s="20" t="s">
        <v>49</v>
      </c>
      <c r="C30" s="18">
        <v>71</v>
      </c>
      <c r="D30" s="18">
        <v>44</v>
      </c>
      <c r="E30" s="18">
        <v>27</v>
      </c>
      <c r="F30" s="18">
        <v>3</v>
      </c>
      <c r="G30" s="18">
        <v>2</v>
      </c>
      <c r="H30" s="18">
        <v>1</v>
      </c>
      <c r="I30" s="18">
        <v>0</v>
      </c>
      <c r="J30" s="18">
        <v>0</v>
      </c>
      <c r="K30" s="18">
        <v>0</v>
      </c>
      <c r="L30" s="18">
        <v>6</v>
      </c>
      <c r="M30" s="18">
        <v>3</v>
      </c>
      <c r="N30" s="18">
        <v>3</v>
      </c>
      <c r="O30" s="18">
        <v>62</v>
      </c>
      <c r="P30" s="18">
        <v>39</v>
      </c>
      <c r="Q30" s="18">
        <v>23</v>
      </c>
      <c r="R30" s="18">
        <v>0</v>
      </c>
      <c r="S30" s="18">
        <v>0</v>
      </c>
      <c r="T30" s="18">
        <v>0</v>
      </c>
    </row>
    <row r="31" spans="1:20" ht="13.2" x14ac:dyDescent="0.2">
      <c r="A31" s="9"/>
      <c r="B31" s="20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</row>
    <row r="32" spans="1:20" ht="13.2" x14ac:dyDescent="0.2">
      <c r="A32" s="9" t="s">
        <v>13</v>
      </c>
      <c r="B32" s="20"/>
      <c r="C32" s="18">
        <f>C33</f>
        <v>198</v>
      </c>
      <c r="D32" s="18">
        <f>D33</f>
        <v>106</v>
      </c>
      <c r="E32" s="18">
        <f>E33</f>
        <v>92</v>
      </c>
      <c r="F32" s="18">
        <f>F33</f>
        <v>6</v>
      </c>
      <c r="G32" s="18">
        <f t="shared" ref="G32:T32" si="5">G33</f>
        <v>4</v>
      </c>
      <c r="H32" s="18">
        <f t="shared" si="5"/>
        <v>2</v>
      </c>
      <c r="I32" s="18">
        <f t="shared" si="5"/>
        <v>5</v>
      </c>
      <c r="J32" s="18">
        <f t="shared" si="5"/>
        <v>2</v>
      </c>
      <c r="K32" s="18">
        <f t="shared" si="5"/>
        <v>3</v>
      </c>
      <c r="L32" s="18">
        <f t="shared" si="5"/>
        <v>5</v>
      </c>
      <c r="M32" s="18">
        <f t="shared" si="5"/>
        <v>3</v>
      </c>
      <c r="N32" s="18">
        <f t="shared" si="5"/>
        <v>2</v>
      </c>
      <c r="O32" s="18">
        <f t="shared" si="5"/>
        <v>182</v>
      </c>
      <c r="P32" s="18">
        <f t="shared" si="5"/>
        <v>97</v>
      </c>
      <c r="Q32" s="18">
        <f t="shared" si="5"/>
        <v>85</v>
      </c>
      <c r="R32" s="18">
        <f t="shared" si="5"/>
        <v>0</v>
      </c>
      <c r="S32" s="18">
        <f t="shared" si="5"/>
        <v>0</v>
      </c>
      <c r="T32" s="18">
        <f t="shared" si="5"/>
        <v>0</v>
      </c>
    </row>
    <row r="33" spans="1:20" ht="13.2" x14ac:dyDescent="0.2">
      <c r="A33" s="9"/>
      <c r="B33" s="20" t="s">
        <v>14</v>
      </c>
      <c r="C33" s="18">
        <v>198</v>
      </c>
      <c r="D33" s="18">
        <v>106</v>
      </c>
      <c r="E33" s="18">
        <v>92</v>
      </c>
      <c r="F33" s="18">
        <v>6</v>
      </c>
      <c r="G33" s="18">
        <v>4</v>
      </c>
      <c r="H33" s="18">
        <v>2</v>
      </c>
      <c r="I33" s="18">
        <v>5</v>
      </c>
      <c r="J33" s="18">
        <v>2</v>
      </c>
      <c r="K33" s="18">
        <v>3</v>
      </c>
      <c r="L33" s="18">
        <v>5</v>
      </c>
      <c r="M33" s="18">
        <v>3</v>
      </c>
      <c r="N33" s="18">
        <v>2</v>
      </c>
      <c r="O33" s="18">
        <v>182</v>
      </c>
      <c r="P33" s="18">
        <v>97</v>
      </c>
      <c r="Q33" s="18">
        <v>85</v>
      </c>
      <c r="R33" s="18">
        <v>0</v>
      </c>
      <c r="S33" s="18">
        <v>0</v>
      </c>
      <c r="T33" s="18">
        <v>0</v>
      </c>
    </row>
    <row r="34" spans="1:20" ht="13.2" x14ac:dyDescent="0.2">
      <c r="A34" s="9"/>
      <c r="B34" s="20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</row>
    <row r="35" spans="1:20" ht="13.2" x14ac:dyDescent="0.2">
      <c r="A35" s="9" t="s">
        <v>15</v>
      </c>
      <c r="B35" s="20"/>
      <c r="C35" s="18">
        <f>SUM(C36:C41)</f>
        <v>385</v>
      </c>
      <c r="D35" s="18">
        <f>SUM(D36:D41)</f>
        <v>187</v>
      </c>
      <c r="E35" s="18">
        <f>SUM(E36:E41)</f>
        <v>198</v>
      </c>
      <c r="F35" s="18">
        <f>SUM(F36:F41)</f>
        <v>3</v>
      </c>
      <c r="G35" s="18">
        <f t="shared" ref="G35:T35" si="6">SUM(G36:G41)</f>
        <v>1</v>
      </c>
      <c r="H35" s="18">
        <f t="shared" si="6"/>
        <v>2</v>
      </c>
      <c r="I35" s="18">
        <f t="shared" si="6"/>
        <v>14</v>
      </c>
      <c r="J35" s="18">
        <f t="shared" si="6"/>
        <v>9</v>
      </c>
      <c r="K35" s="18">
        <f t="shared" si="6"/>
        <v>5</v>
      </c>
      <c r="L35" s="18">
        <f t="shared" si="6"/>
        <v>20</v>
      </c>
      <c r="M35" s="18">
        <f t="shared" si="6"/>
        <v>9</v>
      </c>
      <c r="N35" s="18">
        <f t="shared" si="6"/>
        <v>11</v>
      </c>
      <c r="O35" s="18">
        <f t="shared" si="6"/>
        <v>348</v>
      </c>
      <c r="P35" s="18">
        <f t="shared" si="6"/>
        <v>168</v>
      </c>
      <c r="Q35" s="18">
        <f t="shared" si="6"/>
        <v>180</v>
      </c>
      <c r="R35" s="18">
        <f t="shared" si="6"/>
        <v>0</v>
      </c>
      <c r="S35" s="18">
        <f t="shared" si="6"/>
        <v>0</v>
      </c>
      <c r="T35" s="18">
        <f t="shared" si="6"/>
        <v>0</v>
      </c>
    </row>
    <row r="36" spans="1:20" ht="13.2" x14ac:dyDescent="0.2">
      <c r="A36" s="9"/>
      <c r="B36" s="20" t="s">
        <v>16</v>
      </c>
      <c r="C36" s="18">
        <v>7</v>
      </c>
      <c r="D36" s="18">
        <v>3</v>
      </c>
      <c r="E36" s="18">
        <v>4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7</v>
      </c>
      <c r="P36" s="18">
        <v>3</v>
      </c>
      <c r="Q36" s="18">
        <v>4</v>
      </c>
      <c r="R36" s="18">
        <v>0</v>
      </c>
      <c r="S36" s="18">
        <v>0</v>
      </c>
      <c r="T36" s="18">
        <v>0</v>
      </c>
    </row>
    <row r="37" spans="1:20" ht="13.2" x14ac:dyDescent="0.2">
      <c r="A37" s="9"/>
      <c r="B37" s="20" t="s">
        <v>17</v>
      </c>
      <c r="C37" s="18">
        <v>17</v>
      </c>
      <c r="D37" s="18">
        <v>6</v>
      </c>
      <c r="E37" s="18">
        <v>11</v>
      </c>
      <c r="F37" s="18">
        <v>1</v>
      </c>
      <c r="G37" s="18">
        <v>0</v>
      </c>
      <c r="H37" s="18">
        <v>1</v>
      </c>
      <c r="I37" s="18">
        <v>1</v>
      </c>
      <c r="J37" s="18">
        <v>0</v>
      </c>
      <c r="K37" s="18">
        <v>1</v>
      </c>
      <c r="L37" s="18">
        <v>1</v>
      </c>
      <c r="M37" s="18">
        <v>1</v>
      </c>
      <c r="N37" s="18">
        <v>0</v>
      </c>
      <c r="O37" s="18">
        <v>14</v>
      </c>
      <c r="P37" s="18">
        <v>5</v>
      </c>
      <c r="Q37" s="18">
        <v>9</v>
      </c>
      <c r="R37" s="18">
        <v>0</v>
      </c>
      <c r="S37" s="18">
        <v>0</v>
      </c>
      <c r="T37" s="18">
        <v>0</v>
      </c>
    </row>
    <row r="38" spans="1:20" ht="13.2" x14ac:dyDescent="0.2">
      <c r="A38" s="2"/>
      <c r="B38" s="20" t="s">
        <v>18</v>
      </c>
      <c r="C38" s="18">
        <v>80</v>
      </c>
      <c r="D38" s="18">
        <v>37</v>
      </c>
      <c r="E38" s="18">
        <v>43</v>
      </c>
      <c r="F38" s="18">
        <v>0</v>
      </c>
      <c r="G38" s="18">
        <v>0</v>
      </c>
      <c r="H38" s="18">
        <v>0</v>
      </c>
      <c r="I38" s="18">
        <v>1</v>
      </c>
      <c r="J38" s="18">
        <v>0</v>
      </c>
      <c r="K38" s="18">
        <v>1</v>
      </c>
      <c r="L38" s="18">
        <v>7</v>
      </c>
      <c r="M38" s="18">
        <v>2</v>
      </c>
      <c r="N38" s="18">
        <v>5</v>
      </c>
      <c r="O38" s="18">
        <v>72</v>
      </c>
      <c r="P38" s="18">
        <v>35</v>
      </c>
      <c r="Q38" s="18">
        <v>37</v>
      </c>
      <c r="R38" s="18">
        <v>0</v>
      </c>
      <c r="S38" s="18">
        <v>0</v>
      </c>
      <c r="T38" s="18">
        <v>0</v>
      </c>
    </row>
    <row r="39" spans="1:20" ht="13.2" x14ac:dyDescent="0.2">
      <c r="A39" s="2"/>
      <c r="B39" s="20" t="s">
        <v>19</v>
      </c>
      <c r="C39" s="18">
        <v>39</v>
      </c>
      <c r="D39" s="18">
        <v>26</v>
      </c>
      <c r="E39" s="18">
        <v>13</v>
      </c>
      <c r="F39" s="18">
        <v>1</v>
      </c>
      <c r="G39" s="18">
        <v>1</v>
      </c>
      <c r="H39" s="18">
        <v>0</v>
      </c>
      <c r="I39" s="18">
        <v>4</v>
      </c>
      <c r="J39" s="18">
        <v>4</v>
      </c>
      <c r="K39" s="18">
        <v>0</v>
      </c>
      <c r="L39" s="18">
        <v>2</v>
      </c>
      <c r="M39" s="18">
        <v>2</v>
      </c>
      <c r="N39" s="18">
        <v>0</v>
      </c>
      <c r="O39" s="18">
        <v>32</v>
      </c>
      <c r="P39" s="18">
        <v>19</v>
      </c>
      <c r="Q39" s="18">
        <v>13</v>
      </c>
      <c r="R39" s="18">
        <v>0</v>
      </c>
      <c r="S39" s="18">
        <v>0</v>
      </c>
      <c r="T39" s="18">
        <v>0</v>
      </c>
    </row>
    <row r="40" spans="1:20" ht="13.2" x14ac:dyDescent="0.2">
      <c r="A40" s="9"/>
      <c r="B40" s="20" t="s">
        <v>20</v>
      </c>
      <c r="C40" s="18">
        <v>21</v>
      </c>
      <c r="D40" s="18">
        <v>11</v>
      </c>
      <c r="E40" s="18">
        <v>10</v>
      </c>
      <c r="F40" s="18">
        <v>0</v>
      </c>
      <c r="G40" s="18">
        <v>0</v>
      </c>
      <c r="H40" s="18">
        <v>0</v>
      </c>
      <c r="I40" s="18">
        <v>1</v>
      </c>
      <c r="J40" s="18">
        <v>1</v>
      </c>
      <c r="K40" s="18">
        <v>0</v>
      </c>
      <c r="L40" s="18">
        <v>2</v>
      </c>
      <c r="M40" s="18">
        <v>1</v>
      </c>
      <c r="N40" s="18">
        <v>1</v>
      </c>
      <c r="O40" s="18">
        <v>18</v>
      </c>
      <c r="P40" s="18">
        <v>9</v>
      </c>
      <c r="Q40" s="18">
        <v>9</v>
      </c>
      <c r="R40" s="18">
        <v>0</v>
      </c>
      <c r="S40" s="18">
        <v>0</v>
      </c>
      <c r="T40" s="18">
        <v>0</v>
      </c>
    </row>
    <row r="41" spans="1:20" ht="13.2" x14ac:dyDescent="0.2">
      <c r="A41" s="9"/>
      <c r="B41" s="20" t="s">
        <v>30</v>
      </c>
      <c r="C41" s="18">
        <v>221</v>
      </c>
      <c r="D41" s="18">
        <v>104</v>
      </c>
      <c r="E41" s="18">
        <v>117</v>
      </c>
      <c r="F41" s="18">
        <v>1</v>
      </c>
      <c r="G41" s="18">
        <v>0</v>
      </c>
      <c r="H41" s="18">
        <v>1</v>
      </c>
      <c r="I41" s="18">
        <v>7</v>
      </c>
      <c r="J41" s="18">
        <v>4</v>
      </c>
      <c r="K41" s="18">
        <v>3</v>
      </c>
      <c r="L41" s="18">
        <v>8</v>
      </c>
      <c r="M41" s="18">
        <v>3</v>
      </c>
      <c r="N41" s="18">
        <v>5</v>
      </c>
      <c r="O41" s="18">
        <v>205</v>
      </c>
      <c r="P41" s="18">
        <v>97</v>
      </c>
      <c r="Q41" s="18">
        <v>108</v>
      </c>
      <c r="R41" s="18">
        <v>0</v>
      </c>
      <c r="S41" s="18">
        <v>0</v>
      </c>
      <c r="T41" s="18">
        <v>0</v>
      </c>
    </row>
    <row r="42" spans="1:20" ht="13.2" x14ac:dyDescent="0.2">
      <c r="A42" s="9"/>
      <c r="B42" s="20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ht="13.2" x14ac:dyDescent="0.2">
      <c r="A43" s="9" t="s">
        <v>21</v>
      </c>
      <c r="B43" s="20"/>
      <c r="C43" s="18">
        <f>SUM(C44:C45)</f>
        <v>7</v>
      </c>
      <c r="D43" s="18">
        <f>SUM(D44:D45)</f>
        <v>4</v>
      </c>
      <c r="E43" s="18">
        <f>SUM(E44:E45)</f>
        <v>3</v>
      </c>
      <c r="F43" s="18">
        <f>SUM(F44:F45)</f>
        <v>0</v>
      </c>
      <c r="G43" s="18">
        <f t="shared" ref="G43:T43" si="7">SUM(G44:G45)</f>
        <v>0</v>
      </c>
      <c r="H43" s="18">
        <f t="shared" si="7"/>
        <v>0</v>
      </c>
      <c r="I43" s="18">
        <f t="shared" si="7"/>
        <v>2</v>
      </c>
      <c r="J43" s="18">
        <f t="shared" si="7"/>
        <v>2</v>
      </c>
      <c r="K43" s="18">
        <f t="shared" si="7"/>
        <v>0</v>
      </c>
      <c r="L43" s="18">
        <f t="shared" si="7"/>
        <v>0</v>
      </c>
      <c r="M43" s="18">
        <f t="shared" si="7"/>
        <v>0</v>
      </c>
      <c r="N43" s="18">
        <f t="shared" si="7"/>
        <v>0</v>
      </c>
      <c r="O43" s="18">
        <f t="shared" si="7"/>
        <v>5</v>
      </c>
      <c r="P43" s="18">
        <f t="shared" si="7"/>
        <v>2</v>
      </c>
      <c r="Q43" s="18">
        <f t="shared" si="7"/>
        <v>3</v>
      </c>
      <c r="R43" s="18">
        <f t="shared" si="7"/>
        <v>0</v>
      </c>
      <c r="S43" s="18">
        <f t="shared" si="7"/>
        <v>0</v>
      </c>
      <c r="T43" s="18">
        <f t="shared" si="7"/>
        <v>0</v>
      </c>
    </row>
    <row r="44" spans="1:20" ht="13.2" x14ac:dyDescent="0.2">
      <c r="A44" s="9"/>
      <c r="B44" s="20" t="s">
        <v>22</v>
      </c>
      <c r="C44" s="18">
        <v>7</v>
      </c>
      <c r="D44" s="18">
        <v>4</v>
      </c>
      <c r="E44" s="18">
        <v>3</v>
      </c>
      <c r="F44" s="18">
        <v>0</v>
      </c>
      <c r="G44" s="18">
        <v>0</v>
      </c>
      <c r="H44" s="18">
        <v>0</v>
      </c>
      <c r="I44" s="18">
        <v>2</v>
      </c>
      <c r="J44" s="18">
        <v>2</v>
      </c>
      <c r="K44" s="18">
        <v>0</v>
      </c>
      <c r="L44" s="18">
        <v>0</v>
      </c>
      <c r="M44" s="18">
        <v>0</v>
      </c>
      <c r="N44" s="18">
        <v>0</v>
      </c>
      <c r="O44" s="18">
        <v>5</v>
      </c>
      <c r="P44" s="18">
        <v>2</v>
      </c>
      <c r="Q44" s="18">
        <v>3</v>
      </c>
      <c r="R44" s="18">
        <v>0</v>
      </c>
      <c r="S44" s="18">
        <v>0</v>
      </c>
      <c r="T44" s="18">
        <v>0</v>
      </c>
    </row>
    <row r="45" spans="1:20" ht="13.2" x14ac:dyDescent="0.2">
      <c r="A45" s="2"/>
      <c r="B45" s="20" t="s">
        <v>23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8">
        <v>0</v>
      </c>
      <c r="Q45" s="18">
        <v>0</v>
      </c>
      <c r="R45" s="18">
        <v>0</v>
      </c>
      <c r="S45" s="18">
        <v>0</v>
      </c>
      <c r="T45" s="18">
        <v>0</v>
      </c>
    </row>
    <row r="46" spans="1:20" ht="13.2" x14ac:dyDescent="0.2">
      <c r="A46" s="2"/>
      <c r="B46" s="20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ht="13.2" x14ac:dyDescent="0.2">
      <c r="A47" s="8" t="s">
        <v>50</v>
      </c>
      <c r="B47" s="20"/>
      <c r="C47" s="18">
        <v>916</v>
      </c>
      <c r="D47" s="18">
        <v>454</v>
      </c>
      <c r="E47" s="18">
        <v>462</v>
      </c>
      <c r="F47" s="18">
        <v>7</v>
      </c>
      <c r="G47" s="18">
        <v>5</v>
      </c>
      <c r="H47" s="18">
        <v>2</v>
      </c>
      <c r="I47" s="18">
        <v>31</v>
      </c>
      <c r="J47" s="18">
        <v>12</v>
      </c>
      <c r="K47" s="18">
        <v>19</v>
      </c>
      <c r="L47" s="18">
        <v>77</v>
      </c>
      <c r="M47" s="18">
        <v>35</v>
      </c>
      <c r="N47" s="18">
        <v>42</v>
      </c>
      <c r="O47" s="18">
        <v>801</v>
      </c>
      <c r="P47" s="18">
        <v>402</v>
      </c>
      <c r="Q47" s="18">
        <v>399</v>
      </c>
      <c r="R47" s="18">
        <v>0</v>
      </c>
      <c r="S47" s="18">
        <v>0</v>
      </c>
      <c r="T47" s="18">
        <v>0</v>
      </c>
    </row>
    <row r="48" spans="1:20" ht="13.2" x14ac:dyDescent="0.2">
      <c r="A48" s="8" t="s">
        <v>45</v>
      </c>
      <c r="B48" s="20"/>
      <c r="C48" s="18">
        <v>2180</v>
      </c>
      <c r="D48" s="18">
        <v>1103</v>
      </c>
      <c r="E48" s="18">
        <v>1077</v>
      </c>
      <c r="F48" s="18">
        <v>37</v>
      </c>
      <c r="G48" s="18">
        <v>20</v>
      </c>
      <c r="H48" s="18">
        <v>17</v>
      </c>
      <c r="I48" s="18">
        <v>80</v>
      </c>
      <c r="J48" s="18">
        <v>36</v>
      </c>
      <c r="K48" s="18">
        <v>44</v>
      </c>
      <c r="L48" s="18">
        <v>112</v>
      </c>
      <c r="M48" s="18">
        <v>38</v>
      </c>
      <c r="N48" s="18">
        <v>74</v>
      </c>
      <c r="O48" s="18">
        <v>1951</v>
      </c>
      <c r="P48" s="18">
        <v>1009</v>
      </c>
      <c r="Q48" s="18">
        <v>942</v>
      </c>
      <c r="R48" s="18">
        <v>0</v>
      </c>
      <c r="S48" s="18">
        <v>0</v>
      </c>
      <c r="T48" s="18">
        <v>0</v>
      </c>
    </row>
    <row r="49" spans="1:20" ht="13.2" x14ac:dyDescent="0.2">
      <c r="A49" s="8" t="s">
        <v>46</v>
      </c>
      <c r="B49" s="20"/>
      <c r="C49" s="18">
        <v>813</v>
      </c>
      <c r="D49" s="18">
        <v>405</v>
      </c>
      <c r="E49" s="18">
        <v>408</v>
      </c>
      <c r="F49" s="18">
        <v>6</v>
      </c>
      <c r="G49" s="18">
        <v>1</v>
      </c>
      <c r="H49" s="18">
        <v>5</v>
      </c>
      <c r="I49" s="18">
        <v>23</v>
      </c>
      <c r="J49" s="18">
        <v>10</v>
      </c>
      <c r="K49" s="18">
        <v>13</v>
      </c>
      <c r="L49" s="18">
        <v>37</v>
      </c>
      <c r="M49" s="18">
        <v>21</v>
      </c>
      <c r="N49" s="18">
        <v>16</v>
      </c>
      <c r="O49" s="18">
        <v>747</v>
      </c>
      <c r="P49" s="18">
        <v>373</v>
      </c>
      <c r="Q49" s="18">
        <v>374</v>
      </c>
      <c r="R49" s="18">
        <v>0</v>
      </c>
      <c r="S49" s="18">
        <v>0</v>
      </c>
      <c r="T49" s="18">
        <v>0</v>
      </c>
    </row>
    <row r="50" spans="1:20" ht="13.2" x14ac:dyDescent="0.2">
      <c r="A50" s="8" t="s">
        <v>47</v>
      </c>
      <c r="B50" s="20"/>
      <c r="C50" s="18">
        <v>202</v>
      </c>
      <c r="D50" s="18">
        <v>113</v>
      </c>
      <c r="E50" s="18">
        <v>89</v>
      </c>
      <c r="F50" s="18">
        <v>3</v>
      </c>
      <c r="G50" s="18">
        <v>2</v>
      </c>
      <c r="H50" s="18">
        <v>1</v>
      </c>
      <c r="I50" s="18">
        <v>1</v>
      </c>
      <c r="J50" s="18">
        <v>0</v>
      </c>
      <c r="K50" s="18">
        <v>1</v>
      </c>
      <c r="L50" s="18">
        <v>10</v>
      </c>
      <c r="M50" s="18">
        <v>7</v>
      </c>
      <c r="N50" s="18">
        <v>3</v>
      </c>
      <c r="O50" s="18">
        <v>188</v>
      </c>
      <c r="P50" s="18">
        <v>104</v>
      </c>
      <c r="Q50" s="18">
        <v>84</v>
      </c>
      <c r="R50" s="18">
        <v>0</v>
      </c>
      <c r="S50" s="18">
        <v>0</v>
      </c>
      <c r="T50" s="18">
        <v>0</v>
      </c>
    </row>
    <row r="51" spans="1:20" ht="13.8" thickBot="1" x14ac:dyDescent="0.25">
      <c r="A51" s="16" t="s">
        <v>48</v>
      </c>
      <c r="B51" s="21"/>
      <c r="C51" s="18">
        <v>1082</v>
      </c>
      <c r="D51" s="18">
        <v>556</v>
      </c>
      <c r="E51" s="18">
        <v>526</v>
      </c>
      <c r="F51" s="18">
        <v>15</v>
      </c>
      <c r="G51" s="18">
        <v>11</v>
      </c>
      <c r="H51" s="18">
        <v>4</v>
      </c>
      <c r="I51" s="18">
        <v>39</v>
      </c>
      <c r="J51" s="18">
        <v>22</v>
      </c>
      <c r="K51" s="18">
        <v>17</v>
      </c>
      <c r="L51" s="18">
        <v>71</v>
      </c>
      <c r="M51" s="18">
        <v>26</v>
      </c>
      <c r="N51" s="18">
        <v>45</v>
      </c>
      <c r="O51" s="18">
        <v>957</v>
      </c>
      <c r="P51" s="18">
        <v>497</v>
      </c>
      <c r="Q51" s="18">
        <v>460</v>
      </c>
      <c r="R51" s="18">
        <v>0</v>
      </c>
      <c r="S51" s="18">
        <v>0</v>
      </c>
      <c r="T51" s="18">
        <v>0</v>
      </c>
    </row>
    <row r="52" spans="1:20" ht="13.2" x14ac:dyDescent="0.2"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1"/>
      <c r="T52" s="14" t="s">
        <v>24</v>
      </c>
    </row>
    <row r="53" spans="1:20" ht="13.2" x14ac:dyDescent="0.2">
      <c r="A53" s="22" t="s">
        <v>53</v>
      </c>
      <c r="B53" s="9" t="s">
        <v>52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</row>
    <row r="54" spans="1:20" ht="13.2" x14ac:dyDescent="0.2">
      <c r="B54" s="9" t="s">
        <v>54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</row>
    <row r="55" spans="1:20" x14ac:dyDescent="0.15"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</row>
    <row r="56" spans="1:20" x14ac:dyDescent="0.15"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</row>
    <row r="57" spans="1:20" x14ac:dyDescent="0.15"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</row>
    <row r="58" spans="1:20" x14ac:dyDescent="0.15"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</row>
    <row r="59" spans="1:20" x14ac:dyDescent="0.15"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</row>
    <row r="60" spans="1:20" x14ac:dyDescent="0.15"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</row>
    <row r="61" spans="1:20" x14ac:dyDescent="0.15"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</row>
    <row r="62" spans="1:20" x14ac:dyDescent="0.15"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</row>
  </sheetData>
  <mergeCells count="6">
    <mergeCell ref="O2:Q2"/>
    <mergeCell ref="R2:T2"/>
    <mergeCell ref="C2:E2"/>
    <mergeCell ref="F2:H2"/>
    <mergeCell ref="I2:K2"/>
    <mergeCell ref="L2:N2"/>
  </mergeCells>
  <phoneticPr fontId="2"/>
  <printOptions horizontalCentered="1"/>
  <pageMargins left="0.51181102362204722" right="0.31496062992125984" top="0.62992125984251968" bottom="0.51181102362204722" header="0.23622047244094491" footer="0.31496062992125984"/>
  <pageSetup paperSize="9" scale="75" fitToWidth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Sheet1!_1第１２表_体重・性別出生児数_２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羽田栞</dc:creator>
  <cp:lastModifiedBy>山梨県</cp:lastModifiedBy>
  <cp:lastPrinted>2021-01-15T04:58:34Z</cp:lastPrinted>
  <dcterms:created xsi:type="dcterms:W3CDTF">2005-02-07T10:51:16Z</dcterms:created>
  <dcterms:modified xsi:type="dcterms:W3CDTF">2021-01-15T08:02:09Z</dcterms:modified>
</cp:coreProperties>
</file>