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6 小菅村\"/>
    </mc:Choice>
  </mc:AlternateContent>
  <bookViews>
    <workbookView xWindow="0" yWindow="0" windowWidth="23040" windowHeight="9096" tabRatio="9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2" l="1"/>
  <c r="V23" i="12"/>
  <c r="AA23" i="12"/>
  <c r="AF23" i="12"/>
  <c r="AP23" i="12"/>
  <c r="AP88" i="12"/>
  <c r="AF88" i="12"/>
  <c r="AU63" i="12"/>
  <c r="AP63" i="12"/>
  <c r="CR102" i="12"/>
  <c r="CW102"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<sst xmlns="http://schemas.openxmlformats.org/spreadsheetml/2006/main" count="1210" uniqueCount="616">
  <si>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</si>
  <si>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</si>
  <si>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</si>
  <si>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</si>
  <si>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</si>
  <si>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</si>
  <si>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</si>
  <si>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</si>
  <si>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</si>
  <si>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</si>
  <si>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</si>
  <si>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</si>
  <si>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</si>
  <si>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</si>
  <si>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</si>
  <si>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</si>
  <si>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</si>
  <si>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</si>
  <si>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</si>
  <si>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</si>
  <si>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</si>
  <si>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</si>
  <si>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</si>
  <si>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</si>
  <si>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</si>
  <si>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</si>
  <si>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</si>
  <si>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</si>
  <si>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</si>
  <si>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</si>
  <si>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</si>
  <si>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</si>
  <si>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</si>
  <si>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</si>
  <si>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</si>
  <si>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</si>
  <si>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</si>
  <si>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</si>
  <si>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</si>
  <si>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</si>
  <si>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</si>
  <si>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</si>
  <si>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</si>
  <si>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</si>
  <si>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</si>
  <si>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</si>
  <si>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</si>
  <si>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</si>
  <si>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</si>
  <si>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</si>
  <si>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</si>
  <si>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</si>
  <si>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</si>
  <si>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</si>
  <si>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</si>
  <si>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</si>
  <si>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</si>
  <si>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</si>
  <si>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</si>
  <si>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</si>
  <si>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</si>
  <si>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</si>
  <si>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</si>
  <si>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</si>
  <si>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</si>
  <si>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</si>
  <si>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</si>
  <si>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</si>
  <si>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</si>
  <si>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</si>
  <si>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</si>
  <si>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</si>
  <si>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</si>
  <si>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</si>
  <si>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</si>
  <si>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</si>
  <si>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</si>
  <si>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</si>
  <si>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</si>
  <si>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</si>
  <si>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</si>
  <si>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</si>
  <si>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</si>
  <si>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</si>
  <si>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</si>
  <si>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</si>
  <si>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</si>
  <si>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</si>
  <si>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</si>
  <si>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</si>
  <si>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</si>
  <si>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</si>
  <si>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</si>
  <si>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</si>
  <si>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</si>
  <si>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</si>
  <si>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</si>
  <si>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</si>
  <si>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</si>
  <si>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</si>
  <si>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</si>
  <si>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</si>
  <si>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</si>
  <si>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</si>
  <si>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</si>
  <si>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</si>
  <si>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</si>
  <si>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</si>
  <si>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</si>
  <si>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</si>
  <si>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</si>
  <si>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</si>
  <si>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</si>
  <si>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</si>
  <si>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</si>
  <si>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</si>
  <si>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</si>
  <si>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</si>
  <si>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</si>
  <si>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</si>
  <si>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</si>
  <si>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</si>
  <si>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</si>
  <si>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</si>
  <si>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</si>
  <si>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</si>
  <si>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</si>
  <si>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</si>
  <si>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</si>
  <si>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</si>
  <si>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</si>
  <si>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</si>
  <si>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</si>
  <si>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</si>
  <si>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</si>
  <si>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</si>
  <si>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</si>
  <si>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</si>
  <si>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</si>
  <si>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</si>
  <si>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</si>
  <si>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</si>
  <si>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</si>
  <si>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</si>
  <si>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</si>
  <si>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</si>
  <si>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</si>
  <si>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</si>
  <si>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</si>
  <si>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</si>
  <si>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</si>
  <si>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</si>
  <si>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</si>
  <si>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</si>
  <si>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</si>
  <si>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</si>
  <si>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</si>
  <si>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</si>
  <si>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</si>
  <si>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</si>
  <si>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</si>
  <si>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</si>
  <si>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</si>
  <si>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</si>
  <si>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</si>
  <si>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</si>
  <si>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</si>
  <si>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</si>
  <si>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</si>
  <si>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</si>
  <si>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</si>
  <si>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</si>
  <si>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</si>
  <si>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</si>
  <si>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</si>
  <si>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</si>
  <si>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</si>
  <si>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</si>
  <si>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</si>
  <si>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</si>
  <si>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</si>
  <si>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</si>
  <si>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</si>
  <si>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</si>
  <si>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</si>
  <si>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</si>
  <si>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</si>
  <si>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</si>
  <si>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</si>
  <si>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</si>
  <si>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</si>
  <si>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</si>
  <si>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</si>
  <si>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</si>
  <si>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</si>
  <si>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</si>
  <si>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</si>
  <si>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</si>
  <si>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</si>
  <si>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</si>
  <si>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</si>
  <si>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</si>
  <si>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</si>
  <si>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</si>
  <si>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</si>
  <si>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</si>
  <si>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</si>
  <si>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</si>
  <si>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</si>
  <si>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</si>
  <si>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</si>
  <si>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山梨県小菅村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</si>
  <si>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</si>
  <si>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</si>
  <si>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</si>
  <si>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</si>
  <si>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</si>
  <si>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</si>
  <si>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</si>
  <si>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</si>
  <si>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</si>
  <si>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</si>
  <si>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</si>
  <si>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</si>
  <si>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</si>
  <si>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</si>
  <si>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</si>
  <si>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</si>
  <si>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</si>
  <si>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</si>
  <si>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</si>
  <si>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</si>
  <si>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</si>
  <si>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</si>
  <si>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</si>
  <si>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</si>
  <si>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</si>
  <si>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</si>
  <si>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</si>
  <si>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</si>
  <si>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</si>
  <si>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</si>
  <si>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</si>
  <si>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</si>
  <si>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</si>
  <si>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</si>
  <si>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</si>
  <si>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</si>
  <si>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</si>
  <si>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</si>
  <si>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</si>
  <si>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</si>
  <si>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</si>
  <si>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</si>
  <si>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</si>
  <si>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</si>
  <si>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</si>
  <si>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</si>
  <si>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</si>
  <si>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</si>
  <si>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</si>
  <si>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</si>
  <si>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</si>
  <si>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</si>
  <si>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</si>
  <si>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</si>
  <si>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</si>
  <si>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</si>
  <si>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</si>
  <si>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</si>
  <si>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</si>
  <si>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</si>
  <si>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</si>
  <si>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</si>
  <si>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</si>
  <si>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</si>
  <si>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</si>
  <si>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</si>
  <si>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</si>
  <si>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</si>
  <si>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</si>
  <si>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</si>
  <si>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</si>
  <si>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</si>
  <si>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</si>
  <si>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</si>
  <si>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</si>
  <si>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</si>
  <si>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</si>
  <si>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</si>
  <si>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</si>
  <si>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</si>
  <si>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</si>
  <si>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</si>
  <si>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</si>
  <si>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</si>
  <si>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</si>
  <si>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</si>
  <si>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</si>
  <si>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</si>
  <si>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</si>
  <si>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</si>
  <si>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</si>
  <si>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</si>
  <si>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</si>
  <si>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</si>
  <si>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</si>
  <si>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</si>
  <si>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</si>
  <si>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</si>
  <si>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</si>
  <si>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</si>
  <si>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</si>
  <si>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</si>
  <si>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</si>
  <si>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</si>
  <si>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</si>
  <si>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</si>
  <si>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</si>
  <si>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</si>
  <si>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</si>
  <si>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</si>
  <si>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</si>
  <si>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</si>
  <si>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</si>
  <si>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</si>
  <si>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</si>
  <si>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</si>
  <si>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</si>
  <si>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</si>
  <si>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</si>
  <si>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</si>
  <si>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</si>
  <si>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</si>
  <si>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</si>
  <si>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</si>
  <si>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</si>
  <si>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</si>
  <si>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</si>
  <si>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</si>
  <si>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</si>
  <si>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</si>
  <si>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</si>
  <si>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</si>
  <si>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</si>
  <si>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</si>
  <si>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</si>
  <si>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</si>
  <si>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</si>
  <si>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</si>
  <si>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</si>
  <si>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</si>
  <si>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</si>
  <si>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</si>
  <si>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</si>
  <si>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</si>
  <si>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</si>
  <si>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</si>
  <si>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</si>
  <si>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</si>
  <si>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</si>
  <si>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山梨県小菅村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</si>
  <si>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</si>
  <si>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</si>
  <si>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</si>
  <si>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</si>
  <si>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</si>
  <si>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</si>
  <si>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</si>
  <si>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</si>
  <si>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</si>
  <si>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</si>
  <si>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</si>
  <si>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</si>
  <si>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</si>
  <si>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</si>
  <si>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</si>
  <si>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</si>
  <si>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</si>
  <si>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</si>
  <si>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</si>
  <si>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</si>
  <si>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</si>
  <si>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</si>
  <si>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</si>
  <si>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</si>
  <si>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</si>
  <si>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</si>
  <si>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</si>
  <si>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</si>
  <si>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</si>
  <si>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</si>
  <si>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</si>
  <si>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</si>
  <si>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</si>
  <si>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</si>
  <si>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</si>
  <si>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</si>
  <si>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</si>
  <si>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</si>
  <si>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</si>
  <si>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</si>
  <si>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</si>
  <si>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</si>
  <si>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</si>
  <si>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</si>
  <si>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</si>
  <si>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</si>
  <si>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</si>
  <si>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</si>
  <si>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</si>
  <si>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</si>
  <si>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</si>
  <si>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</si>
  <si>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</si>
  <si>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</si>
  <si>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</si>
  <si>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</si>
  <si>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</si>
  <si>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</si>
  <si>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</si>
  <si>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</si>
  <si>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</si>
  <si>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</si>
  <si>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</si>
  <si>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</si>
  <si>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</si>
  <si>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</si>
  <si>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</si>
  <si>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</si>
  <si>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</si>
  <si>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</si>
  <si>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</si>
  <si>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</si>
  <si>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</si>
  <si>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</si>
  <si>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</si>
  <si>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</si>
  <si>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</si>
  <si>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</si>
  <si>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</si>
  <si>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</si>
  <si>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</si>
  <si>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</si>
  <si>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</si>
  <si>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</si>
  <si>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</si>
  <si>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</si>
  <si>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</si>
  <si>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</si>
  <si>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</si>
  <si>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</si>
  <si>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</si>
  <si>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</si>
  <si>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</si>
  <si>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</si>
  <si>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</si>
  <si>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</si>
  <si>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</si>
  <si>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</si>
  <si>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</si>
  <si>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</si>
  <si>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</si>
  <si>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</si>
  <si>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</si>
  <si>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</si>
  <si>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</si>
  <si>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</si>
  <si>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</si>
  <si>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</si>
  <si>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</si>
  <si>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</si>
  <si>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</si>
  <si>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</si>
  <si>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</si>
  <si>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</si>
  <si>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</si>
  <si>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</si>
  <si>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</si>
  <si>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</si>
  <si>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</si>
  <si>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</si>
  <si>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</si>
  <si>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</si>
  <si>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</si>
  <si>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</si>
  <si>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</si>
  <si>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</si>
  <si>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</si>
  <si>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</si>
  <si>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</si>
  <si>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</si>
  <si>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</si>
  <si>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</si>
  <si>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</si>
  <si>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</si>
  <si>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</si>
  <si>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</si>
  <si>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</si>
  <si>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</si>
  <si>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</si>
  <si>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</si>
  <si>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</si>
  <si>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</si>
  <si>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</si>
  <si>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</si>
  <si>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</si>
  <si>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</si>
  <si>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</si>
  <si>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</si>
  <si>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</si>
  <si>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</si>
  <si>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</si>
  <si>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</si>
  <si>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</si>
  <si>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</si>
  <si>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</si>
  <si>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</si>
  <si>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</si>
  <si>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</si>
  <si>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</si>
  <si>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</si>
  <si>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</si>
  <si>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</si>
  <si>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</si>
  <si>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</si>
  <si>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</si>
  <si>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</si>
  <si>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</si>
  <si>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</si>
  <si>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</si>
  <si>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</si>
  <si>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</si>
  <si>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</si>
  <si>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</si>
  <si>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</si>
  <si>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</si>
  <si>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</si>
  <si>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</si>
  <si>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</si>
  <si>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</si>
  <si>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</si>
  <si>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</si>
  <si>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</si>
  <si>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</si>
  <si>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</si>
  <si>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</si>
  <si>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</si>
  <si>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</si>
  <si>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</si>
  <si>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</si>
  <si>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</si>
  <si>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</si>
  <si>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</si>
  <si>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</si>
  <si>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</si>
  <si>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</si>
  <si>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</si>
  <si>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</si>
  <si>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</si>
  <si>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</si>
  <si>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</si>
  <si>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</si>
  <si>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</si>
  <si>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7.79</t>
  </si>
  <si>
    <t>▲ 0.78</t>
  </si>
  <si>
    <t>一般会計</t>
  </si>
  <si>
    <t>介護保険事業特別会計</t>
  </si>
  <si>
    <t>国民健康保険特別会計（直営診療施設勘定）</t>
  </si>
  <si>
    <t>特定環境保全公共下水道特別会計</t>
  </si>
  <si>
    <t>簡易水道事業特別会計</t>
  </si>
  <si>
    <t>国民健康保険特別会計（事業勘定）</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</si>
  <si>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</si>
  <si>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</si>
  <si>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</si>
  <si>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</si>
  <si>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</si>
  <si>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</si>
  <si>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</si>
  <si>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</si>
  <si>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</si>
  <si>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水と緑と大地の公社</t>
    <rPh sb="0" eb="1">
      <t>ミズ</t>
    </rPh>
    <rPh sb="2" eb="3">
      <t>ミドリ</t>
    </rPh>
    <rPh sb="4" eb="6">
      <t>ダイチ</t>
    </rPh>
    <rPh sb="7" eb="9">
      <t>コウシャ</t>
    </rPh>
    <phoneticPr fontId="18"/>
  </si>
  <si>
    <t>-</t>
    <phoneticPr fontId="18"/>
  </si>
  <si>
    <t>源</t>
    <rPh sb="0" eb="1">
      <t>ミナモト</t>
    </rPh>
    <phoneticPr fontId="2"/>
  </si>
  <si>
    <t>-</t>
    <phoneticPr fontId="18"/>
  </si>
  <si>
    <t>-</t>
    <phoneticPr fontId="18"/>
  </si>
  <si>
    <t>-</t>
    <phoneticPr fontId="2"/>
  </si>
  <si>
    <t>-</t>
    <phoneticPr fontId="2"/>
  </si>
  <si>
    <t>公共施設整備基金</t>
    <phoneticPr fontId="2"/>
  </si>
  <si>
    <t>地域福祉基金</t>
    <phoneticPr fontId="2"/>
  </si>
  <si>
    <t>水と土保全対策基金</t>
    <phoneticPr fontId="2"/>
  </si>
  <si>
    <t>源流景観保全基金</t>
    <phoneticPr fontId="2"/>
  </si>
  <si>
    <t>多摩源流の再生基金</t>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</si>
  <si>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8"/>
  </si>
  <si>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</si>
  <si>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</si>
  <si>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8"/>
  </si>
  <si>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8"/>
  </si>
  <si>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1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</si>
  <si>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8"/>
  </si>
  <si>
    <t>山梨県東部広域連合　一般会計</t>
    <rPh sb="0" eb="3">
      <t>ヤマナシケン</t>
    </rPh>
    <rPh sb="3" eb="5">
      <t>トウブ</t>
    </rPh>
    <rPh sb="5" eb="7">
      <t>コウイキ</t>
    </rPh>
    <rPh sb="7" eb="9">
      <t>レンゴウ</t>
    </rPh>
    <rPh sb="10" eb="12">
      <t>イッパン</t>
    </rPh>
    <rPh sb="12" eb="14">
      <t>カイケイ</t>
    </rPh>
    <phoneticPr fontId="18"/>
  </si>
  <si>
    <t>-</t>
    <phoneticPr fontId="18"/>
  </si>
  <si>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</si>
  <si>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</si>
  <si>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</si>
  <si>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</si>
  <si>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</si>
  <si>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</si>
  <si>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30年度においては類似団体と比較すると0.5ポイント高い数値となっているが、許可の基準とされる18％を下回っているため適正と判断できる。しかし、今後は段階的に実施してきた公共施設の更新工事に充当した起債の償還により上昇することが見込まれるため平準化を含め計画的な執行と債務管理を続け、必要な施策を講じながら、安定した財政運営に向けた取組みを進めて行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</si>
  <si>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</si>
  <si>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</si>
  <si>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</si>
  <si>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</si>
  <si>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平成30年度は公共施設の新設・更新工事がなかったため減価償却率が上昇したが類似団体平均で2.7ポイント下回る数値となった。
今後も公共施設等総合管理計画に基づき、老朽化対策に積極的に取り組んでいく。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</si>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</sst>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310300</c:v>
                </c:pt>
                <c:pt idx="3">
                  <c:v>317319</c:v>
                </c:pt>
                <c:pt idx="4">
                  <c:v>289738</c:v>
                </c:pt>
              </c:numCache>
            </c:numRef>
          </c:val>
          <c:smooth val="0"/>
          <c:extLst>
            <c:ext xmlns:c16="http://schemas.microsoft.com/office/drawing/2014/chart" uri="{C3380CC4-5D6E-409C-BE32-E72D297353CC}">
              <c16:uniqueId val="{00000000-2E51-465C-8D17-1DA86F0ABA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1268147</c:v>
                </c:pt>
                <c:pt idx="1">
                  <c:v>350821</c:v>
                </c:pt>
                <c:pt idx="2">
                  <c:v>581312</c:v>
                </c:pt>
                <c:pt idx="3">
                  <c:v>755417</c:v>
                </c:pt>
                <c:pt idx="4">
                  <c:v>161698</c:v>
                </c:pt>
              </c:numCache>
            </c:numRef>
          </c:val>
          <c:smooth val="0"/>
          <c:extLst>
            <c:ext xmlns:c16="http://schemas.microsoft.com/office/drawing/2014/chart" uri="{C3380CC4-5D6E-409C-BE32-E72D297353CC}">
              <c16:uniqueId val="{00000001-2E51-465C-8D17-1DA86F0ABA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29.91</c:v>
                </c:pt>
                <c:pt idx="1">
                  <c:v>32.869999999999997</c:v>
                </c:pt>
                <c:pt idx="2">
                  <c:v>27.1</c:v>
                </c:pt>
                <c:pt idx="3">
                  <c:v>31.14</c:v>
                </c:pt>
                <c:pt idx="4">
                  <c:v>32.46</c:v>
                </c:pt>
              </c:numCache>
            </c:numRef>
          </c:val>
          <c:extLst>
            <c:ext xmlns:c16="http://schemas.microsoft.com/office/drawing/2014/chart" uri="{C3380CC4-5D6E-409C-BE32-E72D297353CC}">
              <c16:uniqueId val="{00000000-E9C8-474E-8106-EC9CB0637C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44.93</c:v>
                </c:pt>
                <c:pt idx="1">
                  <c:v>41.19</c:v>
                </c:pt>
                <c:pt idx="2">
                  <c:v>43.86</c:v>
                </c:pt>
                <c:pt idx="3">
                  <c:v>47.69</c:v>
                </c:pt>
                <c:pt idx="4">
                  <c:v>51.06</c:v>
                </c:pt>
              </c:numCache>
            </c:numRef>
          </c:val>
          <c:extLst>
            <c:ext xmlns:c16="http://schemas.microsoft.com/office/drawing/2014/chart" uri="{C3380CC4-5D6E-409C-BE32-E72D297353CC}">
              <c16:uniqueId val="{00000001-E9C8-474E-8106-EC9CB0637C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9.81</c:v>
                </c:pt>
                <c:pt idx="1">
                  <c:v>5.54</c:v>
                </c:pt>
                <c:pt idx="2">
                  <c:v>-7.79</c:v>
                </c:pt>
                <c:pt idx="3">
                  <c:v>1.79</c:v>
                </c:pt>
                <c:pt idx="4">
                  <c:v>-0.78</c:v>
                </c:pt>
              </c:numCache>
            </c:numRef>
          </c:val>
          <c:smooth val="0"/>
          <c:extLst>
            <c:ext xmlns:c16="http://schemas.microsoft.com/office/drawing/2014/chart" uri="{C3380CC4-5D6E-409C-BE32-E72D297353CC}">
              <c16:uniqueId val="{00000002-E9C8-474E-8106-EC9CB0637C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0-C565-44E1-B3A4-53D89D98E0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5-44E1-B3A4-53D89D98E0B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0.04</c:v>
                </c:pt>
                <c:pt idx="8">
                  <c:v>#N/A</c:v>
                </c:pt>
                <c:pt idx="9">
                  <c:v>0.08</c:v>
                </c:pt>
              </c:numCache>
            </c:numRef>
          </c:val>
          <c:extLst>
            <c:ext xmlns:c16="http://schemas.microsoft.com/office/drawing/2014/chart" uri="{C3380CC4-5D6E-409C-BE32-E72D297353CC}">
              <c16:uniqueId val="{00000002-C565-44E1-B3A4-53D89D98E0B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0.2</c:v>
                </c:pt>
                <c:pt idx="8">
                  <c:v>#N/A</c:v>
                </c:pt>
                <c:pt idx="9">
                  <c:v>0.21</c:v>
                </c:pt>
              </c:numCache>
            </c:numRef>
          </c:val>
          <c:extLst>
            <c:ext xmlns:c16="http://schemas.microsoft.com/office/drawing/2014/chart" uri="{C3380CC4-5D6E-409C-BE32-E72D297353CC}">
              <c16:uniqueId val="{00000003-C565-44E1-B3A4-53D89D98E0BA}"/>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1.58</c:v>
                </c:pt>
                <c:pt idx="2">
                  <c:v>#N/A</c:v>
                </c:pt>
                <c:pt idx="3">
                  <c:v>0.55000000000000004</c:v>
                </c:pt>
                <c:pt idx="4">
                  <c:v>#N/A</c:v>
                </c:pt>
                <c:pt idx="5">
                  <c:v>0.67</c:v>
                </c:pt>
                <c:pt idx="6">
                  <c:v>#N/A</c:v>
                </c:pt>
                <c:pt idx="7">
                  <c:v>0.67</c:v>
                </c:pt>
                <c:pt idx="8">
                  <c:v>#N/A</c:v>
                </c:pt>
                <c:pt idx="9">
                  <c:v>0.27</c:v>
                </c:pt>
              </c:numCache>
            </c:numRef>
          </c:val>
          <c:extLst>
            <c:ext xmlns:c16="http://schemas.microsoft.com/office/drawing/2014/chart" uri="{C3380CC4-5D6E-409C-BE32-E72D297353CC}">
              <c16:uniqueId val="{00000004-C565-44E1-B3A4-53D89D98E0B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0.09</c:v>
                </c:pt>
                <c:pt idx="4">
                  <c:v>#N/A</c:v>
                </c:pt>
                <c:pt idx="5">
                  <c:v>0.25</c:v>
                </c:pt>
                <c:pt idx="6">
                  <c:v>#N/A</c:v>
                </c:pt>
                <c:pt idx="7">
                  <c:v>0.13</c:v>
                </c:pt>
                <c:pt idx="8">
                  <c:v>#N/A</c:v>
                </c:pt>
                <c:pt idx="9">
                  <c:v>0.34</c:v>
                </c:pt>
              </c:numCache>
            </c:numRef>
          </c:val>
          <c:extLst>
            <c:ext xmlns:c16="http://schemas.microsoft.com/office/drawing/2014/chart" uri="{C3380CC4-5D6E-409C-BE32-E72D297353CC}">
              <c16:uniqueId val="{00000005-C565-44E1-B3A4-53D89D98E0BA}"/>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c:v>
                </c:pt>
                <c:pt idx="2">
                  <c:v>#N/A</c:v>
                </c:pt>
                <c:pt idx="3">
                  <c:v>0.14000000000000001</c:v>
                </c:pt>
                <c:pt idx="4">
                  <c:v>#N/A</c:v>
                </c:pt>
                <c:pt idx="5">
                  <c:v>0.19</c:v>
                </c:pt>
                <c:pt idx="6">
                  <c:v>#N/A</c:v>
                </c:pt>
                <c:pt idx="7">
                  <c:v>1.61</c:v>
                </c:pt>
                <c:pt idx="8">
                  <c:v>#N/A</c:v>
                </c:pt>
                <c:pt idx="9">
                  <c:v>0.85</c:v>
                </c:pt>
              </c:numCache>
            </c:numRef>
          </c:val>
          <c:extLst>
            <c:ext xmlns:c16="http://schemas.microsoft.com/office/drawing/2014/chart" uri="{C3380CC4-5D6E-409C-BE32-E72D297353CC}">
              <c16:uniqueId val="{00000006-C565-44E1-B3A4-53D89D98E0BA}"/>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1.72</c:v>
                </c:pt>
                <c:pt idx="2">
                  <c:v>#N/A</c:v>
                </c:pt>
                <c:pt idx="3">
                  <c:v>0.43</c:v>
                </c:pt>
                <c:pt idx="4">
                  <c:v>#N/A</c:v>
                </c:pt>
                <c:pt idx="5">
                  <c:v>0.78</c:v>
                </c:pt>
                <c:pt idx="6">
                  <c:v>#N/A</c:v>
                </c:pt>
                <c:pt idx="7">
                  <c:v>1.87</c:v>
                </c:pt>
                <c:pt idx="8">
                  <c:v>#N/A</c:v>
                </c:pt>
                <c:pt idx="9">
                  <c:v>0.9</c:v>
                </c:pt>
              </c:numCache>
            </c:numRef>
          </c:val>
          <c:extLst>
            <c:ext xmlns:c16="http://schemas.microsoft.com/office/drawing/2014/chart" uri="{C3380CC4-5D6E-409C-BE32-E72D297353CC}">
              <c16:uniqueId val="{00000007-C565-44E1-B3A4-53D89D98E0B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2.59</c:v>
                </c:pt>
                <c:pt idx="2">
                  <c:v>#N/A</c:v>
                </c:pt>
                <c:pt idx="3">
                  <c:v>2.17</c:v>
                </c:pt>
                <c:pt idx="4">
                  <c:v>#N/A</c:v>
                </c:pt>
                <c:pt idx="5">
                  <c:v>3.81</c:v>
                </c:pt>
                <c:pt idx="6">
                  <c:v>#N/A</c:v>
                </c:pt>
                <c:pt idx="7">
                  <c:v>3.64</c:v>
                </c:pt>
                <c:pt idx="8">
                  <c:v>#N/A</c:v>
                </c:pt>
                <c:pt idx="9">
                  <c:v>4.51</c:v>
                </c:pt>
              </c:numCache>
            </c:numRef>
          </c:val>
          <c:extLst>
            <c:ext xmlns:c16="http://schemas.microsoft.com/office/drawing/2014/chart" uri="{C3380CC4-5D6E-409C-BE32-E72D297353CC}">
              <c16:uniqueId val="{00000008-C565-44E1-B3A4-53D89D98E0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29.91</c:v>
                </c:pt>
                <c:pt idx="2">
                  <c:v>#N/A</c:v>
                </c:pt>
                <c:pt idx="3">
                  <c:v>32.869999999999997</c:v>
                </c:pt>
                <c:pt idx="4">
                  <c:v>#N/A</c:v>
                </c:pt>
                <c:pt idx="5">
                  <c:v>27.09</c:v>
                </c:pt>
                <c:pt idx="6">
                  <c:v>#N/A</c:v>
                </c:pt>
                <c:pt idx="7">
                  <c:v>31.13</c:v>
                </c:pt>
                <c:pt idx="8">
                  <c:v>#N/A</c:v>
                </c:pt>
                <c:pt idx="9">
                  <c:v>32.450000000000003</c:v>
                </c:pt>
              </c:numCache>
            </c:numRef>
          </c:val>
          <c:extLst>
            <c:ext xmlns:c16="http://schemas.microsoft.com/office/drawing/2014/chart" uri="{C3380CC4-5D6E-409C-BE32-E72D297353CC}">
              <c16:uniqueId val="{00000009-C565-44E1-B3A4-53D89D98E0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184</c:v>
                </c:pt>
                <c:pt idx="5">
                  <c:v>177</c:v>
                </c:pt>
                <c:pt idx="8">
                  <c:v>156</c:v>
                </c:pt>
                <c:pt idx="11">
                  <c:v>135</c:v>
                </c:pt>
                <c:pt idx="14">
                  <c:v>118</c:v>
                </c:pt>
              </c:numCache>
            </c:numRef>
          </c:val>
          <c:extLst>
            <c:ext xmlns:c16="http://schemas.microsoft.com/office/drawing/2014/chart" uri="{C3380CC4-5D6E-409C-BE32-E72D297353CC}">
              <c16:uniqueId val="{00000000-C30B-4129-A83E-EE5BC4923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B-4129-A83E-EE5BC4923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0B-4129-A83E-EE5BC4923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0B-4129-A83E-EE5BC4923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c:v>
                </c:pt>
                <c:pt idx="3">
                  <c:v>80</c:v>
                </c:pt>
                <c:pt idx="6">
                  <c:v>71</c:v>
                </c:pt>
                <c:pt idx="9">
                  <c:v>66</c:v>
                </c:pt>
                <c:pt idx="12">
                  <c:v>53</c:v>
                </c:pt>
              </c:numCache>
            </c:numRef>
          </c:val>
          <c:extLst>
            <c:ext xmlns:c16="http://schemas.microsoft.com/office/drawing/2014/chart" uri="{C3380CC4-5D6E-409C-BE32-E72D297353CC}">
              <c16:uniqueId val="{00000004-C30B-4129-A83E-EE5BC4923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B-4129-A83E-EE5BC4923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B-4129-A83E-EE5BC4923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c:v>
                </c:pt>
                <c:pt idx="3">
                  <c:v>152</c:v>
                </c:pt>
                <c:pt idx="6">
                  <c:v>134</c:v>
                </c:pt>
                <c:pt idx="9">
                  <c:v>121</c:v>
                </c:pt>
                <c:pt idx="12">
                  <c:v>112</c:v>
                </c:pt>
              </c:numCache>
            </c:numRef>
          </c:val>
          <c:extLst>
            <c:ext xmlns:c16="http://schemas.microsoft.com/office/drawing/2014/chart" uri="{C3380CC4-5D6E-409C-BE32-E72D297353CC}">
              <c16:uniqueId val="{00000007-C30B-4129-A83E-EE5BC4923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55</c:v>
                </c:pt>
                <c:pt idx="5">
                  <c:v>#N/A</c:v>
                </c:pt>
                <c:pt idx="6">
                  <c:v>#N/A</c:v>
                </c:pt>
                <c:pt idx="7">
                  <c:v>49</c:v>
                </c:pt>
                <c:pt idx="8">
                  <c:v>#N/A</c:v>
                </c:pt>
                <c:pt idx="9">
                  <c:v>#N/A</c:v>
                </c:pt>
                <c:pt idx="10">
                  <c:v>52</c:v>
                </c:pt>
                <c:pt idx="11">
                  <c:v>#N/A</c:v>
                </c:pt>
                <c:pt idx="12">
                  <c:v>#N/A</c:v>
                </c:pt>
                <c:pt idx="13">
                  <c:v>47</c:v>
                </c:pt>
                <c:pt idx="14">
                  <c:v>#N/A</c:v>
                </c:pt>
              </c:numCache>
            </c:numRef>
          </c:val>
          <c:smooth val="0"/>
          <c:extLst>
            <c:ext xmlns:c16="http://schemas.microsoft.com/office/drawing/2014/chart" uri="{C3380CC4-5D6E-409C-BE32-E72D297353CC}">
              <c16:uniqueId val="{00000008-C30B-4129-A83E-EE5BC4923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1286</c:v>
                </c:pt>
                <c:pt idx="5">
                  <c:v>1253</c:v>
                </c:pt>
                <c:pt idx="8">
                  <c:v>1323</c:v>
                </c:pt>
                <c:pt idx="11">
                  <c:v>1339</c:v>
                </c:pt>
                <c:pt idx="14">
                  <c:v>1294</c:v>
                </c:pt>
              </c:numCache>
            </c:numRef>
          </c:val>
          <c:extLst>
            <c:ext xmlns:c16="http://schemas.microsoft.com/office/drawing/2014/chart" uri="{C3380CC4-5D6E-409C-BE32-E72D297353CC}">
              <c16:uniqueId val="{00000000-E9AE-4C30-A4D5-725F18DA8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c:v>
                </c:pt>
                <c:pt idx="5">
                  <c:v>233</c:v>
                </c:pt>
                <c:pt idx="8">
                  <c:v>206</c:v>
                </c:pt>
                <c:pt idx="11">
                  <c:v>187</c:v>
                </c:pt>
                <c:pt idx="14">
                  <c:v>163</c:v>
                </c:pt>
              </c:numCache>
            </c:numRef>
          </c:val>
          <c:extLst>
            <c:ext xmlns:c16="http://schemas.microsoft.com/office/drawing/2014/chart" uri="{C3380CC4-5D6E-409C-BE32-E72D297353CC}">
              <c16:uniqueId val="{00000001-E9AE-4C30-A4D5-725F18DA8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981</c:v>
                </c:pt>
                <c:pt idx="5">
                  <c:v>1088</c:v>
                </c:pt>
                <c:pt idx="8">
                  <c:v>1141</c:v>
                </c:pt>
                <c:pt idx="11">
                  <c:v>1052</c:v>
                </c:pt>
                <c:pt idx="14">
                  <c:v>1084</c:v>
                </c:pt>
              </c:numCache>
            </c:numRef>
          </c:val>
          <c:extLst>
            <c:ext xmlns:c16="http://schemas.microsoft.com/office/drawing/2014/chart" uri="{C3380CC4-5D6E-409C-BE32-E72D297353CC}">
              <c16:uniqueId val="{00000002-E9AE-4C30-A4D5-725F18DA8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AE-4C30-A4D5-725F18DA8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AE-4C30-A4D5-725F18DA8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E-4C30-A4D5-725F18DA8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210</c:v>
                </c:pt>
                <c:pt idx="3">
                  <c:v>213</c:v>
                </c:pt>
                <c:pt idx="6">
                  <c:v>211</c:v>
                </c:pt>
                <c:pt idx="9">
                  <c:v>205</c:v>
                </c:pt>
                <c:pt idx="12">
                  <c:v>210</c:v>
                </c:pt>
              </c:numCache>
            </c:numRef>
          </c:val>
          <c:extLst>
            <c:ext xmlns:c16="http://schemas.microsoft.com/office/drawing/2014/chart" uri="{C3380CC4-5D6E-409C-BE32-E72D297353CC}">
              <c16:uniqueId val="{00000006-E9AE-4C30-A4D5-725F18DA8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c:v>
                </c:pt>
                <c:pt idx="3">
                  <c:v>2</c:v>
                </c:pt>
                <c:pt idx="6">
                  <c:v>3</c:v>
                </c:pt>
                <c:pt idx="9">
                  <c:v>4</c:v>
                </c:pt>
                <c:pt idx="12">
                  <c:v>7</c:v>
                </c:pt>
              </c:numCache>
            </c:numRef>
          </c:val>
          <c:extLst>
            <c:ext xmlns:c16="http://schemas.microsoft.com/office/drawing/2014/chart" uri="{C3380CC4-5D6E-409C-BE32-E72D297353CC}">
              <c16:uniqueId val="{00000007-E9AE-4C30-A4D5-725F18DA8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795</c:v>
                </c:pt>
                <c:pt idx="3">
                  <c:v>730</c:v>
                </c:pt>
                <c:pt idx="6">
                  <c:v>692</c:v>
                </c:pt>
                <c:pt idx="9">
                  <c:v>637</c:v>
                </c:pt>
                <c:pt idx="12">
                  <c:v>635</c:v>
                </c:pt>
              </c:numCache>
            </c:numRef>
          </c:val>
          <c:extLst>
            <c:ext xmlns:c16="http://schemas.microsoft.com/office/drawing/2014/chart" uri="{C3380CC4-5D6E-409C-BE32-E72D297353CC}">
              <c16:uniqueId val="{00000008-E9AE-4C30-A4D5-725F18DA8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AE-4C30-A4D5-725F18DA8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1247</c:v>
                </c:pt>
                <c:pt idx="3">
                  <c:v>1251</c:v>
                </c:pt>
                <c:pt idx="6">
                  <c:v>1320</c:v>
                </c:pt>
                <c:pt idx="9">
                  <c:v>1409</c:v>
                </c:pt>
                <c:pt idx="12">
                  <c:v>1386</c:v>
                </c:pt>
              </c:numCache>
            </c:numRef>
          </c:val>
          <c:extLst>
            <c:ext xmlns:c16="http://schemas.microsoft.com/office/drawing/2014/chart" uri="{C3380CC4-5D6E-409C-BE32-E72D297353CC}">
              <c16:uniqueId val="{0000000A-E9AE-4C30-A4D5-725F18DA8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AE-4C30-A4D5-725F18DA8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359</c:v>
                </c:pt>
                <c:pt idx="1">
                  <c:v>359</c:v>
                </c:pt>
                <c:pt idx="2">
                  <c:v>360</c:v>
                </c:pt>
              </c:numCache>
            </c:numRef>
          </c:val>
          <c:extLst>
            <c:ext xmlns:c16="http://schemas.microsoft.com/office/drawing/2014/chart" uri="{C3380CC4-5D6E-409C-BE32-E72D297353CC}">
              <c16:uniqueId val="{00000000-6CE9-413C-8201-56CF19CEA6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220</c:v>
                </c:pt>
                <c:pt idx="1">
                  <c:v>210</c:v>
                </c:pt>
                <c:pt idx="2">
                  <c:v>210</c:v>
                </c:pt>
              </c:numCache>
            </c:numRef>
          </c:val>
          <c:extLst>
            <c:ext xmlns:c16="http://schemas.microsoft.com/office/drawing/2014/chart" uri="{C3380CC4-5D6E-409C-BE32-E72D297353CC}">
              <c16:uniqueId val="{00000001-6CE9-413C-8201-56CF19CEA6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c:v>
                </c:pt>
                <c:pt idx="1">
                  <c:v>377</c:v>
                </c:pt>
                <c:pt idx="2">
                  <c:v>413</c:v>
                </c:pt>
              </c:numCache>
            </c:numRef>
          </c:val>
          <c:extLst>
            <c:ext xmlns:c16="http://schemas.microsoft.com/office/drawing/2014/chart" uri="{C3380CC4-5D6E-409C-BE32-E72D297353CC}">
              <c16:uniqueId val="{00000002-6CE9-413C-8201-56CF19CEA6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{D0625962-016E-44EF-8EA7-22028ADC290E}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4D-42F9-8A8F-E1AA45E272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{71BA42DD-C036-48F4-9E2E-7B7CF7FE455F}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4D-42F9-8A8F-E1AA45E272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{48BB716B-ADFB-4278-9484-E7A45EA6A491}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4D-42F9-8A8F-E1AA45E272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{452FF65A-48B1-442C-BCBE-777B8AED9A72}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4D-42F9-8A8F-E1AA45E272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{7CE25C3D-13C8-4D8E-89B1-E55C5C04292E}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4D-42F9-8A8F-E1AA45E272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{C5D57ACE-6E13-4DFE-900F-F0C9FC3EB4EB}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4D-42F9-8A8F-E1AA45E272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{9913416B-52A2-4DB7-93CD-B6661BBBCA24}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4D-42F9-8A8F-E1AA45E272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{5D5E2446-D7E0-4C7C-B517-DCE3561F3155}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4D-42F9-8A8F-E1AA45E272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{8A35E025-DB25-450A-A345-45FA1E2021A4}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4D-42F9-8A8F-E1AA45E272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24">
                  <c:v>54.2</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4D-42F9-8A8F-E1AA45E272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{AC7F94C6-BFF3-432C-86E0-E7288844BE25}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4D-42F9-8A8F-E1AA45E272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{549B2496-D077-4D16-B097-6CC3538F835A}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4D-42F9-8A8F-E1AA45E272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{DB7BDB16-A9F0-4FEE-8140-CC541F078BCC}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4D-42F9-8A8F-E1AA45E272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{1CFC2665-9118-41D0-BFAA-49DD2F253DDE}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4D-42F9-8A8F-E1AA45E272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{C0CD90D1-3FF1-4EE4-8778-1A1047910EFA}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4D-42F9-8A8F-E1AA45E2720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{97C9D28E-28F9-4167-9EC5-5EC199353E44}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4D-42F9-8A8F-E1AA45E272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{D7FC5137-BF6C-4916-BB51-A6C3A860E642}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4D-42F9-8A8F-E1AA45E2720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{BDCF3C1B-27BA-4E17-9287-62531E5FA8A7}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4D-42F9-8A8F-E1AA45E2720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{69305083-2DB7-45D0-B7D0-6953488B3FC6}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4D-42F9-8A8F-E1AA45E272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24">
                  <c:v>58.2</c:v>
                </c:pt>
                <c:pt idx="32">
                  <c:v>58.7</c:v>
                </c:pt>
              </c:numCache>
            </c:numRef>
          </c:xVal>
          <c:yVal>
            <c:numRef>
              <c:f>公会計指標分析・財政指標組合せ分析表!$BP$55:$DC$55</c:f>
              <c:numCache>
                <c:formatCode>#,##0.0;"▲ "#,##0.0</c:formatCode>
                <c:ptCount val="40"/>
                <c:pt idx="8">
                  <c:v>0</c:v>
                </c:pt>
                <c:pt idx="24">
                  <c:v>0</c:v>
                </c:pt>
                <c:pt idx="32">
                  <c:v>0</c:v>
                </c:pt>
              </c:numCache>
            </c:numRef>
          </c:yVal>
          <c:smooth val="0"/>
          <c:extLst>
            <c:ext xmlns:c16="http://schemas.microsoft.com/office/drawing/2014/chart" uri="{C3380CC4-5D6E-409C-BE32-E72D297353CC}">
              <c16:uniqueId val="{00000013-1C4D-42F9-8A8F-E1AA45E2720A}"/>
            </c:ext>
          </c:extLst>
        </c:ser>
        <c:dLbls>
          <c:showLegendKey val="0"/>
          <c:showVal val="1"/>
          <c:showCatName val="0"/>
          <c:showSerName val="0"/>
          <c:showPercent val="0"/>
          <c:showBubbleSize val="0"/>
        </c:dLbls>
        <c:axId val="46179840"/>
        <c:axId val="46181760"/>
      </c:scatterChart>
      <c:valAx>
        <c:axId val="46179840"/>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{A3A7B0AD-D743-4C62-A3AE-BCEA95E73460}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998-4436-9CD6-BBC3EFC07F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{CF73D5F4-8CC3-48E7-8CF4-5A12FFC7463A}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8-4436-9CD6-BBC3EFC07F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{D851FF83-99D5-46E2-B4E5-557995F54865}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8-4436-9CD6-BBC3EFC07F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{33446114-6CC8-405C-960B-3ED99C48A8E5}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8-4436-9CD6-BBC3EFC07F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{E643D93D-2BEF-494C-BA10-38C43272A1D7}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8-4436-9CD6-BBC3EFC07F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{41088014-DB08-4F28-94AC-43AD3DD2FFF8}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998-4436-9CD6-BBC3EFC07F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{00DB3405-A3D1-430A-BF03-8DCB580334E3}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998-4436-9CD6-BBC3EFC07F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{FA9404C8-DC21-49E3-A2B9-C7F63BF96792}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998-4436-9CD6-BBC3EFC07F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{DE9BB293-189E-4E65-A680-87FE3F97D0DA}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998-4436-9CD6-BBC3EFC07F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8.4</c:v>
                </c:pt>
                <c:pt idx="16">
                  <c:v>7.7</c:v>
                </c:pt>
                <c:pt idx="24">
                  <c:v>7.6</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98-4436-9CD6-BBC3EFC07F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{E3340B1D-DEA9-4084-9D50-A4E76A7DE1D5}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998-4436-9CD6-BBC3EFC07F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{7FC77D1E-30E2-4858-9EFE-D64844BD11A3}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8-4436-9CD6-BBC3EFC07F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{D91D0A6D-4B35-419F-8F55-E6325E044E33}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8-4436-9CD6-BBC3EFC07F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{31BE66E4-FB71-4429-9F88-4298D3F9A769}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8-4436-9CD6-BBC3EFC07F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{5D8B5361-73AA-4E8D-9084-4A259AC0AED6}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8-4436-9CD6-BBC3EFC07F5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{7963ACBA-F984-4F3C-A457-1F74C749518E}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998-4436-9CD6-BBC3EFC07F5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{E4A978D4-A5B4-4911-B988-8B8E95F4092B}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998-4436-9CD6-BBC3EFC07F5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{0B71BDF5-7C40-4C68-B744-42798EE3C7DD}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998-4436-9CD6-BBC3EFC07F5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{73138428-C612-4517-8690-6D87E1F2E3F7}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998-4436-9CD6-BBC3EFC07F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98-4436-9CD6-BBC3EFC07F5F}"/>
            </c:ext>
          </c:extLst>
        </c:ser>
        <c:dLbls>
          <c:showLegendKey val="0"/>
          <c:showVal val="1"/>
          <c:showCatName val="0"/>
          <c:showSerName val="0"/>
          <c:showPercent val="0"/>
          <c:showBubbleSize val="0"/>
        </c:dLbls>
        <c:axId val="84219776"/>
        <c:axId val="84234240"/>
      </c:scatterChart>
      <c:valAx>
        <c:axId val="84219776"/>
        <c:scaling>
          <c:orientation val="minMax"/>
          <c:max val="7.8"/>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45.34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）に加え。基幹産業の衰退により財政基盤が非常に弱く、類似団体平均を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少子高齢化、人口減少の進行により地方税収の伸びが期待できないため、小菅村人口ビジョン（平成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年度策定）で定めた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年における目標人口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生産人口比率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78232</xdr:rowOff>
    </xdr:to>
    <xdr:cxnSp macro="">
      <xdr:nvCxnSpPr>
        <xdr:cNvPr id="66" name="直線コネクタ 65"/>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公債費の償還ピークが過ぎたこと及び起債の発行を抑制してきた結果、本比率は類似団体平均を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ポイント下回っている。今後も、財政規模に適した起債の発行に努め、財政健全化に向け、優先度の低い事務事業について計画的に廃止・縮小を進め、経常経費の削減に努める。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114829</xdr:rowOff>
    </xdr:to>
    <xdr:cxnSp macro="">
      <xdr:nvCxnSpPr>
        <xdr:cNvPr id="129" name="直線コネクタ 128"/>
        <xdr:cNvCxnSpPr/>
      </xdr:nvCxnSpPr>
      <xdr:spPr>
        <a:xfrm>
          <a:off x="4114800" y="1072864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62</xdr:row>
      <xdr:rowOff>98743</xdr:rowOff>
    </xdr:to>
    <xdr:cxnSp macro="">
      <xdr:nvCxnSpPr>
        <xdr:cNvPr id="132" name="直線コネクタ 131"/>
        <xdr:cNvCxnSpPr/>
      </xdr:nvCxnSpPr>
      <xdr:spPr>
        <a:xfrm>
          <a:off x="3225800" y="105959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137478</xdr:rowOff>
    </xdr:to>
    <xdr:cxnSp macro="">
      <xdr:nvCxnSpPr>
        <xdr:cNvPr id="135" name="直線コネクタ 134"/>
        <xdr:cNvCxnSpPr/>
      </xdr:nvCxnSpPr>
      <xdr:spPr>
        <a:xfrm>
          <a:off x="2336800" y="1054565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10266</xdr:rowOff>
    </xdr:to>
    <xdr:cxnSp macro="">
      <xdr:nvCxnSpPr>
        <xdr:cNvPr id="138" name="直線コネクタ 137"/>
        <xdr:cNvCxnSpPr/>
      </xdr:nvCxnSpPr>
      <xdr:spPr>
        <a:xfrm flipV="1">
          <a:off x="1447800" y="10545656"/>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40" name="テキスト ボックス 139"/>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64029</xdr:rowOff>
    </xdr:from>
    <xdr:to>
      <xdr:col>23</xdr:col>
      <xdr:colOff>184150</xdr:colOff>
      <xdr:row>62</xdr:row>
      <xdr:rowOff>165629</xdr:rowOff>
    </xdr:to>
    <xdr:sp macro="" textlink="">
      <xdr:nvSpPr>
        <xdr:cNvPr id="148" name="楕円 147"/>
        <xdr:cNvSpPr/>
      </xdr:nvSpPr>
      <xdr:spPr>
        <a:xfrm>
          <a:off x="4902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80556</xdr:rowOff>
    </xdr:from>
    <xdr:ext cx="762000" cy="259045"/>
    <xdr:sp macro="" textlink="">
      <xdr:nvSpPr>
        <xdr:cNvPr id="149" name="財政構造の弾力性該当値テキスト"/>
        <xdr:cNvSpPr txBox="1"/>
      </xdr:nvSpPr>
      <xdr:spPr>
        <a:xfrm>
          <a:off x="5041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50" name="楕円 149"/>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1" name="テキスト ボックス 150"/>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2" name="楕円 151"/>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3" name="テキスト ボックス 152"/>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4" name="楕円 153"/>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5" name="テキスト ボックス 154"/>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130916</xdr:rowOff>
    </xdr:from>
    <xdr:to>
      <xdr:col>7</xdr:col>
      <xdr:colOff>31750</xdr:colOff>
      <xdr:row>62</xdr:row>
      <xdr:rowOff>61066</xdr:rowOff>
    </xdr:to>
    <xdr:sp macro="" textlink="">
      <xdr:nvSpPr>
        <xdr:cNvPr id="156" name="楕円 155"/>
        <xdr:cNvSpPr/>
      </xdr:nvSpPr>
      <xdr:spPr>
        <a:xfrm>
          <a:off x="1397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71243</xdr:rowOff>
    </xdr:from>
    <xdr:ext cx="762000" cy="259045"/>
    <xdr:sp macro="" textlink="">
      <xdr:nvSpPr>
        <xdr:cNvPr id="157" name="テキスト ボックス 156"/>
        <xdr:cNvSpPr txBox="1"/>
      </xdr:nvSpPr>
      <xdr:spPr>
        <a:xfrm>
          <a:off x="1066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人件費・物件費は例年、類似団体を上回り、高止まりの状態が続いている。今回も類似団体平均を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159,584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本村は少子高齢化の解消のため、過疎対策に重点を置き、地域おこし協力隊事業や源流大学事業等ソフト事業を積極的に導入している。また、平成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年度からは地方創生事業を本格的にスタートしたことにより物件費が大きく伸びており、類似団体に比べ高い水準となっている。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82828</xdr:rowOff>
    </xdr:from>
    <xdr:to>
      <xdr:col>23</xdr:col>
      <xdr:colOff>133350</xdr:colOff>
      <xdr:row>81</xdr:row>
      <xdr:rowOff>112545</xdr:rowOff>
    </xdr:to>
    <xdr:cxnSp macro="">
      <xdr:nvCxnSpPr>
        <xdr:cNvPr id="193" name="直線コネクタ 192"/>
        <xdr:cNvCxnSpPr/>
      </xdr:nvCxnSpPr>
      <xdr:spPr>
        <a:xfrm flipV="1">
          <a:off x="4114800" y="1397027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112545</xdr:rowOff>
    </xdr:from>
    <xdr:to>
      <xdr:col>19</xdr:col>
      <xdr:colOff>133350</xdr:colOff>
      <xdr:row>81</xdr:row>
      <xdr:rowOff>135944</xdr:rowOff>
    </xdr:to>
    <xdr:cxnSp macro="">
      <xdr:nvCxnSpPr>
        <xdr:cNvPr id="196" name="直線コネクタ 195"/>
        <xdr:cNvCxnSpPr/>
      </xdr:nvCxnSpPr>
      <xdr:spPr>
        <a:xfrm flipV="1">
          <a:off x="3225800" y="13999995"/>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121890</xdr:rowOff>
    </xdr:from>
    <xdr:to>
      <xdr:col>15</xdr:col>
      <xdr:colOff>82550</xdr:colOff>
      <xdr:row>81</xdr:row>
      <xdr:rowOff>135944</xdr:rowOff>
    </xdr:to>
    <xdr:cxnSp macro="">
      <xdr:nvCxnSpPr>
        <xdr:cNvPr id="199" name="直線コネクタ 198"/>
        <xdr:cNvCxnSpPr/>
      </xdr:nvCxnSpPr>
      <xdr:spPr>
        <a:xfrm>
          <a:off x="2336800" y="1400934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72318</xdr:rowOff>
    </xdr:from>
    <xdr:to>
      <xdr:col>11</xdr:col>
      <xdr:colOff>31750</xdr:colOff>
      <xdr:row>81</xdr:row>
      <xdr:rowOff>121890</xdr:rowOff>
    </xdr:to>
    <xdr:cxnSp macro="">
      <xdr:nvCxnSpPr>
        <xdr:cNvPr id="202" name="直線コネクタ 201"/>
        <xdr:cNvCxnSpPr/>
      </xdr:nvCxnSpPr>
      <xdr:spPr>
        <a:xfrm>
          <a:off x="1447800" y="13959768"/>
          <a:ext cx="889000" cy="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32028</xdr:rowOff>
    </xdr:from>
    <xdr:to>
      <xdr:col>23</xdr:col>
      <xdr:colOff>184150</xdr:colOff>
      <xdr:row>81</xdr:row>
      <xdr:rowOff>133628</xdr:rowOff>
    </xdr:to>
    <xdr:sp macro="" textlink="">
      <xdr:nvSpPr>
        <xdr:cNvPr id="212" name="楕円 211"/>
        <xdr:cNvSpPr/>
      </xdr:nvSpPr>
      <xdr:spPr>
        <a:xfrm>
          <a:off x="4902200" y="1391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4105</xdr:rowOff>
    </xdr:from>
    <xdr:ext cx="762000" cy="259045"/>
    <xdr:sp macro="" textlink="">
      <xdr:nvSpPr>
        <xdr:cNvPr id="213" name="人件費・物件費等の状況該当値テキスト"/>
        <xdr:cNvSpPr txBox="1"/>
      </xdr:nvSpPr>
      <xdr:spPr>
        <a:xfrm>
          <a:off x="5041900" y="138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61745</xdr:rowOff>
    </xdr:from>
    <xdr:to>
      <xdr:col>19</xdr:col>
      <xdr:colOff>184150</xdr:colOff>
      <xdr:row>81</xdr:row>
      <xdr:rowOff>163345</xdr:rowOff>
    </xdr:to>
    <xdr:sp macro="" textlink="">
      <xdr:nvSpPr>
        <xdr:cNvPr id="214" name="楕円 213"/>
        <xdr:cNvSpPr/>
      </xdr:nvSpPr>
      <xdr:spPr>
        <a:xfrm>
          <a:off x="4064000" y="13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148122</xdr:rowOff>
    </xdr:from>
    <xdr:ext cx="736600" cy="259045"/>
    <xdr:sp macro="" textlink="">
      <xdr:nvSpPr>
        <xdr:cNvPr id="215" name="テキスト ボックス 214"/>
        <xdr:cNvSpPr txBox="1"/>
      </xdr:nvSpPr>
      <xdr:spPr>
        <a:xfrm>
          <a:off x="3733800" y="140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85144</xdr:rowOff>
    </xdr:from>
    <xdr:to>
      <xdr:col>15</xdr:col>
      <xdr:colOff>133350</xdr:colOff>
      <xdr:row>82</xdr:row>
      <xdr:rowOff>15294</xdr:rowOff>
    </xdr:to>
    <xdr:sp macro="" textlink="">
      <xdr:nvSpPr>
        <xdr:cNvPr id="216" name="楕円 215"/>
        <xdr:cNvSpPr/>
      </xdr:nvSpPr>
      <xdr:spPr>
        <a:xfrm>
          <a:off x="3175000" y="139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xdr:rowOff>
    </xdr:from>
    <xdr:ext cx="762000" cy="259045"/>
    <xdr:sp macro="" textlink="">
      <xdr:nvSpPr>
        <xdr:cNvPr id="217" name="テキスト ボックス 216"/>
        <xdr:cNvSpPr txBox="1"/>
      </xdr:nvSpPr>
      <xdr:spPr>
        <a:xfrm>
          <a:off x="2844800" y="1405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71090</xdr:rowOff>
    </xdr:from>
    <xdr:to>
      <xdr:col>11</xdr:col>
      <xdr:colOff>82550</xdr:colOff>
      <xdr:row>82</xdr:row>
      <xdr:rowOff>1240</xdr:rowOff>
    </xdr:to>
    <xdr:sp macro="" textlink="">
      <xdr:nvSpPr>
        <xdr:cNvPr id="218" name="楕円 217"/>
        <xdr:cNvSpPr/>
      </xdr:nvSpPr>
      <xdr:spPr>
        <a:xfrm>
          <a:off x="2286000" y="139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157467</xdr:rowOff>
    </xdr:from>
    <xdr:ext cx="762000" cy="259045"/>
    <xdr:sp macro="" textlink="">
      <xdr:nvSpPr>
        <xdr:cNvPr id="219" name="テキスト ボックス 218"/>
        <xdr:cNvSpPr txBox="1"/>
      </xdr:nvSpPr>
      <xdr:spPr>
        <a:xfrm>
          <a:off x="1955800" y="140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21518</xdr:rowOff>
    </xdr:from>
    <xdr:to>
      <xdr:col>7</xdr:col>
      <xdr:colOff>31750</xdr:colOff>
      <xdr:row>81</xdr:row>
      <xdr:rowOff>123118</xdr:rowOff>
    </xdr:to>
    <xdr:sp macro="" textlink="">
      <xdr:nvSpPr>
        <xdr:cNvPr id="220" name="楕円 219"/>
        <xdr:cNvSpPr/>
      </xdr:nvSpPr>
      <xdr:spPr>
        <a:xfrm>
          <a:off x="1397000" y="139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107895</xdr:rowOff>
    </xdr:from>
    <xdr:ext cx="762000" cy="259045"/>
    <xdr:sp macro="" textlink="">
      <xdr:nvSpPr>
        <xdr:cNvPr id="221" name="テキスト ボックス 220"/>
        <xdr:cNvSpPr txBox="1"/>
      </xdr:nvSpPr>
      <xdr:spPr>
        <a:xfrm>
          <a:off x="1066800" y="1399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昇給・階層の変動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ポイント下回っている。今後も地域民間企業との整合性を図りながら、適正な給与水準を維持していく。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94614</xdr:rowOff>
    </xdr:from>
    <xdr:to>
      <xdr:col>81</xdr:col>
      <xdr:colOff>44450</xdr:colOff>
      <xdr:row>86</xdr:row>
      <xdr:rowOff>23177</xdr:rowOff>
    </xdr:to>
    <xdr:cxnSp macro="">
      <xdr:nvCxnSpPr>
        <xdr:cNvPr id="251" name="直線コネクタ 250"/>
        <xdr:cNvCxnSpPr/>
      </xdr:nvCxnSpPr>
      <xdr:spPr>
        <a:xfrm>
          <a:off x="16179800" y="14496414"/>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94614</xdr:rowOff>
    </xdr:from>
    <xdr:to>
      <xdr:col>77</xdr:col>
      <xdr:colOff>44450</xdr:colOff>
      <xdr:row>84</xdr:row>
      <xdr:rowOff>154939</xdr:rowOff>
    </xdr:to>
    <xdr:cxnSp macro="">
      <xdr:nvCxnSpPr>
        <xdr:cNvPr id="254" name="直線コネクタ 253"/>
        <xdr:cNvCxnSpPr/>
      </xdr:nvCxnSpPr>
      <xdr:spPr>
        <a:xfrm flipV="1">
          <a:off x="15290800" y="144964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31750</xdr:rowOff>
    </xdr:to>
    <xdr:cxnSp macro="">
      <xdr:nvCxnSpPr>
        <xdr:cNvPr id="257" name="直線コネクタ 256"/>
        <xdr:cNvCxnSpPr/>
      </xdr:nvCxnSpPr>
      <xdr:spPr>
        <a:xfrm flipV="1">
          <a:off x="14401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134302</xdr:rowOff>
    </xdr:to>
    <xdr:cxnSp macro="">
      <xdr:nvCxnSpPr>
        <xdr:cNvPr id="260" name="直線コネクタ 259"/>
        <xdr:cNvCxnSpPr/>
      </xdr:nvCxnSpPr>
      <xdr:spPr>
        <a:xfrm flipV="1">
          <a:off x="13512800" y="1460500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70" name="楕円 269"/>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71" name="給与水準   （国との比較）該当値テキスト"/>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43814</xdr:rowOff>
    </xdr:from>
    <xdr:to>
      <xdr:col>77</xdr:col>
      <xdr:colOff>95250</xdr:colOff>
      <xdr:row>84</xdr:row>
      <xdr:rowOff>145414</xdr:rowOff>
    </xdr:to>
    <xdr:sp macro="" textlink="">
      <xdr:nvSpPr>
        <xdr:cNvPr id="272" name="楕円 271"/>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155591</xdr:rowOff>
    </xdr:from>
    <xdr:ext cx="736600" cy="259045"/>
    <xdr:sp macro="" textlink="">
      <xdr:nvSpPr>
        <xdr:cNvPr id="273" name="テキスト ボックス 272"/>
        <xdr:cNvSpPr txBox="1"/>
      </xdr:nvSpPr>
      <xdr:spPr>
        <a:xfrm>
          <a:off x="15798800" y="1421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4" name="楕円 273"/>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5" name="テキスト ボックス 274"/>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年度を除き、ここ数年計画的に職員を採用して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ポイント上回る状況となった。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住民サービスを低下させることなく事務処理の電子化を更に推進し、組織の簡素化をより一層進め、職員の削減に努める。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164447</xdr:rowOff>
    </xdr:from>
    <xdr:to>
      <xdr:col>81</xdr:col>
      <xdr:colOff>44450</xdr:colOff>
      <xdr:row>59</xdr:row>
      <xdr:rowOff>169273</xdr:rowOff>
    </xdr:to>
    <xdr:cxnSp macro="">
      <xdr:nvCxnSpPr>
        <xdr:cNvPr id="315" name="直線コネクタ 314"/>
        <xdr:cNvCxnSpPr/>
      </xdr:nvCxnSpPr>
      <xdr:spPr>
        <a:xfrm>
          <a:off x="16179800" y="1027999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97113</xdr:rowOff>
    </xdr:from>
    <xdr:to>
      <xdr:col>77</xdr:col>
      <xdr:colOff>44450</xdr:colOff>
      <xdr:row>59</xdr:row>
      <xdr:rowOff>164447</xdr:rowOff>
    </xdr:to>
    <xdr:cxnSp macro="">
      <xdr:nvCxnSpPr>
        <xdr:cNvPr id="318" name="直線コネクタ 317"/>
        <xdr:cNvCxnSpPr/>
      </xdr:nvCxnSpPr>
      <xdr:spPr>
        <a:xfrm>
          <a:off x="15290800" y="10212663"/>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97113</xdr:rowOff>
    </xdr:from>
    <xdr:to>
      <xdr:col>72</xdr:col>
      <xdr:colOff>203200</xdr:colOff>
      <xdr:row>59</xdr:row>
      <xdr:rowOff>97572</xdr:rowOff>
    </xdr:to>
    <xdr:cxnSp macro="">
      <xdr:nvCxnSpPr>
        <xdr:cNvPr id="321" name="直線コネクタ 320"/>
        <xdr:cNvCxnSpPr/>
      </xdr:nvCxnSpPr>
      <xdr:spPr>
        <a:xfrm flipV="1">
          <a:off x="14401800" y="10212663"/>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97572</xdr:rowOff>
    </xdr:from>
    <xdr:to>
      <xdr:col>68</xdr:col>
      <xdr:colOff>152400</xdr:colOff>
      <xdr:row>59</xdr:row>
      <xdr:rowOff>119634</xdr:rowOff>
    </xdr:to>
    <xdr:cxnSp macro="">
      <xdr:nvCxnSpPr>
        <xdr:cNvPr id="324" name="直線コネクタ 323"/>
        <xdr:cNvCxnSpPr/>
      </xdr:nvCxnSpPr>
      <xdr:spPr>
        <a:xfrm flipV="1">
          <a:off x="13512800" y="1021312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34" name="楕円 333"/>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90550</xdr:rowOff>
    </xdr:from>
    <xdr:ext cx="762000" cy="259045"/>
    <xdr:sp macro="" textlink="">
      <xdr:nvSpPr>
        <xdr:cNvPr id="335" name="定員管理の状況該当値テキスト"/>
        <xdr:cNvSpPr txBox="1"/>
      </xdr:nvSpPr>
      <xdr:spPr>
        <a:xfrm>
          <a:off x="17106900" y="10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113647</xdr:rowOff>
    </xdr:from>
    <xdr:to>
      <xdr:col>77</xdr:col>
      <xdr:colOff>95250</xdr:colOff>
      <xdr:row>60</xdr:row>
      <xdr:rowOff>43797</xdr:rowOff>
    </xdr:to>
    <xdr:sp macro="" textlink="">
      <xdr:nvSpPr>
        <xdr:cNvPr id="336" name="楕円 335"/>
        <xdr:cNvSpPr/>
      </xdr:nvSpPr>
      <xdr:spPr>
        <a:xfrm>
          <a:off x="16129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28574</xdr:rowOff>
    </xdr:from>
    <xdr:ext cx="736600" cy="259045"/>
    <xdr:sp macro="" textlink="">
      <xdr:nvSpPr>
        <xdr:cNvPr id="337" name="テキスト ボックス 336"/>
        <xdr:cNvSpPr txBox="1"/>
      </xdr:nvSpPr>
      <xdr:spPr>
        <a:xfrm>
          <a:off x="15798800" y="103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46313</xdr:rowOff>
    </xdr:from>
    <xdr:to>
      <xdr:col>73</xdr:col>
      <xdr:colOff>44450</xdr:colOff>
      <xdr:row>59</xdr:row>
      <xdr:rowOff>147913</xdr:rowOff>
    </xdr:to>
    <xdr:sp macro="" textlink="">
      <xdr:nvSpPr>
        <xdr:cNvPr id="338" name="楕円 337"/>
        <xdr:cNvSpPr/>
      </xdr:nvSpPr>
      <xdr:spPr>
        <a:xfrm>
          <a:off x="152400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158090</xdr:rowOff>
    </xdr:from>
    <xdr:ext cx="762000" cy="259045"/>
    <xdr:sp macro="" textlink="">
      <xdr:nvSpPr>
        <xdr:cNvPr id="339" name="テキスト ボックス 338"/>
        <xdr:cNvSpPr txBox="1"/>
      </xdr:nvSpPr>
      <xdr:spPr>
        <a:xfrm>
          <a:off x="14909800" y="993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46772</xdr:rowOff>
    </xdr:from>
    <xdr:to>
      <xdr:col>68</xdr:col>
      <xdr:colOff>203200</xdr:colOff>
      <xdr:row>59</xdr:row>
      <xdr:rowOff>148372</xdr:rowOff>
    </xdr:to>
    <xdr:sp macro="" textlink="">
      <xdr:nvSpPr>
        <xdr:cNvPr id="340" name="楕円 339"/>
        <xdr:cNvSpPr/>
      </xdr:nvSpPr>
      <xdr:spPr>
        <a:xfrm>
          <a:off x="14351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133149</xdr:rowOff>
    </xdr:from>
    <xdr:ext cx="762000" cy="259045"/>
    <xdr:sp macro="" textlink="">
      <xdr:nvSpPr>
        <xdr:cNvPr id="341" name="テキスト ボックス 340"/>
        <xdr:cNvSpPr txBox="1"/>
      </xdr:nvSpPr>
      <xdr:spPr>
        <a:xfrm>
          <a:off x="14020800" y="1024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2" name="楕円 341"/>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155211</xdr:rowOff>
    </xdr:from>
    <xdr:ext cx="762000" cy="259045"/>
    <xdr:sp macro="" textlink="">
      <xdr:nvSpPr>
        <xdr:cNvPr id="343" name="テキスト ボックス 342"/>
        <xdr:cNvSpPr txBox="1"/>
      </xdr:nvSpPr>
      <xdr:spPr>
        <a:xfrm>
          <a:off x="13131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公債費の発行を抑制してきた結果、本比率は平成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年度までに年々減少してきた。本年度については平成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年度までに実施した公共施設の更新整備事業による起債の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借入の償還が始まったため上昇傾向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上昇していくことが見込まれているものの、引き続き財政健全化に向け、喫緊の課題となっている事業については計画的な借入を行い、財政規模に適した地方債の発行に努める。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95504</xdr:rowOff>
    </xdr:to>
    <xdr:cxnSp macro="">
      <xdr:nvCxnSpPr>
        <xdr:cNvPr id="374" name="直線コネクタ 373"/>
        <xdr:cNvCxnSpPr/>
      </xdr:nvCxnSpPr>
      <xdr:spPr>
        <a:xfrm>
          <a:off x="16179800" y="711047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85852</xdr:rowOff>
    </xdr:to>
    <xdr:cxnSp macro="">
      <xdr:nvCxnSpPr>
        <xdr:cNvPr id="377" name="直線コネクタ 376"/>
        <xdr:cNvCxnSpPr/>
      </xdr:nvCxnSpPr>
      <xdr:spPr>
        <a:xfrm flipV="1">
          <a:off x="15290800" y="711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119634</xdr:rowOff>
    </xdr:to>
    <xdr:cxnSp macro="">
      <xdr:nvCxnSpPr>
        <xdr:cNvPr id="380" name="直線コネクタ 379"/>
        <xdr:cNvCxnSpPr/>
      </xdr:nvCxnSpPr>
      <xdr:spPr>
        <a:xfrm flipV="1">
          <a:off x="14401800" y="711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119634</xdr:rowOff>
    </xdr:to>
    <xdr:cxnSp macro="">
      <xdr:nvCxnSpPr>
        <xdr:cNvPr id="383" name="直線コネクタ 382"/>
        <xdr:cNvCxnSpPr/>
      </xdr:nvCxnSpPr>
      <xdr:spPr>
        <a:xfrm>
          <a:off x="13512800" y="71346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5" name="テキスト ボックス 384"/>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3" name="楕円 392"/>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394"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5" name="楕円 394"/>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6" name="テキスト ボックス 395"/>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397" name="楕円 396"/>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8" name="テキスト ボックス 397"/>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399" name="楕円 398"/>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0" name="テキスト ボックス 399"/>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1" name="楕円 400"/>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2" name="テキスト ボックス 401"/>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当該年度を含む近年において本比率は発生していない。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公債費等義務的経費の削減を中心とする財政運営により、本比率の動向を見極め、継続した健全化にあたる。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ラスパイレス係数は類似団体と比較し下回っていることから、人件費に係る経常収支比率は類似団体より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58420</xdr:rowOff>
    </xdr:to>
    <xdr:cxnSp macro="">
      <xdr:nvCxnSpPr>
        <xdr:cNvPr id="66" name="直線コネクタ 65"/>
        <xdr:cNvCxnSpPr/>
      </xdr:nvCxnSpPr>
      <xdr:spPr>
        <a:xfrm>
          <a:off x="3987800" y="5704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123190</xdr:rowOff>
    </xdr:from>
    <xdr:to>
      <xdr:col>19</xdr:col>
      <xdr:colOff>187325</xdr:colOff>
      <xdr:row>33</xdr:row>
      <xdr:rowOff>46990</xdr:rowOff>
    </xdr:to>
    <xdr:cxnSp macro="">
      <xdr:nvCxnSpPr>
        <xdr:cNvPr id="69" name="直線コネクタ 68"/>
        <xdr:cNvCxnSpPr/>
      </xdr:nvCxnSpPr>
      <xdr:spPr>
        <a:xfrm>
          <a:off x="3098800" y="56095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111760</xdr:rowOff>
    </xdr:from>
    <xdr:to>
      <xdr:col>15</xdr:col>
      <xdr:colOff>98425</xdr:colOff>
      <xdr:row>32</xdr:row>
      <xdr:rowOff>123190</xdr:rowOff>
    </xdr:to>
    <xdr:cxnSp macro="">
      <xdr:nvCxnSpPr>
        <xdr:cNvPr id="72" name="直線コネクタ 71"/>
        <xdr:cNvCxnSpPr/>
      </xdr:nvCxnSpPr>
      <xdr:spPr>
        <a:xfrm>
          <a:off x="2209800" y="5598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111760</xdr:rowOff>
    </xdr:from>
    <xdr:to>
      <xdr:col>11</xdr:col>
      <xdr:colOff>9525</xdr:colOff>
      <xdr:row>32</xdr:row>
      <xdr:rowOff>123190</xdr:rowOff>
    </xdr:to>
    <xdr:cxnSp macro="">
      <xdr:nvCxnSpPr>
        <xdr:cNvPr id="75" name="直線コネクタ 74"/>
        <xdr:cNvCxnSpPr/>
      </xdr:nvCxnSpPr>
      <xdr:spPr>
        <a:xfrm flipV="1">
          <a:off x="1320800" y="5598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26670</xdr:rowOff>
    </xdr:from>
    <xdr:to>
      <xdr:col>11</xdr:col>
      <xdr:colOff>60325</xdr:colOff>
      <xdr:row>33</xdr:row>
      <xdr:rowOff>128270</xdr:rowOff>
    </xdr:to>
    <xdr:sp macro="" textlink="">
      <xdr:nvSpPr>
        <xdr:cNvPr id="76" name="フローチャート: 判断 75"/>
        <xdr:cNvSpPr/>
      </xdr:nvSpPr>
      <xdr:spPr>
        <a:xfrm>
          <a:off x="2159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113047</xdr:rowOff>
    </xdr:from>
    <xdr:ext cx="762000" cy="259045"/>
    <xdr:sp macro="" textlink="">
      <xdr:nvSpPr>
        <xdr:cNvPr id="77" name="テキスト ボックス 76"/>
        <xdr:cNvSpPr txBox="1"/>
      </xdr:nvSpPr>
      <xdr:spPr>
        <a:xfrm>
          <a:off x="182880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xdr:rowOff>
    </xdr:from>
    <xdr:to>
      <xdr:col>24</xdr:col>
      <xdr:colOff>76200</xdr:colOff>
      <xdr:row>33</xdr:row>
      <xdr:rowOff>109220</xdr:rowOff>
    </xdr:to>
    <xdr:sp macro="" textlink="">
      <xdr:nvSpPr>
        <xdr:cNvPr id="85" name="楕円 84"/>
        <xdr:cNvSpPr/>
      </xdr:nvSpPr>
      <xdr:spPr>
        <a:xfrm>
          <a:off x="47752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24147</xdr:rowOff>
    </xdr:from>
    <xdr:ext cx="762000" cy="259045"/>
    <xdr:sp macro="" textlink="">
      <xdr:nvSpPr>
        <xdr:cNvPr id="86" name="人件費該当値テキスト"/>
        <xdr:cNvSpPr txBox="1"/>
      </xdr:nvSpPr>
      <xdr:spPr>
        <a:xfrm>
          <a:off x="49149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72390</xdr:rowOff>
    </xdr:from>
    <xdr:to>
      <xdr:col>15</xdr:col>
      <xdr:colOff>149225</xdr:colOff>
      <xdr:row>33</xdr:row>
      <xdr:rowOff>2540</xdr:rowOff>
    </xdr:to>
    <xdr:sp macro="" textlink="">
      <xdr:nvSpPr>
        <xdr:cNvPr id="89" name="楕円 88"/>
        <xdr:cNvSpPr/>
      </xdr:nvSpPr>
      <xdr:spPr>
        <a:xfrm>
          <a:off x="3048000" y="55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12717</xdr:rowOff>
    </xdr:from>
    <xdr:ext cx="762000" cy="259045"/>
    <xdr:sp macro="" textlink="">
      <xdr:nvSpPr>
        <xdr:cNvPr id="90" name="テキスト ボックス 89"/>
        <xdr:cNvSpPr txBox="1"/>
      </xdr:nvSpPr>
      <xdr:spPr>
        <a:xfrm>
          <a:off x="2717800" y="532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60960</xdr:rowOff>
    </xdr:from>
    <xdr:to>
      <xdr:col>11</xdr:col>
      <xdr:colOff>60325</xdr:colOff>
      <xdr:row>32</xdr:row>
      <xdr:rowOff>162560</xdr:rowOff>
    </xdr:to>
    <xdr:sp macro="" textlink="">
      <xdr:nvSpPr>
        <xdr:cNvPr id="91" name="楕円 90"/>
        <xdr:cNvSpPr/>
      </xdr:nvSpPr>
      <xdr:spPr>
        <a:xfrm>
          <a:off x="2159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1287</xdr:rowOff>
    </xdr:from>
    <xdr:ext cx="762000" cy="259045"/>
    <xdr:sp macro="" textlink="">
      <xdr:nvSpPr>
        <xdr:cNvPr id="92" name="テキスト ボックス 91"/>
        <xdr:cNvSpPr txBox="1"/>
      </xdr:nvSpPr>
      <xdr:spPr>
        <a:xfrm>
          <a:off x="1828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72390</xdr:rowOff>
    </xdr:from>
    <xdr:to>
      <xdr:col>6</xdr:col>
      <xdr:colOff>171450</xdr:colOff>
      <xdr:row>33</xdr:row>
      <xdr:rowOff>2540</xdr:rowOff>
    </xdr:to>
    <xdr:sp macro="" textlink="">
      <xdr:nvSpPr>
        <xdr:cNvPr id="93" name="楕円 92"/>
        <xdr:cNvSpPr/>
      </xdr:nvSpPr>
      <xdr:spPr>
        <a:xfrm>
          <a:off x="1270000" y="55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12717</xdr:rowOff>
    </xdr:from>
    <xdr:ext cx="762000" cy="259045"/>
    <xdr:sp macro="" textlink="">
      <xdr:nvSpPr>
        <xdr:cNvPr id="94" name="テキスト ボックス 93"/>
        <xdr:cNvSpPr txBox="1"/>
      </xdr:nvSpPr>
      <xdr:spPr>
        <a:xfrm>
          <a:off x="939800" y="532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人件費削減のため臨時職員の採用により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っているため賃金が高止まりしていることが上回っている要因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事務処理の電子化を推進し、組織の簡素化を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各種システムに係る委託料が増加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159004</xdr:rowOff>
    </xdr:to>
    <xdr:cxnSp macro="">
      <xdr:nvCxnSpPr>
        <xdr:cNvPr id="124" name="直線コネクタ 123"/>
        <xdr:cNvCxnSpPr/>
      </xdr:nvCxnSpPr>
      <xdr:spPr>
        <a:xfrm>
          <a:off x="15671800" y="31536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18</xdr:row>
      <xdr:rowOff>67564</xdr:rowOff>
    </xdr:to>
    <xdr:cxnSp macro="">
      <xdr:nvCxnSpPr>
        <xdr:cNvPr id="127" name="直線コネクタ 126"/>
        <xdr:cNvCxnSpPr/>
      </xdr:nvCxnSpPr>
      <xdr:spPr>
        <a:xfrm>
          <a:off x="14782800" y="3043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129286</xdr:rowOff>
    </xdr:to>
    <xdr:cxnSp macro="">
      <xdr:nvCxnSpPr>
        <xdr:cNvPr id="130" name="直線コネクタ 129"/>
        <xdr:cNvCxnSpPr/>
      </xdr:nvCxnSpPr>
      <xdr:spPr>
        <a:xfrm>
          <a:off x="13893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124714</xdr:rowOff>
    </xdr:to>
    <xdr:cxnSp macro="">
      <xdr:nvCxnSpPr>
        <xdr:cNvPr id="133" name="直線コネクタ 132"/>
        <xdr:cNvCxnSpPr/>
      </xdr:nvCxnSpPr>
      <xdr:spPr>
        <a:xfrm flipV="1">
          <a:off x="13004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5" name="テキスト ボックス 134"/>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3" name="楕円 142"/>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4"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9" name="楕円 148"/>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0" name="テキスト ボックス 149"/>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今回も類似団体を下回り、類似団体平均と比べると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これは予算規模に対し少子化による児童福祉関連支出が少ないことに合わせ、福祉入所者が少なく給付費が小額となっ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118835</xdr:rowOff>
    </xdr:to>
    <xdr:cxnSp macro="">
      <xdr:nvCxnSpPr>
        <xdr:cNvPr id="186" name="直線コネクタ 185"/>
        <xdr:cNvCxnSpPr/>
      </xdr:nvCxnSpPr>
      <xdr:spPr>
        <a:xfrm>
          <a:off x="3987800" y="9205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118835</xdr:rowOff>
    </xdr:to>
    <xdr:cxnSp macro="">
      <xdr:nvCxnSpPr>
        <xdr:cNvPr id="189" name="直線コネクタ 188"/>
        <xdr:cNvCxnSpPr/>
      </xdr:nvCxnSpPr>
      <xdr:spPr>
        <a:xfrm>
          <a:off x="3098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118835</xdr:rowOff>
    </xdr:to>
    <xdr:cxnSp macro="">
      <xdr:nvCxnSpPr>
        <xdr:cNvPr id="192" name="直線コネクタ 191"/>
        <xdr:cNvCxnSpPr/>
      </xdr:nvCxnSpPr>
      <xdr:spPr>
        <a:xfrm>
          <a:off x="2209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118835</xdr:rowOff>
    </xdr:to>
    <xdr:cxnSp macro="">
      <xdr:nvCxnSpPr>
        <xdr:cNvPr id="195" name="直線コネクタ 194"/>
        <xdr:cNvCxnSpPr/>
      </xdr:nvCxnSpPr>
      <xdr:spPr>
        <a:xfrm>
          <a:off x="1320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6"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7" name="楕円 206"/>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8" name="テキスト ボックス 207"/>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1" name="楕円 210"/>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2" name="テキスト ボックス 211"/>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3" name="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した要因としては、各種施設の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更新工事が完了し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維持修繕費等が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削減された事が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35560</xdr:rowOff>
    </xdr:to>
    <xdr:cxnSp macro="">
      <xdr:nvCxnSpPr>
        <xdr:cNvPr id="242" name="直線コネクタ 241"/>
        <xdr:cNvCxnSpPr/>
      </xdr:nvCxnSpPr>
      <xdr:spPr>
        <a:xfrm flipV="1">
          <a:off x="15671800" y="97053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57</xdr:row>
      <xdr:rowOff>35560</xdr:rowOff>
    </xdr:to>
    <xdr:cxnSp macro="">
      <xdr:nvCxnSpPr>
        <xdr:cNvPr id="245" name="直線コネクタ 244"/>
        <xdr:cNvCxnSpPr/>
      </xdr:nvCxnSpPr>
      <xdr:spPr>
        <a:xfrm>
          <a:off x="14782800" y="97396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56</xdr:row>
      <xdr:rowOff>138430</xdr:rowOff>
    </xdr:to>
    <xdr:cxnSp macro="">
      <xdr:nvCxnSpPr>
        <xdr:cNvPr id="248" name="直線コネクタ 247"/>
        <xdr:cNvCxnSpPr/>
      </xdr:nvCxnSpPr>
      <xdr:spPr>
        <a:xfrm>
          <a:off x="13893800" y="96196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56</xdr:row>
      <xdr:rowOff>115570</xdr:rowOff>
    </xdr:to>
    <xdr:cxnSp macro="">
      <xdr:nvCxnSpPr>
        <xdr:cNvPr id="251" name="直線コネクタ 250"/>
        <xdr:cNvCxnSpPr/>
      </xdr:nvCxnSpPr>
      <xdr:spPr>
        <a:xfrm flipV="1">
          <a:off x="13004800" y="96196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2" name="フローチャート: 判断 251"/>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3" name="テキスト ボックス 25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3" name="楕円 262"/>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4" name="テキスト ボックス 263"/>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5" name="楕円 264"/>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6" name="テキスト ボックス 265"/>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7" name="楕円 266"/>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8" name="テキスト ボックス 267"/>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64770</xdr:rowOff>
    </xdr:from>
    <xdr:to>
      <xdr:col>65</xdr:col>
      <xdr:colOff>53975</xdr:colOff>
      <xdr:row>56</xdr:row>
      <xdr:rowOff>166370</xdr:rowOff>
    </xdr:to>
    <xdr:sp macro="" textlink="">
      <xdr:nvSpPr>
        <xdr:cNvPr id="269" name="楕円 268"/>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5097</xdr:rowOff>
    </xdr:from>
    <xdr:ext cx="762000" cy="259045"/>
    <xdr:sp macro="" textlink="">
      <xdr:nvSpPr>
        <xdr:cNvPr id="270" name="テキスト ボックス 269"/>
        <xdr:cNvSpPr txBox="1"/>
      </xdr:nvSpPr>
      <xdr:spPr>
        <a:xfrm>
          <a:off x="12623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年度は法人等各種団体への補助金経費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は減少したものの常備消防等に係る負担金経費が増加し全体としては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今後も補助金を交付するのが適当な事業を行っているのかなどについて明確な基準を設けて、必要性の低い補助金は見直しや廃止を行う方針である。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66040</xdr:rowOff>
    </xdr:to>
    <xdr:cxnSp macro="">
      <xdr:nvCxnSpPr>
        <xdr:cNvPr id="302" name="直線コネクタ 301"/>
        <xdr:cNvCxnSpPr/>
      </xdr:nvCxnSpPr>
      <xdr:spPr>
        <a:xfrm>
          <a:off x="15671800" y="6047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46990</xdr:rowOff>
    </xdr:to>
    <xdr:cxnSp macro="">
      <xdr:nvCxnSpPr>
        <xdr:cNvPr id="305" name="直線コネクタ 304"/>
        <xdr:cNvCxnSpPr/>
      </xdr:nvCxnSpPr>
      <xdr:spPr>
        <a:xfrm>
          <a:off x="14782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161290</xdr:rowOff>
    </xdr:from>
    <xdr:to>
      <xdr:col>73</xdr:col>
      <xdr:colOff>180975</xdr:colOff>
      <xdr:row>35</xdr:row>
      <xdr:rowOff>16510</xdr:rowOff>
    </xdr:to>
    <xdr:cxnSp macro="">
      <xdr:nvCxnSpPr>
        <xdr:cNvPr id="308" name="直線コネクタ 307"/>
        <xdr:cNvCxnSpPr/>
      </xdr:nvCxnSpPr>
      <xdr:spPr>
        <a:xfrm>
          <a:off x="13893800" y="5990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161290</xdr:rowOff>
    </xdr:from>
    <xdr:to>
      <xdr:col>69</xdr:col>
      <xdr:colOff>92075</xdr:colOff>
      <xdr:row>35</xdr:row>
      <xdr:rowOff>20320</xdr:rowOff>
    </xdr:to>
    <xdr:cxnSp macro="">
      <xdr:nvCxnSpPr>
        <xdr:cNvPr id="311" name="直線コネクタ 310"/>
        <xdr:cNvCxnSpPr/>
      </xdr:nvCxnSpPr>
      <xdr:spPr>
        <a:xfrm flipV="1">
          <a:off x="13004800" y="5990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2" name="フローチャート: 判断 311"/>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13" name="テキスト ボックス 312"/>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xdr:rowOff>
    </xdr:from>
    <xdr:to>
      <xdr:col>82</xdr:col>
      <xdr:colOff>158750</xdr:colOff>
      <xdr:row>35</xdr:row>
      <xdr:rowOff>116840</xdr:rowOff>
    </xdr:to>
    <xdr:sp macro="" textlink="">
      <xdr:nvSpPr>
        <xdr:cNvPr id="321" name="楕円 320"/>
        <xdr:cNvSpPr/>
      </xdr:nvSpPr>
      <xdr:spPr>
        <a:xfrm>
          <a:off x="16459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31767</xdr:rowOff>
    </xdr:from>
    <xdr:ext cx="762000" cy="259045"/>
    <xdr:sp macro="" textlink="">
      <xdr:nvSpPr>
        <xdr:cNvPr id="322" name="補助費等該当値テキスト"/>
        <xdr:cNvSpPr txBox="1"/>
      </xdr:nvSpPr>
      <xdr:spPr>
        <a:xfrm>
          <a:off x="16598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25" name="楕円 32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6" name="テキスト ボックス 32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110490</xdr:rowOff>
    </xdr:from>
    <xdr:to>
      <xdr:col>69</xdr:col>
      <xdr:colOff>142875</xdr:colOff>
      <xdr:row>35</xdr:row>
      <xdr:rowOff>40640</xdr:rowOff>
    </xdr:to>
    <xdr:sp macro="" textlink="">
      <xdr:nvSpPr>
        <xdr:cNvPr id="327" name="楕円 326"/>
        <xdr:cNvSpPr/>
      </xdr:nvSpPr>
      <xdr:spPr>
        <a:xfrm>
          <a:off x="13843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50817</xdr:rowOff>
    </xdr:from>
    <xdr:ext cx="762000" cy="259045"/>
    <xdr:sp macro="" textlink="">
      <xdr:nvSpPr>
        <xdr:cNvPr id="328" name="テキスト ボックス 327"/>
        <xdr:cNvSpPr txBox="1"/>
      </xdr:nvSpPr>
      <xdr:spPr>
        <a:xfrm>
          <a:off x="13512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140970</xdr:rowOff>
    </xdr:from>
    <xdr:to>
      <xdr:col>65</xdr:col>
      <xdr:colOff>53975</xdr:colOff>
      <xdr:row>35</xdr:row>
      <xdr:rowOff>71120</xdr:rowOff>
    </xdr:to>
    <xdr:sp macro="" textlink="">
      <xdr:nvSpPr>
        <xdr:cNvPr id="329" name="楕円 328"/>
        <xdr:cNvSpPr/>
      </xdr:nvSpPr>
      <xdr:spPr>
        <a:xfrm>
          <a:off x="12954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81297</xdr:rowOff>
    </xdr:from>
    <xdr:ext cx="762000" cy="259045"/>
    <xdr:sp macro="" textlink="">
      <xdr:nvSpPr>
        <xdr:cNvPr id="330" name="テキスト ボックス 329"/>
        <xdr:cNvSpPr txBox="1"/>
      </xdr:nvSpPr>
      <xdr:spPr>
        <a:xfrm>
          <a:off x="12623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公債費に係る経常収支比率は年々減少傾向にあり、対前年比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しかし近年、公共施設の更新に伴う起債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いるため上昇が見込まれる。今後は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引き続き財政健全化に向け、事業内容の精査を十分に行い、財政規模に適した地方債の発行に努める。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77470</xdr:rowOff>
    </xdr:to>
    <xdr:cxnSp macro="">
      <xdr:nvCxnSpPr>
        <xdr:cNvPr id="362" name="直線コネクタ 361"/>
        <xdr:cNvCxnSpPr/>
      </xdr:nvCxnSpPr>
      <xdr:spPr>
        <a:xfrm flipV="1">
          <a:off x="3987800" y="13100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88900</xdr:rowOff>
    </xdr:to>
    <xdr:cxnSp macro="">
      <xdr:nvCxnSpPr>
        <xdr:cNvPr id="365" name="直線コネクタ 364"/>
        <xdr:cNvCxnSpPr/>
      </xdr:nvCxnSpPr>
      <xdr:spPr>
        <a:xfrm flipV="1">
          <a:off x="3098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138430</xdr:rowOff>
    </xdr:to>
    <xdr:cxnSp macro="">
      <xdr:nvCxnSpPr>
        <xdr:cNvPr id="368" name="直線コネクタ 367"/>
        <xdr:cNvCxnSpPr/>
      </xdr:nvCxnSpPr>
      <xdr:spPr>
        <a:xfrm flipV="1">
          <a:off x="2209800" y="13119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16511</xdr:rowOff>
    </xdr:to>
    <xdr:cxnSp macro="">
      <xdr:nvCxnSpPr>
        <xdr:cNvPr id="371" name="直線コネクタ 370"/>
        <xdr:cNvCxnSpPr/>
      </xdr:nvCxnSpPr>
      <xdr:spPr>
        <a:xfrm flipV="1">
          <a:off x="1320800" y="13168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2" name="フローチャート: 判断 371"/>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3" name="テキスト ボックス 372"/>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3" name="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9" name="楕円 388"/>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0" name="テキスト ボックス 389"/>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ポイント下回った。これは、物件費が類似団体平均を上回った以外、他の項目では類似団体を下回ったことが挙げられる。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76</xdr:row>
      <xdr:rowOff>143329</xdr:rowOff>
    </xdr:to>
    <xdr:cxnSp macro="">
      <xdr:nvCxnSpPr>
        <xdr:cNvPr id="425" name="直線コネクタ 424"/>
        <xdr:cNvCxnSpPr/>
      </xdr:nvCxnSpPr>
      <xdr:spPr>
        <a:xfrm>
          <a:off x="15671800" y="13140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56787</xdr:rowOff>
    </xdr:from>
    <xdr:to>
      <xdr:col>78</xdr:col>
      <xdr:colOff>69850</xdr:colOff>
      <xdr:row>76</xdr:row>
      <xdr:rowOff>110671</xdr:rowOff>
    </xdr:to>
    <xdr:cxnSp macro="">
      <xdr:nvCxnSpPr>
        <xdr:cNvPr id="428" name="直線コネクタ 427"/>
        <xdr:cNvCxnSpPr/>
      </xdr:nvCxnSpPr>
      <xdr:spPr>
        <a:xfrm>
          <a:off x="14782800" y="129155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56787</xdr:rowOff>
    </xdr:to>
    <xdr:cxnSp macro="">
      <xdr:nvCxnSpPr>
        <xdr:cNvPr id="431" name="直線コネクタ 430"/>
        <xdr:cNvCxnSpPr/>
      </xdr:nvCxnSpPr>
      <xdr:spPr>
        <a:xfrm>
          <a:off x="13893800" y="12791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43724</xdr:rowOff>
    </xdr:to>
    <xdr:cxnSp macro="">
      <xdr:nvCxnSpPr>
        <xdr:cNvPr id="434" name="直線コネクタ 433"/>
        <xdr:cNvCxnSpPr/>
      </xdr:nvCxnSpPr>
      <xdr:spPr>
        <a:xfrm flipV="1">
          <a:off x="13004800" y="127914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4" name="楕円 443"/>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5"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46" name="楕円 445"/>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47" name="テキスト ボックス 446"/>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5987</xdr:rowOff>
    </xdr:from>
    <xdr:to>
      <xdr:col>74</xdr:col>
      <xdr:colOff>31750</xdr:colOff>
      <xdr:row>75</xdr:row>
      <xdr:rowOff>107587</xdr:rowOff>
    </xdr:to>
    <xdr:sp macro="" textlink="">
      <xdr:nvSpPr>
        <xdr:cNvPr id="448" name="楕円 447"/>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117764</xdr:rowOff>
    </xdr:from>
    <xdr:ext cx="762000" cy="259045"/>
    <xdr:sp macro="" textlink="">
      <xdr:nvSpPr>
        <xdr:cNvPr id="449" name="テキスト ボックス 448"/>
        <xdr:cNvSpPr txBox="1"/>
      </xdr:nvSpPr>
      <xdr:spPr>
        <a:xfrm>
          <a:off x="14401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0" name="楕円 449"/>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1" name="テキスト ボックス 450"/>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164374</xdr:rowOff>
    </xdr:from>
    <xdr:to>
      <xdr:col>65</xdr:col>
      <xdr:colOff>53975</xdr:colOff>
      <xdr:row>75</xdr:row>
      <xdr:rowOff>94524</xdr:rowOff>
    </xdr:to>
    <xdr:sp macro="" textlink="">
      <xdr:nvSpPr>
        <xdr:cNvPr id="452" name="楕円 451"/>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104701</xdr:rowOff>
    </xdr:from>
    <xdr:ext cx="762000" cy="259045"/>
    <xdr:sp macro="" textlink="">
      <xdr:nvSpPr>
        <xdr:cNvPr id="453" name="テキスト ボックス 452"/>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121498</xdr:rowOff>
    </xdr:from>
    <xdr:to>
      <xdr:col>29</xdr:col>
      <xdr:colOff>127000</xdr:colOff>
      <xdr:row>17</xdr:row>
      <xdr:rowOff>136483</xdr:rowOff>
    </xdr:to>
    <xdr:cxnSp macro="">
      <xdr:nvCxnSpPr>
        <xdr:cNvPr id="51" name="直線コネクタ 50"/>
        <xdr:cNvCxnSpPr/>
      </xdr:nvCxnSpPr>
      <xdr:spPr bwMode="auto">
        <a:xfrm>
          <a:off x="5003800" y="3083773"/>
          <a:ext cx="6477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92437</xdr:rowOff>
    </xdr:from>
    <xdr:to>
      <xdr:col>26</xdr:col>
      <xdr:colOff>50800</xdr:colOff>
      <xdr:row>17</xdr:row>
      <xdr:rowOff>121498</xdr:rowOff>
    </xdr:to>
    <xdr:cxnSp macro="">
      <xdr:nvCxnSpPr>
        <xdr:cNvPr id="54" name="直線コネクタ 53"/>
        <xdr:cNvCxnSpPr/>
      </xdr:nvCxnSpPr>
      <xdr:spPr bwMode="auto">
        <a:xfrm>
          <a:off x="4305300" y="3054712"/>
          <a:ext cx="698500" cy="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92437</xdr:rowOff>
    </xdr:from>
    <xdr:to>
      <xdr:col>22</xdr:col>
      <xdr:colOff>114300</xdr:colOff>
      <xdr:row>17</xdr:row>
      <xdr:rowOff>137365</xdr:rowOff>
    </xdr:to>
    <xdr:cxnSp macro="">
      <xdr:nvCxnSpPr>
        <xdr:cNvPr id="57" name="直線コネクタ 56"/>
        <xdr:cNvCxnSpPr/>
      </xdr:nvCxnSpPr>
      <xdr:spPr bwMode="auto">
        <a:xfrm flipV="1">
          <a:off x="3606800" y="3054712"/>
          <a:ext cx="6985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137365</xdr:rowOff>
    </xdr:from>
    <xdr:to>
      <xdr:col>18</xdr:col>
      <xdr:colOff>177800</xdr:colOff>
      <xdr:row>17</xdr:row>
      <xdr:rowOff>152880</xdr:rowOff>
    </xdr:to>
    <xdr:cxnSp macro="">
      <xdr:nvCxnSpPr>
        <xdr:cNvPr id="60" name="直線コネクタ 59"/>
        <xdr:cNvCxnSpPr/>
      </xdr:nvCxnSpPr>
      <xdr:spPr bwMode="auto">
        <a:xfrm flipV="1">
          <a:off x="2908300" y="3099640"/>
          <a:ext cx="698500" cy="1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85683</xdr:rowOff>
    </xdr:from>
    <xdr:to>
      <xdr:col>29</xdr:col>
      <xdr:colOff>177800</xdr:colOff>
      <xdr:row>18</xdr:row>
      <xdr:rowOff>15833</xdr:rowOff>
    </xdr:to>
    <xdr:sp macro="" textlink="">
      <xdr:nvSpPr>
        <xdr:cNvPr id="70" name="楕円 69"/>
        <xdr:cNvSpPr/>
      </xdr:nvSpPr>
      <xdr:spPr bwMode="auto">
        <a:xfrm>
          <a:off x="56007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102210</xdr:rowOff>
    </xdr:from>
    <xdr:ext cx="762000" cy="259045"/>
    <xdr:sp macro="" textlink="">
      <xdr:nvSpPr>
        <xdr:cNvPr id="71" name="人口1人当たり決算額の推移該当値テキスト130"/>
        <xdr:cNvSpPr txBox="1"/>
      </xdr:nvSpPr>
      <xdr:spPr>
        <a:xfrm>
          <a:off x="5740400" y="289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70698</xdr:rowOff>
    </xdr:from>
    <xdr:to>
      <xdr:col>26</xdr:col>
      <xdr:colOff>101600</xdr:colOff>
      <xdr:row>18</xdr:row>
      <xdr:rowOff>848</xdr:rowOff>
    </xdr:to>
    <xdr:sp macro="" textlink="">
      <xdr:nvSpPr>
        <xdr:cNvPr id="72" name="楕円 71"/>
        <xdr:cNvSpPr/>
      </xdr:nvSpPr>
      <xdr:spPr bwMode="auto">
        <a:xfrm>
          <a:off x="49530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11025</xdr:rowOff>
    </xdr:from>
    <xdr:ext cx="736600" cy="259045"/>
    <xdr:sp macro="" textlink="">
      <xdr:nvSpPr>
        <xdr:cNvPr id="73" name="テキスト ボックス 72"/>
        <xdr:cNvSpPr txBox="1"/>
      </xdr:nvSpPr>
      <xdr:spPr>
        <a:xfrm>
          <a:off x="4622800" y="280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41637</xdr:rowOff>
    </xdr:from>
    <xdr:to>
      <xdr:col>22</xdr:col>
      <xdr:colOff>165100</xdr:colOff>
      <xdr:row>17</xdr:row>
      <xdr:rowOff>143237</xdr:rowOff>
    </xdr:to>
    <xdr:sp macro="" textlink="">
      <xdr:nvSpPr>
        <xdr:cNvPr id="74" name="楕円 73"/>
        <xdr:cNvSpPr/>
      </xdr:nvSpPr>
      <xdr:spPr bwMode="auto">
        <a:xfrm>
          <a:off x="42545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153414</xdr:rowOff>
    </xdr:from>
    <xdr:ext cx="762000" cy="259045"/>
    <xdr:sp macro="" textlink="">
      <xdr:nvSpPr>
        <xdr:cNvPr id="75" name="テキスト ボックス 74"/>
        <xdr:cNvSpPr txBox="1"/>
      </xdr:nvSpPr>
      <xdr:spPr>
        <a:xfrm>
          <a:off x="3924300" y="27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86565</xdr:rowOff>
    </xdr:from>
    <xdr:to>
      <xdr:col>19</xdr:col>
      <xdr:colOff>38100</xdr:colOff>
      <xdr:row>18</xdr:row>
      <xdr:rowOff>16715</xdr:rowOff>
    </xdr:to>
    <xdr:sp macro="" textlink="">
      <xdr:nvSpPr>
        <xdr:cNvPr id="76" name="楕円 75"/>
        <xdr:cNvSpPr/>
      </xdr:nvSpPr>
      <xdr:spPr bwMode="auto">
        <a:xfrm>
          <a:off x="3556000" y="304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26892</xdr:rowOff>
    </xdr:from>
    <xdr:ext cx="762000" cy="259045"/>
    <xdr:sp macro="" textlink="">
      <xdr:nvSpPr>
        <xdr:cNvPr id="77" name="テキスト ボックス 76"/>
        <xdr:cNvSpPr txBox="1"/>
      </xdr:nvSpPr>
      <xdr:spPr>
        <a:xfrm>
          <a:off x="3225800" y="28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102080</xdr:rowOff>
    </xdr:from>
    <xdr:to>
      <xdr:col>15</xdr:col>
      <xdr:colOff>101600</xdr:colOff>
      <xdr:row>18</xdr:row>
      <xdr:rowOff>32230</xdr:rowOff>
    </xdr:to>
    <xdr:sp macro="" textlink="">
      <xdr:nvSpPr>
        <xdr:cNvPr id="78" name="楕円 77"/>
        <xdr:cNvSpPr/>
      </xdr:nvSpPr>
      <xdr:spPr bwMode="auto">
        <a:xfrm>
          <a:off x="2857500" y="306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42407</xdr:rowOff>
    </xdr:from>
    <xdr:ext cx="762000" cy="259045"/>
    <xdr:sp macro="" textlink="">
      <xdr:nvSpPr>
        <xdr:cNvPr id="79" name="テキスト ボックス 78"/>
        <xdr:cNvSpPr txBox="1"/>
      </xdr:nvSpPr>
      <xdr:spPr>
        <a:xfrm>
          <a:off x="2527300" y="28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207618</xdr:rowOff>
    </xdr:from>
    <xdr:to>
      <xdr:col>29</xdr:col>
      <xdr:colOff>127000</xdr:colOff>
      <xdr:row>35</xdr:row>
      <xdr:rowOff>252619</xdr:rowOff>
    </xdr:to>
    <xdr:cxnSp macro="">
      <xdr:nvCxnSpPr>
        <xdr:cNvPr id="114" name="直線コネクタ 113"/>
        <xdr:cNvCxnSpPr/>
      </xdr:nvCxnSpPr>
      <xdr:spPr bwMode="auto">
        <a:xfrm>
          <a:off x="5003800" y="6817968"/>
          <a:ext cx="647700" cy="4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207618</xdr:rowOff>
    </xdr:from>
    <xdr:to>
      <xdr:col>26</xdr:col>
      <xdr:colOff>50800</xdr:colOff>
      <xdr:row>35</xdr:row>
      <xdr:rowOff>233038</xdr:rowOff>
    </xdr:to>
    <xdr:cxnSp macro="">
      <xdr:nvCxnSpPr>
        <xdr:cNvPr id="117" name="直線コネクタ 116"/>
        <xdr:cNvCxnSpPr/>
      </xdr:nvCxnSpPr>
      <xdr:spPr bwMode="auto">
        <a:xfrm flipV="1">
          <a:off x="4305300" y="6817968"/>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178774</xdr:rowOff>
    </xdr:from>
    <xdr:to>
      <xdr:col>22</xdr:col>
      <xdr:colOff>114300</xdr:colOff>
      <xdr:row>35</xdr:row>
      <xdr:rowOff>233038</xdr:rowOff>
    </xdr:to>
    <xdr:cxnSp macro="">
      <xdr:nvCxnSpPr>
        <xdr:cNvPr id="120" name="直線コネクタ 119"/>
        <xdr:cNvCxnSpPr/>
      </xdr:nvCxnSpPr>
      <xdr:spPr bwMode="auto">
        <a:xfrm>
          <a:off x="3606800" y="6789124"/>
          <a:ext cx="698500" cy="5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178774</xdr:rowOff>
    </xdr:from>
    <xdr:to>
      <xdr:col>18</xdr:col>
      <xdr:colOff>177800</xdr:colOff>
      <xdr:row>35</xdr:row>
      <xdr:rowOff>199930</xdr:rowOff>
    </xdr:to>
    <xdr:cxnSp macro="">
      <xdr:nvCxnSpPr>
        <xdr:cNvPr id="123" name="直線コネクタ 122"/>
        <xdr:cNvCxnSpPr/>
      </xdr:nvCxnSpPr>
      <xdr:spPr bwMode="auto">
        <a:xfrm flipV="1">
          <a:off x="2908300" y="6789124"/>
          <a:ext cx="698500" cy="2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66801</xdr:rowOff>
    </xdr:from>
    <xdr:to>
      <xdr:col>19</xdr:col>
      <xdr:colOff>38100</xdr:colOff>
      <xdr:row>36</xdr:row>
      <xdr:rowOff>168401</xdr:rowOff>
    </xdr:to>
    <xdr:sp macro="" textlink="">
      <xdr:nvSpPr>
        <xdr:cNvPr id="124" name="フローチャート: 判断 123"/>
        <xdr:cNvSpPr/>
      </xdr:nvSpPr>
      <xdr:spPr bwMode="auto">
        <a:xfrm>
          <a:off x="3556000" y="7020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153178</xdr:rowOff>
    </xdr:from>
    <xdr:ext cx="762000" cy="259045"/>
    <xdr:sp macro="" textlink="">
      <xdr:nvSpPr>
        <xdr:cNvPr id="125" name="テキスト ボックス 124"/>
        <xdr:cNvSpPr txBox="1"/>
      </xdr:nvSpPr>
      <xdr:spPr>
        <a:xfrm>
          <a:off x="3225800" y="710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201819</xdr:rowOff>
    </xdr:from>
    <xdr:to>
      <xdr:col>29</xdr:col>
      <xdr:colOff>177800</xdr:colOff>
      <xdr:row>35</xdr:row>
      <xdr:rowOff>303419</xdr:rowOff>
    </xdr:to>
    <xdr:sp macro="" textlink="">
      <xdr:nvSpPr>
        <xdr:cNvPr id="133" name="楕円 132"/>
        <xdr:cNvSpPr/>
      </xdr:nvSpPr>
      <xdr:spPr bwMode="auto">
        <a:xfrm>
          <a:off x="5600700" y="681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46896</xdr:rowOff>
    </xdr:from>
    <xdr:ext cx="762000" cy="259045"/>
    <xdr:sp macro="" textlink="">
      <xdr:nvSpPr>
        <xdr:cNvPr id="134" name="人口1人当たり決算額の推移該当値テキスト445"/>
        <xdr:cNvSpPr txBox="1"/>
      </xdr:nvSpPr>
      <xdr:spPr>
        <a:xfrm>
          <a:off x="5740400" y="66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156818</xdr:rowOff>
    </xdr:from>
    <xdr:to>
      <xdr:col>26</xdr:col>
      <xdr:colOff>101600</xdr:colOff>
      <xdr:row>35</xdr:row>
      <xdr:rowOff>258418</xdr:rowOff>
    </xdr:to>
    <xdr:sp macro="" textlink="">
      <xdr:nvSpPr>
        <xdr:cNvPr id="135" name="楕円 134"/>
        <xdr:cNvSpPr/>
      </xdr:nvSpPr>
      <xdr:spPr bwMode="auto">
        <a:xfrm>
          <a:off x="4953000" y="676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268595</xdr:rowOff>
    </xdr:from>
    <xdr:ext cx="736600" cy="259045"/>
    <xdr:sp macro="" textlink="">
      <xdr:nvSpPr>
        <xdr:cNvPr id="136" name="テキスト ボックス 135"/>
        <xdr:cNvSpPr txBox="1"/>
      </xdr:nvSpPr>
      <xdr:spPr>
        <a:xfrm>
          <a:off x="4622800" y="653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182238</xdr:rowOff>
    </xdr:from>
    <xdr:to>
      <xdr:col>22</xdr:col>
      <xdr:colOff>165100</xdr:colOff>
      <xdr:row>35</xdr:row>
      <xdr:rowOff>283838</xdr:rowOff>
    </xdr:to>
    <xdr:sp macro="" textlink="">
      <xdr:nvSpPr>
        <xdr:cNvPr id="137" name="楕円 136"/>
        <xdr:cNvSpPr/>
      </xdr:nvSpPr>
      <xdr:spPr bwMode="auto">
        <a:xfrm>
          <a:off x="4254500" y="679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294015</xdr:rowOff>
    </xdr:from>
    <xdr:ext cx="762000" cy="259045"/>
    <xdr:sp macro="" textlink="">
      <xdr:nvSpPr>
        <xdr:cNvPr id="138" name="テキスト ボックス 137"/>
        <xdr:cNvSpPr txBox="1"/>
      </xdr:nvSpPr>
      <xdr:spPr>
        <a:xfrm>
          <a:off x="3924300" y="65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127974</xdr:rowOff>
    </xdr:from>
    <xdr:to>
      <xdr:col>19</xdr:col>
      <xdr:colOff>38100</xdr:colOff>
      <xdr:row>35</xdr:row>
      <xdr:rowOff>229574</xdr:rowOff>
    </xdr:to>
    <xdr:sp macro="" textlink="">
      <xdr:nvSpPr>
        <xdr:cNvPr id="139" name="楕円 138"/>
        <xdr:cNvSpPr/>
      </xdr:nvSpPr>
      <xdr:spPr bwMode="auto">
        <a:xfrm>
          <a:off x="3556000" y="673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239751</xdr:rowOff>
    </xdr:from>
    <xdr:ext cx="762000" cy="259045"/>
    <xdr:sp macro="" textlink="">
      <xdr:nvSpPr>
        <xdr:cNvPr id="140" name="テキスト ボックス 139"/>
        <xdr:cNvSpPr txBox="1"/>
      </xdr:nvSpPr>
      <xdr:spPr>
        <a:xfrm>
          <a:off x="3225800" y="65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149130</xdr:rowOff>
    </xdr:from>
    <xdr:to>
      <xdr:col>15</xdr:col>
      <xdr:colOff>101600</xdr:colOff>
      <xdr:row>35</xdr:row>
      <xdr:rowOff>250730</xdr:rowOff>
    </xdr:to>
    <xdr:sp macro="" textlink="">
      <xdr:nvSpPr>
        <xdr:cNvPr id="141" name="楕円 140"/>
        <xdr:cNvSpPr/>
      </xdr:nvSpPr>
      <xdr:spPr bwMode="auto">
        <a:xfrm>
          <a:off x="2857500" y="675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260907</xdr:rowOff>
    </xdr:from>
    <xdr:ext cx="762000" cy="259045"/>
    <xdr:sp macro="" textlink="">
      <xdr:nvSpPr>
        <xdr:cNvPr id="142" name="テキスト ボックス 141"/>
        <xdr:cNvSpPr txBox="1"/>
      </xdr:nvSpPr>
      <xdr:spPr>
        <a:xfrm>
          <a:off x="2527300" y="652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62408</xdr:rowOff>
    </xdr:from>
    <xdr:to>
      <xdr:col>24</xdr:col>
      <xdr:colOff>63500</xdr:colOff>
      <xdr:row>37</xdr:row>
      <xdr:rowOff>93802</xdr:rowOff>
    </xdr:to>
    <xdr:cxnSp macro="">
      <xdr:nvCxnSpPr>
        <xdr:cNvPr id="60" name="直線コネクタ 59"/>
        <xdr:cNvCxnSpPr/>
      </xdr:nvCxnSpPr>
      <xdr:spPr>
        <a:xfrm>
          <a:off x="3797300" y="640605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62408</xdr:rowOff>
    </xdr:from>
    <xdr:to>
      <xdr:col>19</xdr:col>
      <xdr:colOff>177800</xdr:colOff>
      <xdr:row>37</xdr:row>
      <xdr:rowOff>93031</xdr:rowOff>
    </xdr:to>
    <xdr:cxnSp macro="">
      <xdr:nvCxnSpPr>
        <xdr:cNvPr id="63" name="直線コネクタ 62"/>
        <xdr:cNvCxnSpPr/>
      </xdr:nvCxnSpPr>
      <xdr:spPr>
        <a:xfrm flipV="1">
          <a:off x="2908300" y="6406058"/>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93031</xdr:rowOff>
    </xdr:from>
    <xdr:to>
      <xdr:col>15</xdr:col>
      <xdr:colOff>50800</xdr:colOff>
      <xdr:row>37</xdr:row>
      <xdr:rowOff>93617</xdr:rowOff>
    </xdr:to>
    <xdr:cxnSp macro="">
      <xdr:nvCxnSpPr>
        <xdr:cNvPr id="66" name="直線コネクタ 65"/>
        <xdr:cNvCxnSpPr/>
      </xdr:nvCxnSpPr>
      <xdr:spPr>
        <a:xfrm flipV="1">
          <a:off x="2019300" y="643668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93617</xdr:rowOff>
    </xdr:from>
    <xdr:to>
      <xdr:col>10</xdr:col>
      <xdr:colOff>114300</xdr:colOff>
      <xdr:row>37</xdr:row>
      <xdr:rowOff>103179</xdr:rowOff>
    </xdr:to>
    <xdr:cxnSp macro="">
      <xdr:nvCxnSpPr>
        <xdr:cNvPr id="69" name="直線コネクタ 68"/>
        <xdr:cNvCxnSpPr/>
      </xdr:nvCxnSpPr>
      <xdr:spPr>
        <a:xfrm flipV="1">
          <a:off x="1130300" y="643726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68455</xdr:rowOff>
    </xdr:from>
    <xdr:ext cx="599010" cy="259045"/>
    <xdr:sp macro="" textlink="">
      <xdr:nvSpPr>
        <xdr:cNvPr id="71" name="テキスト ボックス 70"/>
        <xdr:cNvSpPr txBox="1"/>
      </xdr:nvSpPr>
      <xdr:spPr>
        <a:xfrm>
          <a:off x="1719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43002</xdr:rowOff>
    </xdr:from>
    <xdr:to>
      <xdr:col>24</xdr:col>
      <xdr:colOff>114300</xdr:colOff>
      <xdr:row>37</xdr:row>
      <xdr:rowOff>144602</xdr:rowOff>
    </xdr:to>
    <xdr:sp macro="" textlink="">
      <xdr:nvSpPr>
        <xdr:cNvPr id="79" name="楕円 78"/>
        <xdr:cNvSpPr/>
      </xdr:nvSpPr>
      <xdr:spPr>
        <a:xfrm>
          <a:off x="4584700" y="63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65879</xdr:rowOff>
    </xdr:from>
    <xdr:ext cx="599010" cy="259045"/>
    <xdr:sp macro="" textlink="">
      <xdr:nvSpPr>
        <xdr:cNvPr id="80" name="人件費該当値テキスト"/>
        <xdr:cNvSpPr txBox="1"/>
      </xdr:nvSpPr>
      <xdr:spPr>
        <a:xfrm>
          <a:off x="4686300" y="62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11608</xdr:rowOff>
    </xdr:from>
    <xdr:to>
      <xdr:col>20</xdr:col>
      <xdr:colOff>38100</xdr:colOff>
      <xdr:row>37</xdr:row>
      <xdr:rowOff>113208</xdr:rowOff>
    </xdr:to>
    <xdr:sp macro="" textlink="">
      <xdr:nvSpPr>
        <xdr:cNvPr id="81" name="楕円 80"/>
        <xdr:cNvSpPr/>
      </xdr:nvSpPr>
      <xdr:spPr>
        <a:xfrm>
          <a:off x="3746500" y="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129735</xdr:rowOff>
    </xdr:from>
    <xdr:ext cx="599010" cy="259045"/>
    <xdr:sp macro="" textlink="">
      <xdr:nvSpPr>
        <xdr:cNvPr id="82" name="テキスト ボックス 81"/>
        <xdr:cNvSpPr txBox="1"/>
      </xdr:nvSpPr>
      <xdr:spPr>
        <a:xfrm>
          <a:off x="3497795" y="613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42231</xdr:rowOff>
    </xdr:from>
    <xdr:to>
      <xdr:col>15</xdr:col>
      <xdr:colOff>101600</xdr:colOff>
      <xdr:row>37</xdr:row>
      <xdr:rowOff>143831</xdr:rowOff>
    </xdr:to>
    <xdr:sp macro="" textlink="">
      <xdr:nvSpPr>
        <xdr:cNvPr id="83" name="楕円 82"/>
        <xdr:cNvSpPr/>
      </xdr:nvSpPr>
      <xdr:spPr>
        <a:xfrm>
          <a:off x="2857500" y="63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160358</xdr:rowOff>
    </xdr:from>
    <xdr:ext cx="599010" cy="259045"/>
    <xdr:sp macro="" textlink="">
      <xdr:nvSpPr>
        <xdr:cNvPr id="84" name="テキスト ボックス 83"/>
        <xdr:cNvSpPr txBox="1"/>
      </xdr:nvSpPr>
      <xdr:spPr>
        <a:xfrm>
          <a:off x="2608795" y="6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42817</xdr:rowOff>
    </xdr:from>
    <xdr:to>
      <xdr:col>10</xdr:col>
      <xdr:colOff>165100</xdr:colOff>
      <xdr:row>37</xdr:row>
      <xdr:rowOff>144417</xdr:rowOff>
    </xdr:to>
    <xdr:sp macro="" textlink="">
      <xdr:nvSpPr>
        <xdr:cNvPr id="85" name="楕円 84"/>
        <xdr:cNvSpPr/>
      </xdr:nvSpPr>
      <xdr:spPr>
        <a:xfrm>
          <a:off x="1968500" y="63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160944</xdr:rowOff>
    </xdr:from>
    <xdr:ext cx="599010" cy="259045"/>
    <xdr:sp macro="" textlink="">
      <xdr:nvSpPr>
        <xdr:cNvPr id="86" name="テキスト ボックス 85"/>
        <xdr:cNvSpPr txBox="1"/>
      </xdr:nvSpPr>
      <xdr:spPr>
        <a:xfrm>
          <a:off x="1719795" y="616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52379</xdr:rowOff>
    </xdr:from>
    <xdr:to>
      <xdr:col>6</xdr:col>
      <xdr:colOff>38100</xdr:colOff>
      <xdr:row>37</xdr:row>
      <xdr:rowOff>153979</xdr:rowOff>
    </xdr:to>
    <xdr:sp macro="" textlink="">
      <xdr:nvSpPr>
        <xdr:cNvPr id="87" name="楕円 86"/>
        <xdr:cNvSpPr/>
      </xdr:nvSpPr>
      <xdr:spPr>
        <a:xfrm>
          <a:off x="1079500" y="63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170506</xdr:rowOff>
    </xdr:from>
    <xdr:ext cx="599010" cy="259045"/>
    <xdr:sp macro="" textlink="">
      <xdr:nvSpPr>
        <xdr:cNvPr id="88" name="テキスト ボックス 87"/>
        <xdr:cNvSpPr txBox="1"/>
      </xdr:nvSpPr>
      <xdr:spPr>
        <a:xfrm>
          <a:off x="830795" y="617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27124</xdr:rowOff>
    </xdr:from>
    <xdr:to>
      <xdr:col>24</xdr:col>
      <xdr:colOff>63500</xdr:colOff>
      <xdr:row>58</xdr:row>
      <xdr:rowOff>51650</xdr:rowOff>
    </xdr:to>
    <xdr:cxnSp macro="">
      <xdr:nvCxnSpPr>
        <xdr:cNvPr id="117" name="直線コネクタ 116"/>
        <xdr:cNvCxnSpPr/>
      </xdr:nvCxnSpPr>
      <xdr:spPr>
        <a:xfrm>
          <a:off x="3797300" y="9971224"/>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165494</xdr:rowOff>
    </xdr:from>
    <xdr:to>
      <xdr:col>19</xdr:col>
      <xdr:colOff>177800</xdr:colOff>
      <xdr:row>58</xdr:row>
      <xdr:rowOff>27124</xdr:rowOff>
    </xdr:to>
    <xdr:cxnSp macro="">
      <xdr:nvCxnSpPr>
        <xdr:cNvPr id="120" name="直線コネクタ 119"/>
        <xdr:cNvCxnSpPr/>
      </xdr:nvCxnSpPr>
      <xdr:spPr>
        <a:xfrm>
          <a:off x="2908300" y="9938144"/>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165494</xdr:rowOff>
    </xdr:from>
    <xdr:to>
      <xdr:col>15</xdr:col>
      <xdr:colOff>50800</xdr:colOff>
      <xdr:row>58</xdr:row>
      <xdr:rowOff>11033</xdr:rowOff>
    </xdr:to>
    <xdr:cxnSp macro="">
      <xdr:nvCxnSpPr>
        <xdr:cNvPr id="123" name="直線コネクタ 122"/>
        <xdr:cNvCxnSpPr/>
      </xdr:nvCxnSpPr>
      <xdr:spPr>
        <a:xfrm flipV="1">
          <a:off x="2019300" y="9938144"/>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11033</xdr:rowOff>
    </xdr:from>
    <xdr:to>
      <xdr:col>10</xdr:col>
      <xdr:colOff>114300</xdr:colOff>
      <xdr:row>58</xdr:row>
      <xdr:rowOff>65125</xdr:rowOff>
    </xdr:to>
    <xdr:cxnSp macro="">
      <xdr:nvCxnSpPr>
        <xdr:cNvPr id="126" name="直線コネクタ 125"/>
        <xdr:cNvCxnSpPr/>
      </xdr:nvCxnSpPr>
      <xdr:spPr>
        <a:xfrm flipV="1">
          <a:off x="1130300" y="9955133"/>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23846</xdr:rowOff>
    </xdr:from>
    <xdr:ext cx="599010" cy="259045"/>
    <xdr:sp macro="" textlink="">
      <xdr:nvSpPr>
        <xdr:cNvPr id="128" name="テキスト ボックス 127"/>
        <xdr:cNvSpPr txBox="1"/>
      </xdr:nvSpPr>
      <xdr:spPr>
        <a:xfrm>
          <a:off x="1719795" y="101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850</xdr:rowOff>
    </xdr:from>
    <xdr:to>
      <xdr:col>24</xdr:col>
      <xdr:colOff>114300</xdr:colOff>
      <xdr:row>58</xdr:row>
      <xdr:rowOff>102450</xdr:rowOff>
    </xdr:to>
    <xdr:sp macro="" textlink="">
      <xdr:nvSpPr>
        <xdr:cNvPr id="136" name="楕円 135"/>
        <xdr:cNvSpPr/>
      </xdr:nvSpPr>
      <xdr:spPr>
        <a:xfrm>
          <a:off x="4584700" y="99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131677</xdr:rowOff>
    </xdr:from>
    <xdr:ext cx="599010" cy="259045"/>
    <xdr:sp macro="" textlink="">
      <xdr:nvSpPr>
        <xdr:cNvPr id="137" name="物件費該当値テキスト"/>
        <xdr:cNvSpPr txBox="1"/>
      </xdr:nvSpPr>
      <xdr:spPr>
        <a:xfrm>
          <a:off x="4686300" y="97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147774</xdr:rowOff>
    </xdr:from>
    <xdr:to>
      <xdr:col>20</xdr:col>
      <xdr:colOff>38100</xdr:colOff>
      <xdr:row>58</xdr:row>
      <xdr:rowOff>77924</xdr:rowOff>
    </xdr:to>
    <xdr:sp macro="" textlink="">
      <xdr:nvSpPr>
        <xdr:cNvPr id="138" name="楕円 137"/>
        <xdr:cNvSpPr/>
      </xdr:nvSpPr>
      <xdr:spPr>
        <a:xfrm>
          <a:off x="3746500" y="99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94451</xdr:rowOff>
    </xdr:from>
    <xdr:ext cx="599010" cy="259045"/>
    <xdr:sp macro="" textlink="">
      <xdr:nvSpPr>
        <xdr:cNvPr id="139" name="テキスト ボックス 138"/>
        <xdr:cNvSpPr txBox="1"/>
      </xdr:nvSpPr>
      <xdr:spPr>
        <a:xfrm>
          <a:off x="3497795" y="96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114694</xdr:rowOff>
    </xdr:from>
    <xdr:to>
      <xdr:col>15</xdr:col>
      <xdr:colOff>101600</xdr:colOff>
      <xdr:row>58</xdr:row>
      <xdr:rowOff>44844</xdr:rowOff>
    </xdr:to>
    <xdr:sp macro="" textlink="">
      <xdr:nvSpPr>
        <xdr:cNvPr id="140" name="楕円 139"/>
        <xdr:cNvSpPr/>
      </xdr:nvSpPr>
      <xdr:spPr>
        <a:xfrm>
          <a:off x="2857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61371</xdr:rowOff>
    </xdr:from>
    <xdr:ext cx="599010" cy="259045"/>
    <xdr:sp macro="" textlink="">
      <xdr:nvSpPr>
        <xdr:cNvPr id="141" name="テキスト ボックス 140"/>
        <xdr:cNvSpPr txBox="1"/>
      </xdr:nvSpPr>
      <xdr:spPr>
        <a:xfrm>
          <a:off x="2608795" y="96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131683</xdr:rowOff>
    </xdr:from>
    <xdr:to>
      <xdr:col>10</xdr:col>
      <xdr:colOff>165100</xdr:colOff>
      <xdr:row>58</xdr:row>
      <xdr:rowOff>61833</xdr:rowOff>
    </xdr:to>
    <xdr:sp macro="" textlink="">
      <xdr:nvSpPr>
        <xdr:cNvPr id="142" name="楕円 141"/>
        <xdr:cNvSpPr/>
      </xdr:nvSpPr>
      <xdr:spPr>
        <a:xfrm>
          <a:off x="1968500" y="99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78360</xdr:rowOff>
    </xdr:from>
    <xdr:ext cx="599010" cy="259045"/>
    <xdr:sp macro="" textlink="">
      <xdr:nvSpPr>
        <xdr:cNvPr id="143" name="テキスト ボックス 142"/>
        <xdr:cNvSpPr txBox="1"/>
      </xdr:nvSpPr>
      <xdr:spPr>
        <a:xfrm>
          <a:off x="1719795" y="96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14325</xdr:rowOff>
    </xdr:from>
    <xdr:to>
      <xdr:col>6</xdr:col>
      <xdr:colOff>38100</xdr:colOff>
      <xdr:row>58</xdr:row>
      <xdr:rowOff>115925</xdr:rowOff>
    </xdr:to>
    <xdr:sp macro="" textlink="">
      <xdr:nvSpPr>
        <xdr:cNvPr id="144" name="楕円 143"/>
        <xdr:cNvSpPr/>
      </xdr:nvSpPr>
      <xdr:spPr>
        <a:xfrm>
          <a:off x="1079500" y="99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132452</xdr:rowOff>
    </xdr:from>
    <xdr:ext cx="599010" cy="259045"/>
    <xdr:sp macro="" textlink="">
      <xdr:nvSpPr>
        <xdr:cNvPr id="145" name="テキスト ボックス 144"/>
        <xdr:cNvSpPr txBox="1"/>
      </xdr:nvSpPr>
      <xdr:spPr>
        <a:xfrm>
          <a:off x="830795" y="97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125264</xdr:rowOff>
    </xdr:from>
    <xdr:to>
      <xdr:col>24</xdr:col>
      <xdr:colOff>63500</xdr:colOff>
      <xdr:row>79</xdr:row>
      <xdr:rowOff>997</xdr:rowOff>
    </xdr:to>
    <xdr:cxnSp macro="">
      <xdr:nvCxnSpPr>
        <xdr:cNvPr id="174" name="直線コネクタ 173"/>
        <xdr:cNvCxnSpPr/>
      </xdr:nvCxnSpPr>
      <xdr:spPr>
        <a:xfrm>
          <a:off x="3797300" y="13498364"/>
          <a:ext cx="8382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125264</xdr:rowOff>
    </xdr:from>
    <xdr:to>
      <xdr:col>19</xdr:col>
      <xdr:colOff>177800</xdr:colOff>
      <xdr:row>78</xdr:row>
      <xdr:rowOff>152231</xdr:rowOff>
    </xdr:to>
    <xdr:cxnSp macro="">
      <xdr:nvCxnSpPr>
        <xdr:cNvPr id="177" name="直線コネクタ 176"/>
        <xdr:cNvCxnSpPr/>
      </xdr:nvCxnSpPr>
      <xdr:spPr>
        <a:xfrm flipV="1">
          <a:off x="2908300" y="13498364"/>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147045</xdr:rowOff>
    </xdr:from>
    <xdr:to>
      <xdr:col>15</xdr:col>
      <xdr:colOff>50800</xdr:colOff>
      <xdr:row>78</xdr:row>
      <xdr:rowOff>152231</xdr:rowOff>
    </xdr:to>
    <xdr:cxnSp macro="">
      <xdr:nvCxnSpPr>
        <xdr:cNvPr id="180" name="直線コネクタ 179"/>
        <xdr:cNvCxnSpPr/>
      </xdr:nvCxnSpPr>
      <xdr:spPr>
        <a:xfrm>
          <a:off x="2019300" y="13520145"/>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129767</xdr:rowOff>
    </xdr:from>
    <xdr:to>
      <xdr:col>10</xdr:col>
      <xdr:colOff>114300</xdr:colOff>
      <xdr:row>78</xdr:row>
      <xdr:rowOff>147045</xdr:rowOff>
    </xdr:to>
    <xdr:cxnSp macro="">
      <xdr:nvCxnSpPr>
        <xdr:cNvPr id="183" name="直線コネクタ 182"/>
        <xdr:cNvCxnSpPr/>
      </xdr:nvCxnSpPr>
      <xdr:spPr>
        <a:xfrm>
          <a:off x="1130300" y="1350286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26652</xdr:rowOff>
    </xdr:from>
    <xdr:ext cx="534377" cy="259045"/>
    <xdr:sp macro="" textlink="">
      <xdr:nvSpPr>
        <xdr:cNvPr id="185" name="テキスト ボックス 184"/>
        <xdr:cNvSpPr txBox="1"/>
      </xdr:nvSpPr>
      <xdr:spPr>
        <a:xfrm>
          <a:off x="1752111" y="135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121647</xdr:rowOff>
    </xdr:from>
    <xdr:to>
      <xdr:col>24</xdr:col>
      <xdr:colOff>114300</xdr:colOff>
      <xdr:row>79</xdr:row>
      <xdr:rowOff>51797</xdr:rowOff>
    </xdr:to>
    <xdr:sp macro="" textlink="">
      <xdr:nvSpPr>
        <xdr:cNvPr id="193" name="楕円 192"/>
        <xdr:cNvSpPr/>
      </xdr:nvSpPr>
      <xdr:spPr>
        <a:xfrm>
          <a:off x="4584700" y="134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74464</xdr:rowOff>
    </xdr:from>
    <xdr:to>
      <xdr:col>20</xdr:col>
      <xdr:colOff>38100</xdr:colOff>
      <xdr:row>79</xdr:row>
      <xdr:rowOff>4614</xdr:rowOff>
    </xdr:to>
    <xdr:sp macro="" textlink="">
      <xdr:nvSpPr>
        <xdr:cNvPr id="195" name="楕円 194"/>
        <xdr:cNvSpPr/>
      </xdr:nvSpPr>
      <xdr:spPr>
        <a:xfrm>
          <a:off x="3746500" y="134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21141</xdr:rowOff>
    </xdr:from>
    <xdr:ext cx="534377" cy="259045"/>
    <xdr:sp macro="" textlink="">
      <xdr:nvSpPr>
        <xdr:cNvPr id="196" name="テキスト ボックス 195"/>
        <xdr:cNvSpPr txBox="1"/>
      </xdr:nvSpPr>
      <xdr:spPr>
        <a:xfrm>
          <a:off x="3530111" y="132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101431</xdr:rowOff>
    </xdr:from>
    <xdr:to>
      <xdr:col>15</xdr:col>
      <xdr:colOff>101600</xdr:colOff>
      <xdr:row>79</xdr:row>
      <xdr:rowOff>31581</xdr:rowOff>
    </xdr:to>
    <xdr:sp macro="" textlink="">
      <xdr:nvSpPr>
        <xdr:cNvPr id="197" name="楕円 196"/>
        <xdr:cNvSpPr/>
      </xdr:nvSpPr>
      <xdr:spPr>
        <a:xfrm>
          <a:off x="2857500" y="134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22708</xdr:rowOff>
    </xdr:from>
    <xdr:ext cx="534377" cy="259045"/>
    <xdr:sp macro="" textlink="">
      <xdr:nvSpPr>
        <xdr:cNvPr id="198" name="テキスト ボックス 197"/>
        <xdr:cNvSpPr txBox="1"/>
      </xdr:nvSpPr>
      <xdr:spPr>
        <a:xfrm>
          <a:off x="2641111" y="135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96245</xdr:rowOff>
    </xdr:from>
    <xdr:to>
      <xdr:col>10</xdr:col>
      <xdr:colOff>165100</xdr:colOff>
      <xdr:row>79</xdr:row>
      <xdr:rowOff>26395</xdr:rowOff>
    </xdr:to>
    <xdr:sp macro="" textlink="">
      <xdr:nvSpPr>
        <xdr:cNvPr id="199" name="楕円 198"/>
        <xdr:cNvSpPr/>
      </xdr:nvSpPr>
      <xdr:spPr>
        <a:xfrm>
          <a:off x="19685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42922</xdr:rowOff>
    </xdr:from>
    <xdr:ext cx="534377" cy="259045"/>
    <xdr:sp macro="" textlink="">
      <xdr:nvSpPr>
        <xdr:cNvPr id="200" name="テキスト ボックス 199"/>
        <xdr:cNvSpPr txBox="1"/>
      </xdr:nvSpPr>
      <xdr:spPr>
        <a:xfrm>
          <a:off x="1752111" y="1324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78967</xdr:rowOff>
    </xdr:from>
    <xdr:to>
      <xdr:col>6</xdr:col>
      <xdr:colOff>38100</xdr:colOff>
      <xdr:row>79</xdr:row>
      <xdr:rowOff>9117</xdr:rowOff>
    </xdr:to>
    <xdr:sp macro="" textlink="">
      <xdr:nvSpPr>
        <xdr:cNvPr id="201" name="楕円 200"/>
        <xdr:cNvSpPr/>
      </xdr:nvSpPr>
      <xdr:spPr>
        <a:xfrm>
          <a:off x="1079500" y="134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25644</xdr:rowOff>
    </xdr:from>
    <xdr:ext cx="534377" cy="259045"/>
    <xdr:sp macro="" textlink="">
      <xdr:nvSpPr>
        <xdr:cNvPr id="202" name="テキスト ボックス 201"/>
        <xdr:cNvSpPr txBox="1"/>
      </xdr:nvSpPr>
      <xdr:spPr>
        <a:xfrm>
          <a:off x="863111" y="132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34630</xdr:rowOff>
    </xdr:from>
    <xdr:to>
      <xdr:col>24</xdr:col>
      <xdr:colOff>63500</xdr:colOff>
      <xdr:row>97</xdr:row>
      <xdr:rowOff>74603</xdr:rowOff>
    </xdr:to>
    <xdr:cxnSp macro="">
      <xdr:nvCxnSpPr>
        <xdr:cNvPr id="233" name="直線コネクタ 232"/>
        <xdr:cNvCxnSpPr/>
      </xdr:nvCxnSpPr>
      <xdr:spPr>
        <a:xfrm>
          <a:off x="3797300" y="16665280"/>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144599</xdr:rowOff>
    </xdr:from>
    <xdr:to>
      <xdr:col>19</xdr:col>
      <xdr:colOff>177800</xdr:colOff>
      <xdr:row>97</xdr:row>
      <xdr:rowOff>34630</xdr:rowOff>
    </xdr:to>
    <xdr:cxnSp macro="">
      <xdr:nvCxnSpPr>
        <xdr:cNvPr id="236" name="直線コネクタ 235"/>
        <xdr:cNvCxnSpPr/>
      </xdr:nvCxnSpPr>
      <xdr:spPr>
        <a:xfrm>
          <a:off x="2908300" y="16603799"/>
          <a:ext cx="8890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144599</xdr:rowOff>
    </xdr:from>
    <xdr:to>
      <xdr:col>15</xdr:col>
      <xdr:colOff>50800</xdr:colOff>
      <xdr:row>97</xdr:row>
      <xdr:rowOff>68714</xdr:rowOff>
    </xdr:to>
    <xdr:cxnSp macro="">
      <xdr:nvCxnSpPr>
        <xdr:cNvPr id="239" name="直線コネクタ 238"/>
        <xdr:cNvCxnSpPr/>
      </xdr:nvCxnSpPr>
      <xdr:spPr>
        <a:xfrm flipV="1">
          <a:off x="2019300" y="16603799"/>
          <a:ext cx="889000" cy="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58133</xdr:rowOff>
    </xdr:from>
    <xdr:to>
      <xdr:col>10</xdr:col>
      <xdr:colOff>114300</xdr:colOff>
      <xdr:row>97</xdr:row>
      <xdr:rowOff>68714</xdr:rowOff>
    </xdr:to>
    <xdr:cxnSp macro="">
      <xdr:nvCxnSpPr>
        <xdr:cNvPr id="242" name="直線コネクタ 241"/>
        <xdr:cNvCxnSpPr/>
      </xdr:nvCxnSpPr>
      <xdr:spPr>
        <a:xfrm>
          <a:off x="1130300" y="16688783"/>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31506</xdr:rowOff>
    </xdr:from>
    <xdr:ext cx="534377" cy="259045"/>
    <xdr:sp macro="" textlink="">
      <xdr:nvSpPr>
        <xdr:cNvPr id="244" name="テキスト ボックス 243"/>
        <xdr:cNvSpPr txBox="1"/>
      </xdr:nvSpPr>
      <xdr:spPr>
        <a:xfrm>
          <a:off x="1752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23803</xdr:rowOff>
    </xdr:from>
    <xdr:to>
      <xdr:col>24</xdr:col>
      <xdr:colOff>114300</xdr:colOff>
      <xdr:row>97</xdr:row>
      <xdr:rowOff>125403</xdr:rowOff>
    </xdr:to>
    <xdr:sp macro="" textlink="">
      <xdr:nvSpPr>
        <xdr:cNvPr id="252" name="楕円 251"/>
        <xdr:cNvSpPr/>
      </xdr:nvSpPr>
      <xdr:spPr>
        <a:xfrm>
          <a:off x="4584700" y="166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2230</xdr:rowOff>
    </xdr:from>
    <xdr:ext cx="534377" cy="259045"/>
    <xdr:sp macro="" textlink="">
      <xdr:nvSpPr>
        <xdr:cNvPr id="253" name="扶助費該当値テキスト"/>
        <xdr:cNvSpPr txBox="1"/>
      </xdr:nvSpPr>
      <xdr:spPr>
        <a:xfrm>
          <a:off x="4686300" y="166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155280</xdr:rowOff>
    </xdr:from>
    <xdr:to>
      <xdr:col>20</xdr:col>
      <xdr:colOff>38100</xdr:colOff>
      <xdr:row>97</xdr:row>
      <xdr:rowOff>85430</xdr:rowOff>
    </xdr:to>
    <xdr:sp macro="" textlink="">
      <xdr:nvSpPr>
        <xdr:cNvPr id="254" name="楕円 253"/>
        <xdr:cNvSpPr/>
      </xdr:nvSpPr>
      <xdr:spPr>
        <a:xfrm>
          <a:off x="3746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76557</xdr:rowOff>
    </xdr:from>
    <xdr:ext cx="534377" cy="259045"/>
    <xdr:sp macro="" textlink="">
      <xdr:nvSpPr>
        <xdr:cNvPr id="255" name="テキスト ボックス 254"/>
        <xdr:cNvSpPr txBox="1"/>
      </xdr:nvSpPr>
      <xdr:spPr>
        <a:xfrm>
          <a:off x="3530111" y="167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93799</xdr:rowOff>
    </xdr:from>
    <xdr:to>
      <xdr:col>15</xdr:col>
      <xdr:colOff>101600</xdr:colOff>
      <xdr:row>97</xdr:row>
      <xdr:rowOff>23949</xdr:rowOff>
    </xdr:to>
    <xdr:sp macro="" textlink="">
      <xdr:nvSpPr>
        <xdr:cNvPr id="256" name="楕円 255"/>
        <xdr:cNvSpPr/>
      </xdr:nvSpPr>
      <xdr:spPr>
        <a:xfrm>
          <a:off x="2857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15076</xdr:rowOff>
    </xdr:from>
    <xdr:ext cx="534377" cy="259045"/>
    <xdr:sp macro="" textlink="">
      <xdr:nvSpPr>
        <xdr:cNvPr id="257" name="テキスト ボックス 256"/>
        <xdr:cNvSpPr txBox="1"/>
      </xdr:nvSpPr>
      <xdr:spPr>
        <a:xfrm>
          <a:off x="2641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17914</xdr:rowOff>
    </xdr:from>
    <xdr:to>
      <xdr:col>10</xdr:col>
      <xdr:colOff>165100</xdr:colOff>
      <xdr:row>97</xdr:row>
      <xdr:rowOff>119514</xdr:rowOff>
    </xdr:to>
    <xdr:sp macro="" textlink="">
      <xdr:nvSpPr>
        <xdr:cNvPr id="258" name="楕円 257"/>
        <xdr:cNvSpPr/>
      </xdr:nvSpPr>
      <xdr:spPr>
        <a:xfrm>
          <a:off x="1968500" y="166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110641</xdr:rowOff>
    </xdr:from>
    <xdr:ext cx="534377" cy="259045"/>
    <xdr:sp macro="" textlink="">
      <xdr:nvSpPr>
        <xdr:cNvPr id="259" name="テキスト ボックス 258"/>
        <xdr:cNvSpPr txBox="1"/>
      </xdr:nvSpPr>
      <xdr:spPr>
        <a:xfrm>
          <a:off x="1752111" y="167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7333</xdr:rowOff>
    </xdr:from>
    <xdr:to>
      <xdr:col>6</xdr:col>
      <xdr:colOff>38100</xdr:colOff>
      <xdr:row>97</xdr:row>
      <xdr:rowOff>108933</xdr:rowOff>
    </xdr:to>
    <xdr:sp macro="" textlink="">
      <xdr:nvSpPr>
        <xdr:cNvPr id="260" name="楕円 259"/>
        <xdr:cNvSpPr/>
      </xdr:nvSpPr>
      <xdr:spPr>
        <a:xfrm>
          <a:off x="1079500" y="1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100060</xdr:rowOff>
    </xdr:from>
    <xdr:ext cx="534377" cy="259045"/>
    <xdr:sp macro="" textlink="">
      <xdr:nvSpPr>
        <xdr:cNvPr id="261" name="テキスト ボックス 260"/>
        <xdr:cNvSpPr txBox="1"/>
      </xdr:nvSpPr>
      <xdr:spPr>
        <a:xfrm>
          <a:off x="863111" y="167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50363</xdr:rowOff>
    </xdr:from>
    <xdr:to>
      <xdr:col>55</xdr:col>
      <xdr:colOff>0</xdr:colOff>
      <xdr:row>36</xdr:row>
      <xdr:rowOff>119336</xdr:rowOff>
    </xdr:to>
    <xdr:cxnSp macro="">
      <xdr:nvCxnSpPr>
        <xdr:cNvPr id="290" name="直線コネクタ 289"/>
        <xdr:cNvCxnSpPr/>
      </xdr:nvCxnSpPr>
      <xdr:spPr>
        <a:xfrm>
          <a:off x="9639300" y="6222563"/>
          <a:ext cx="8382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50363</xdr:rowOff>
    </xdr:from>
    <xdr:to>
      <xdr:col>50</xdr:col>
      <xdr:colOff>114300</xdr:colOff>
      <xdr:row>36</xdr:row>
      <xdr:rowOff>111083</xdr:rowOff>
    </xdr:to>
    <xdr:cxnSp macro="">
      <xdr:nvCxnSpPr>
        <xdr:cNvPr id="293" name="直線コネクタ 292"/>
        <xdr:cNvCxnSpPr/>
      </xdr:nvCxnSpPr>
      <xdr:spPr>
        <a:xfrm flipV="1">
          <a:off x="8750300" y="6222563"/>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111083</xdr:rowOff>
    </xdr:from>
    <xdr:to>
      <xdr:col>45</xdr:col>
      <xdr:colOff>177800</xdr:colOff>
      <xdr:row>36</xdr:row>
      <xdr:rowOff>117185</xdr:rowOff>
    </xdr:to>
    <xdr:cxnSp macro="">
      <xdr:nvCxnSpPr>
        <xdr:cNvPr id="296" name="直線コネクタ 295"/>
        <xdr:cNvCxnSpPr/>
      </xdr:nvCxnSpPr>
      <xdr:spPr>
        <a:xfrm flipV="1">
          <a:off x="7861300" y="6283283"/>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117185</xdr:rowOff>
    </xdr:from>
    <xdr:to>
      <xdr:col>41</xdr:col>
      <xdr:colOff>50800</xdr:colOff>
      <xdr:row>36</xdr:row>
      <xdr:rowOff>140361</xdr:rowOff>
    </xdr:to>
    <xdr:cxnSp macro="">
      <xdr:nvCxnSpPr>
        <xdr:cNvPr id="299" name="直線コネクタ 298"/>
        <xdr:cNvCxnSpPr/>
      </xdr:nvCxnSpPr>
      <xdr:spPr>
        <a:xfrm flipV="1">
          <a:off x="6972300" y="6289385"/>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68536</xdr:rowOff>
    </xdr:from>
    <xdr:to>
      <xdr:col>55</xdr:col>
      <xdr:colOff>50800</xdr:colOff>
      <xdr:row>36</xdr:row>
      <xdr:rowOff>170136</xdr:rowOff>
    </xdr:to>
    <xdr:sp macro="" textlink="">
      <xdr:nvSpPr>
        <xdr:cNvPr id="309" name="楕円 308"/>
        <xdr:cNvSpPr/>
      </xdr:nvSpPr>
      <xdr:spPr>
        <a:xfrm>
          <a:off x="104267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91413</xdr:rowOff>
    </xdr:from>
    <xdr:ext cx="599010" cy="259045"/>
    <xdr:sp macro="" textlink="">
      <xdr:nvSpPr>
        <xdr:cNvPr id="310" name="補助費等該当値テキスト"/>
        <xdr:cNvSpPr txBox="1"/>
      </xdr:nvSpPr>
      <xdr:spPr>
        <a:xfrm>
          <a:off x="10528300" y="60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171013</xdr:rowOff>
    </xdr:from>
    <xdr:to>
      <xdr:col>50</xdr:col>
      <xdr:colOff>165100</xdr:colOff>
      <xdr:row>36</xdr:row>
      <xdr:rowOff>101163</xdr:rowOff>
    </xdr:to>
    <xdr:sp macro="" textlink="">
      <xdr:nvSpPr>
        <xdr:cNvPr id="311" name="楕円 310"/>
        <xdr:cNvSpPr/>
      </xdr:nvSpPr>
      <xdr:spPr>
        <a:xfrm>
          <a:off x="9588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117690</xdr:rowOff>
    </xdr:from>
    <xdr:ext cx="599010" cy="259045"/>
    <xdr:sp macro="" textlink="">
      <xdr:nvSpPr>
        <xdr:cNvPr id="312" name="テキスト ボックス 311"/>
        <xdr:cNvSpPr txBox="1"/>
      </xdr:nvSpPr>
      <xdr:spPr>
        <a:xfrm>
          <a:off x="9339795" y="5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60283</xdr:rowOff>
    </xdr:from>
    <xdr:to>
      <xdr:col>46</xdr:col>
      <xdr:colOff>38100</xdr:colOff>
      <xdr:row>36</xdr:row>
      <xdr:rowOff>161883</xdr:rowOff>
    </xdr:to>
    <xdr:sp macro="" textlink="">
      <xdr:nvSpPr>
        <xdr:cNvPr id="313" name="楕円 312"/>
        <xdr:cNvSpPr/>
      </xdr:nvSpPr>
      <xdr:spPr>
        <a:xfrm>
          <a:off x="8699500" y="62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6960</xdr:rowOff>
    </xdr:from>
    <xdr:ext cx="599010" cy="259045"/>
    <xdr:sp macro="" textlink="">
      <xdr:nvSpPr>
        <xdr:cNvPr id="314" name="テキスト ボックス 313"/>
        <xdr:cNvSpPr txBox="1"/>
      </xdr:nvSpPr>
      <xdr:spPr>
        <a:xfrm>
          <a:off x="8450795" y="60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66385</xdr:rowOff>
    </xdr:from>
    <xdr:to>
      <xdr:col>41</xdr:col>
      <xdr:colOff>101600</xdr:colOff>
      <xdr:row>36</xdr:row>
      <xdr:rowOff>167985</xdr:rowOff>
    </xdr:to>
    <xdr:sp macro="" textlink="">
      <xdr:nvSpPr>
        <xdr:cNvPr id="315" name="楕円 314"/>
        <xdr:cNvSpPr/>
      </xdr:nvSpPr>
      <xdr:spPr>
        <a:xfrm>
          <a:off x="7810500" y="62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13062</xdr:rowOff>
    </xdr:from>
    <xdr:ext cx="599010" cy="259045"/>
    <xdr:sp macro="" textlink="">
      <xdr:nvSpPr>
        <xdr:cNvPr id="316" name="テキスト ボックス 315"/>
        <xdr:cNvSpPr txBox="1"/>
      </xdr:nvSpPr>
      <xdr:spPr>
        <a:xfrm>
          <a:off x="7561795" y="601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89561</xdr:rowOff>
    </xdr:from>
    <xdr:to>
      <xdr:col>36</xdr:col>
      <xdr:colOff>165100</xdr:colOff>
      <xdr:row>37</xdr:row>
      <xdr:rowOff>19711</xdr:rowOff>
    </xdr:to>
    <xdr:sp macro="" textlink="">
      <xdr:nvSpPr>
        <xdr:cNvPr id="317" name="楕円 316"/>
        <xdr:cNvSpPr/>
      </xdr:nvSpPr>
      <xdr:spPr>
        <a:xfrm>
          <a:off x="6921500" y="62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36238</xdr:rowOff>
    </xdr:from>
    <xdr:ext cx="599010" cy="259045"/>
    <xdr:sp macro="" textlink="">
      <xdr:nvSpPr>
        <xdr:cNvPr id="318" name="テキスト ボックス 317"/>
        <xdr:cNvSpPr txBox="1"/>
      </xdr:nvSpPr>
      <xdr:spPr>
        <a:xfrm>
          <a:off x="6672795" y="60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99536</xdr:rowOff>
    </xdr:from>
    <xdr:to>
      <xdr:col>55</xdr:col>
      <xdr:colOff>0</xdr:colOff>
      <xdr:row>58</xdr:row>
      <xdr:rowOff>154293</xdr:rowOff>
    </xdr:to>
    <xdr:cxnSp macro="">
      <xdr:nvCxnSpPr>
        <xdr:cNvPr id="347" name="直線コネクタ 346"/>
        <xdr:cNvCxnSpPr/>
      </xdr:nvCxnSpPr>
      <xdr:spPr>
        <a:xfrm>
          <a:off x="9639300" y="9872186"/>
          <a:ext cx="838200" cy="2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99536</xdr:rowOff>
    </xdr:from>
    <xdr:to>
      <xdr:col>50</xdr:col>
      <xdr:colOff>114300</xdr:colOff>
      <xdr:row>57</xdr:row>
      <xdr:rowOff>165870</xdr:rowOff>
    </xdr:to>
    <xdr:cxnSp macro="">
      <xdr:nvCxnSpPr>
        <xdr:cNvPr id="350" name="直線コネクタ 349"/>
        <xdr:cNvCxnSpPr/>
      </xdr:nvCxnSpPr>
      <xdr:spPr>
        <a:xfrm flipV="1">
          <a:off x="8750300" y="9872186"/>
          <a:ext cx="8890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165870</xdr:rowOff>
    </xdr:from>
    <xdr:to>
      <xdr:col>45</xdr:col>
      <xdr:colOff>177800</xdr:colOff>
      <xdr:row>58</xdr:row>
      <xdr:rowOff>82237</xdr:rowOff>
    </xdr:to>
    <xdr:cxnSp macro="">
      <xdr:nvCxnSpPr>
        <xdr:cNvPr id="353" name="直線コネクタ 352"/>
        <xdr:cNvCxnSpPr/>
      </xdr:nvCxnSpPr>
      <xdr:spPr>
        <a:xfrm flipV="1">
          <a:off x="7861300" y="9938520"/>
          <a:ext cx="889000" cy="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75636</xdr:rowOff>
    </xdr:from>
    <xdr:to>
      <xdr:col>41</xdr:col>
      <xdr:colOff>50800</xdr:colOff>
      <xdr:row>58</xdr:row>
      <xdr:rowOff>82237</xdr:rowOff>
    </xdr:to>
    <xdr:cxnSp macro="">
      <xdr:nvCxnSpPr>
        <xdr:cNvPr id="356" name="直線コネクタ 355"/>
        <xdr:cNvCxnSpPr/>
      </xdr:nvCxnSpPr>
      <xdr:spPr>
        <a:xfrm>
          <a:off x="6972300" y="9676836"/>
          <a:ext cx="889000" cy="3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164467</xdr:rowOff>
    </xdr:from>
    <xdr:ext cx="599010" cy="259045"/>
    <xdr:sp macro="" textlink="">
      <xdr:nvSpPr>
        <xdr:cNvPr id="358" name="テキスト ボックス 357"/>
        <xdr:cNvSpPr txBox="1"/>
      </xdr:nvSpPr>
      <xdr:spPr>
        <a:xfrm>
          <a:off x="7561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103493</xdr:rowOff>
    </xdr:from>
    <xdr:to>
      <xdr:col>55</xdr:col>
      <xdr:colOff>50800</xdr:colOff>
      <xdr:row>59</xdr:row>
      <xdr:rowOff>33643</xdr:rowOff>
    </xdr:to>
    <xdr:sp macro="" textlink="">
      <xdr:nvSpPr>
        <xdr:cNvPr id="366" name="楕円 365"/>
        <xdr:cNvSpPr/>
      </xdr:nvSpPr>
      <xdr:spPr>
        <a:xfrm>
          <a:off x="10426700" y="100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48736</xdr:rowOff>
    </xdr:from>
    <xdr:to>
      <xdr:col>50</xdr:col>
      <xdr:colOff>165100</xdr:colOff>
      <xdr:row>57</xdr:row>
      <xdr:rowOff>150336</xdr:rowOff>
    </xdr:to>
    <xdr:sp macro="" textlink="">
      <xdr:nvSpPr>
        <xdr:cNvPr id="368" name="楕円 367"/>
        <xdr:cNvSpPr/>
      </xdr:nvSpPr>
      <xdr:spPr>
        <a:xfrm>
          <a:off x="9588500" y="9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166863</xdr:rowOff>
    </xdr:from>
    <xdr:ext cx="599010" cy="259045"/>
    <xdr:sp macro="" textlink="">
      <xdr:nvSpPr>
        <xdr:cNvPr id="369" name="テキスト ボックス 368"/>
        <xdr:cNvSpPr txBox="1"/>
      </xdr:nvSpPr>
      <xdr:spPr>
        <a:xfrm>
          <a:off x="9339795" y="959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115070</xdr:rowOff>
    </xdr:from>
    <xdr:to>
      <xdr:col>46</xdr:col>
      <xdr:colOff>38100</xdr:colOff>
      <xdr:row>58</xdr:row>
      <xdr:rowOff>45220</xdr:rowOff>
    </xdr:to>
    <xdr:sp macro="" textlink="">
      <xdr:nvSpPr>
        <xdr:cNvPr id="370" name="楕円 369"/>
        <xdr:cNvSpPr/>
      </xdr:nvSpPr>
      <xdr:spPr>
        <a:xfrm>
          <a:off x="8699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61747</xdr:rowOff>
    </xdr:from>
    <xdr:ext cx="599010" cy="259045"/>
    <xdr:sp macro="" textlink="">
      <xdr:nvSpPr>
        <xdr:cNvPr id="371" name="テキスト ボックス 370"/>
        <xdr:cNvSpPr txBox="1"/>
      </xdr:nvSpPr>
      <xdr:spPr>
        <a:xfrm>
          <a:off x="8450795" y="96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31437</xdr:rowOff>
    </xdr:from>
    <xdr:to>
      <xdr:col>41</xdr:col>
      <xdr:colOff>101600</xdr:colOff>
      <xdr:row>58</xdr:row>
      <xdr:rowOff>133037</xdr:rowOff>
    </xdr:to>
    <xdr:sp macro="" textlink="">
      <xdr:nvSpPr>
        <xdr:cNvPr id="372" name="楕円 371"/>
        <xdr:cNvSpPr/>
      </xdr:nvSpPr>
      <xdr:spPr>
        <a:xfrm>
          <a:off x="7810500" y="99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149564</xdr:rowOff>
    </xdr:from>
    <xdr:ext cx="599010" cy="259045"/>
    <xdr:sp macro="" textlink="">
      <xdr:nvSpPr>
        <xdr:cNvPr id="373" name="テキスト ボックス 372"/>
        <xdr:cNvSpPr txBox="1"/>
      </xdr:nvSpPr>
      <xdr:spPr>
        <a:xfrm>
          <a:off x="7561795" y="975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24836</xdr:rowOff>
    </xdr:from>
    <xdr:to>
      <xdr:col>36</xdr:col>
      <xdr:colOff>165100</xdr:colOff>
      <xdr:row>56</xdr:row>
      <xdr:rowOff>126436</xdr:rowOff>
    </xdr:to>
    <xdr:sp macro="" textlink="">
      <xdr:nvSpPr>
        <xdr:cNvPr id="374" name="楕円 373"/>
        <xdr:cNvSpPr/>
      </xdr:nvSpPr>
      <xdr:spPr>
        <a:xfrm>
          <a:off x="6921500" y="96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142963</xdr:rowOff>
    </xdr:from>
    <xdr:ext cx="690189" cy="259045"/>
    <xdr:sp macro="" textlink="">
      <xdr:nvSpPr>
        <xdr:cNvPr id="375" name="テキスト ボックス 374"/>
        <xdr:cNvSpPr txBox="1"/>
      </xdr:nvSpPr>
      <xdr:spPr>
        <a:xfrm>
          <a:off x="6627205" y="9401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80961</xdr:rowOff>
    </xdr:from>
    <xdr:to>
      <xdr:col>55</xdr:col>
      <xdr:colOff>0</xdr:colOff>
      <xdr:row>79</xdr:row>
      <xdr:rowOff>53394</xdr:rowOff>
    </xdr:to>
    <xdr:cxnSp macro="">
      <xdr:nvCxnSpPr>
        <xdr:cNvPr id="406" name="直線コネクタ 405"/>
        <xdr:cNvCxnSpPr/>
      </xdr:nvCxnSpPr>
      <xdr:spPr>
        <a:xfrm>
          <a:off x="9639300" y="13454061"/>
          <a:ext cx="838200" cy="1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22397</xdr:rowOff>
    </xdr:from>
    <xdr:to>
      <xdr:col>50</xdr:col>
      <xdr:colOff>114300</xdr:colOff>
      <xdr:row>78</xdr:row>
      <xdr:rowOff>80961</xdr:rowOff>
    </xdr:to>
    <xdr:cxnSp macro="">
      <xdr:nvCxnSpPr>
        <xdr:cNvPr id="409" name="直線コネクタ 408"/>
        <xdr:cNvCxnSpPr/>
      </xdr:nvCxnSpPr>
      <xdr:spPr>
        <a:xfrm>
          <a:off x="8750300" y="13224047"/>
          <a:ext cx="889000" cy="2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22397</xdr:rowOff>
    </xdr:from>
    <xdr:to>
      <xdr:col>45</xdr:col>
      <xdr:colOff>177800</xdr:colOff>
      <xdr:row>78</xdr:row>
      <xdr:rowOff>23168</xdr:rowOff>
    </xdr:to>
    <xdr:cxnSp macro="">
      <xdr:nvCxnSpPr>
        <xdr:cNvPr id="412" name="直線コネクタ 411"/>
        <xdr:cNvCxnSpPr/>
      </xdr:nvCxnSpPr>
      <xdr:spPr>
        <a:xfrm flipV="1">
          <a:off x="7861300" y="13224047"/>
          <a:ext cx="889000" cy="17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3288</xdr:rowOff>
    </xdr:from>
    <xdr:to>
      <xdr:col>41</xdr:col>
      <xdr:colOff>50800</xdr:colOff>
      <xdr:row>78</xdr:row>
      <xdr:rowOff>23168</xdr:rowOff>
    </xdr:to>
    <xdr:cxnSp macro="">
      <xdr:nvCxnSpPr>
        <xdr:cNvPr id="415" name="直線コネクタ 414"/>
        <xdr:cNvCxnSpPr/>
      </xdr:nvCxnSpPr>
      <xdr:spPr>
        <a:xfrm>
          <a:off x="6972300" y="12519138"/>
          <a:ext cx="889000" cy="8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106663</xdr:rowOff>
    </xdr:from>
    <xdr:to>
      <xdr:col>41</xdr:col>
      <xdr:colOff>101600</xdr:colOff>
      <xdr:row>79</xdr:row>
      <xdr:rowOff>36813</xdr:rowOff>
    </xdr:to>
    <xdr:sp macro="" textlink="">
      <xdr:nvSpPr>
        <xdr:cNvPr id="416" name="フローチャート: 判断 415"/>
        <xdr:cNvSpPr/>
      </xdr:nvSpPr>
      <xdr:spPr>
        <a:xfrm>
          <a:off x="7810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27940</xdr:rowOff>
    </xdr:from>
    <xdr:ext cx="599010" cy="259045"/>
    <xdr:sp macro="" textlink="">
      <xdr:nvSpPr>
        <xdr:cNvPr id="417" name="テキスト ボックス 416"/>
        <xdr:cNvSpPr txBox="1"/>
      </xdr:nvSpPr>
      <xdr:spPr>
        <a:xfrm>
          <a:off x="7561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2594</xdr:rowOff>
    </xdr:from>
    <xdr:to>
      <xdr:col>55</xdr:col>
      <xdr:colOff>50800</xdr:colOff>
      <xdr:row>79</xdr:row>
      <xdr:rowOff>104194</xdr:rowOff>
    </xdr:to>
    <xdr:sp macro="" textlink="">
      <xdr:nvSpPr>
        <xdr:cNvPr id="425" name="楕円 424"/>
        <xdr:cNvSpPr/>
      </xdr:nvSpPr>
      <xdr:spPr>
        <a:xfrm>
          <a:off x="10426700" y="135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88971</xdr:rowOff>
    </xdr:from>
    <xdr:ext cx="534377" cy="259045"/>
    <xdr:sp macro="" textlink="">
      <xdr:nvSpPr>
        <xdr:cNvPr id="426" name="普通建設事業費 （ うち新規整備　）該当値テキスト"/>
        <xdr:cNvSpPr txBox="1"/>
      </xdr:nvSpPr>
      <xdr:spPr>
        <a:xfrm>
          <a:off x="10528300" y="13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30161</xdr:rowOff>
    </xdr:from>
    <xdr:to>
      <xdr:col>50</xdr:col>
      <xdr:colOff>165100</xdr:colOff>
      <xdr:row>78</xdr:row>
      <xdr:rowOff>131761</xdr:rowOff>
    </xdr:to>
    <xdr:sp macro="" textlink="">
      <xdr:nvSpPr>
        <xdr:cNvPr id="427" name="楕円 426"/>
        <xdr:cNvSpPr/>
      </xdr:nvSpPr>
      <xdr:spPr>
        <a:xfrm>
          <a:off x="9588500" y="134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148288</xdr:rowOff>
    </xdr:from>
    <xdr:ext cx="599010" cy="259045"/>
    <xdr:sp macro="" textlink="">
      <xdr:nvSpPr>
        <xdr:cNvPr id="428" name="テキスト ボックス 427"/>
        <xdr:cNvSpPr txBox="1"/>
      </xdr:nvSpPr>
      <xdr:spPr>
        <a:xfrm>
          <a:off x="9339795" y="1317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143047</xdr:rowOff>
    </xdr:from>
    <xdr:to>
      <xdr:col>46</xdr:col>
      <xdr:colOff>38100</xdr:colOff>
      <xdr:row>77</xdr:row>
      <xdr:rowOff>73197</xdr:rowOff>
    </xdr:to>
    <xdr:sp macro="" textlink="">
      <xdr:nvSpPr>
        <xdr:cNvPr id="429" name="楕円 428"/>
        <xdr:cNvSpPr/>
      </xdr:nvSpPr>
      <xdr:spPr>
        <a:xfrm>
          <a:off x="8699500" y="131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89725</xdr:rowOff>
    </xdr:from>
    <xdr:ext cx="599010" cy="259045"/>
    <xdr:sp macro="" textlink="">
      <xdr:nvSpPr>
        <xdr:cNvPr id="430" name="テキスト ボックス 429"/>
        <xdr:cNvSpPr txBox="1"/>
      </xdr:nvSpPr>
      <xdr:spPr>
        <a:xfrm>
          <a:off x="8450795" y="129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143818</xdr:rowOff>
    </xdr:from>
    <xdr:to>
      <xdr:col>41</xdr:col>
      <xdr:colOff>101600</xdr:colOff>
      <xdr:row>78</xdr:row>
      <xdr:rowOff>73968</xdr:rowOff>
    </xdr:to>
    <xdr:sp macro="" textlink="">
      <xdr:nvSpPr>
        <xdr:cNvPr id="431" name="楕円 430"/>
        <xdr:cNvSpPr/>
      </xdr:nvSpPr>
      <xdr:spPr>
        <a:xfrm>
          <a:off x="7810500" y="133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90495</xdr:rowOff>
    </xdr:from>
    <xdr:ext cx="599010" cy="259045"/>
    <xdr:sp macro="" textlink="">
      <xdr:nvSpPr>
        <xdr:cNvPr id="432" name="テキスト ボックス 431"/>
        <xdr:cNvSpPr txBox="1"/>
      </xdr:nvSpPr>
      <xdr:spPr>
        <a:xfrm>
          <a:off x="7561795" y="1312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123938</xdr:rowOff>
    </xdr:from>
    <xdr:to>
      <xdr:col>36</xdr:col>
      <xdr:colOff>165100</xdr:colOff>
      <xdr:row>73</xdr:row>
      <xdr:rowOff>54088</xdr:rowOff>
    </xdr:to>
    <xdr:sp macro="" textlink="">
      <xdr:nvSpPr>
        <xdr:cNvPr id="433" name="楕円 432"/>
        <xdr:cNvSpPr/>
      </xdr:nvSpPr>
      <xdr:spPr>
        <a:xfrm>
          <a:off x="6921500" y="124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71</xdr:row>
      <xdr:rowOff>70615</xdr:rowOff>
    </xdr:from>
    <xdr:ext cx="690189" cy="259045"/>
    <xdr:sp macro="" textlink="">
      <xdr:nvSpPr>
        <xdr:cNvPr id="434" name="テキスト ボックス 433"/>
        <xdr:cNvSpPr txBox="1"/>
      </xdr:nvSpPr>
      <xdr:spPr>
        <a:xfrm>
          <a:off x="6627205" y="12243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50464</xdr:rowOff>
    </xdr:from>
    <xdr:to>
      <xdr:col>55</xdr:col>
      <xdr:colOff>0</xdr:colOff>
      <xdr:row>98</xdr:row>
      <xdr:rowOff>89644</xdr:rowOff>
    </xdr:to>
    <xdr:cxnSp macro="">
      <xdr:nvCxnSpPr>
        <xdr:cNvPr id="461" name="直線コネクタ 460"/>
        <xdr:cNvCxnSpPr/>
      </xdr:nvCxnSpPr>
      <xdr:spPr>
        <a:xfrm>
          <a:off x="9639300" y="16681114"/>
          <a:ext cx="8382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50464</xdr:rowOff>
    </xdr:from>
    <xdr:to>
      <xdr:col>50</xdr:col>
      <xdr:colOff>114300</xdr:colOff>
      <xdr:row>98</xdr:row>
      <xdr:rowOff>56742</xdr:rowOff>
    </xdr:to>
    <xdr:cxnSp macro="">
      <xdr:nvCxnSpPr>
        <xdr:cNvPr id="464" name="直線コネクタ 463"/>
        <xdr:cNvCxnSpPr/>
      </xdr:nvCxnSpPr>
      <xdr:spPr>
        <a:xfrm flipV="1">
          <a:off x="8750300" y="16681114"/>
          <a:ext cx="889000" cy="1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56742</xdr:rowOff>
    </xdr:from>
    <xdr:to>
      <xdr:col>45</xdr:col>
      <xdr:colOff>177800</xdr:colOff>
      <xdr:row>98</xdr:row>
      <xdr:rowOff>97047</xdr:rowOff>
    </xdr:to>
    <xdr:cxnSp macro="">
      <xdr:nvCxnSpPr>
        <xdr:cNvPr id="467" name="直線コネクタ 466"/>
        <xdr:cNvCxnSpPr/>
      </xdr:nvCxnSpPr>
      <xdr:spPr>
        <a:xfrm flipV="1">
          <a:off x="7861300" y="16858842"/>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87646</xdr:rowOff>
    </xdr:from>
    <xdr:to>
      <xdr:col>41</xdr:col>
      <xdr:colOff>50800</xdr:colOff>
      <xdr:row>98</xdr:row>
      <xdr:rowOff>97047</xdr:rowOff>
    </xdr:to>
    <xdr:cxnSp macro="">
      <xdr:nvCxnSpPr>
        <xdr:cNvPr id="470" name="直線コネクタ 469"/>
        <xdr:cNvCxnSpPr/>
      </xdr:nvCxnSpPr>
      <xdr:spPr>
        <a:xfrm>
          <a:off x="6972300" y="16889746"/>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71" name="フローチャート: 判断 470"/>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2" name="テキスト ボックス 471"/>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38844</xdr:rowOff>
    </xdr:from>
    <xdr:to>
      <xdr:col>55</xdr:col>
      <xdr:colOff>50800</xdr:colOff>
      <xdr:row>98</xdr:row>
      <xdr:rowOff>140444</xdr:rowOff>
    </xdr:to>
    <xdr:sp macro="" textlink="">
      <xdr:nvSpPr>
        <xdr:cNvPr id="480" name="楕円 479"/>
        <xdr:cNvSpPr/>
      </xdr:nvSpPr>
      <xdr:spPr>
        <a:xfrm>
          <a:off x="104267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171114</xdr:rowOff>
    </xdr:from>
    <xdr:to>
      <xdr:col>50</xdr:col>
      <xdr:colOff>165100</xdr:colOff>
      <xdr:row>97</xdr:row>
      <xdr:rowOff>101264</xdr:rowOff>
    </xdr:to>
    <xdr:sp macro="" textlink="">
      <xdr:nvSpPr>
        <xdr:cNvPr id="482" name="楕円 481"/>
        <xdr:cNvSpPr/>
      </xdr:nvSpPr>
      <xdr:spPr>
        <a:xfrm>
          <a:off x="9588500" y="16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117791</xdr:rowOff>
    </xdr:from>
    <xdr:ext cx="599010" cy="259045"/>
    <xdr:sp macro="" textlink="">
      <xdr:nvSpPr>
        <xdr:cNvPr id="483" name="テキスト ボックス 482"/>
        <xdr:cNvSpPr txBox="1"/>
      </xdr:nvSpPr>
      <xdr:spPr>
        <a:xfrm>
          <a:off x="9339795" y="164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5942</xdr:rowOff>
    </xdr:from>
    <xdr:to>
      <xdr:col>46</xdr:col>
      <xdr:colOff>38100</xdr:colOff>
      <xdr:row>98</xdr:row>
      <xdr:rowOff>107542</xdr:rowOff>
    </xdr:to>
    <xdr:sp macro="" textlink="">
      <xdr:nvSpPr>
        <xdr:cNvPr id="484" name="楕円 483"/>
        <xdr:cNvSpPr/>
      </xdr:nvSpPr>
      <xdr:spPr>
        <a:xfrm>
          <a:off x="8699500" y="16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124069</xdr:rowOff>
    </xdr:from>
    <xdr:ext cx="599010" cy="259045"/>
    <xdr:sp macro="" textlink="">
      <xdr:nvSpPr>
        <xdr:cNvPr id="485" name="テキスト ボックス 484"/>
        <xdr:cNvSpPr txBox="1"/>
      </xdr:nvSpPr>
      <xdr:spPr>
        <a:xfrm>
          <a:off x="8450795" y="165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46247</xdr:rowOff>
    </xdr:from>
    <xdr:to>
      <xdr:col>41</xdr:col>
      <xdr:colOff>101600</xdr:colOff>
      <xdr:row>98</xdr:row>
      <xdr:rowOff>147847</xdr:rowOff>
    </xdr:to>
    <xdr:sp macro="" textlink="">
      <xdr:nvSpPr>
        <xdr:cNvPr id="486" name="楕円 485"/>
        <xdr:cNvSpPr/>
      </xdr:nvSpPr>
      <xdr:spPr>
        <a:xfrm>
          <a:off x="7810500" y="168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138974</xdr:rowOff>
    </xdr:from>
    <xdr:ext cx="534377" cy="259045"/>
    <xdr:sp macro="" textlink="">
      <xdr:nvSpPr>
        <xdr:cNvPr id="487" name="テキスト ボックス 486"/>
        <xdr:cNvSpPr txBox="1"/>
      </xdr:nvSpPr>
      <xdr:spPr>
        <a:xfrm>
          <a:off x="7594111" y="169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36846</xdr:rowOff>
    </xdr:from>
    <xdr:to>
      <xdr:col>36</xdr:col>
      <xdr:colOff>165100</xdr:colOff>
      <xdr:row>98</xdr:row>
      <xdr:rowOff>138446</xdr:rowOff>
    </xdr:to>
    <xdr:sp macro="" textlink="">
      <xdr:nvSpPr>
        <xdr:cNvPr id="488" name="楕円 487"/>
        <xdr:cNvSpPr/>
      </xdr:nvSpPr>
      <xdr:spPr>
        <a:xfrm>
          <a:off x="6921500" y="168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129573</xdr:rowOff>
    </xdr:from>
    <xdr:ext cx="599010" cy="259045"/>
    <xdr:sp macro="" textlink="">
      <xdr:nvSpPr>
        <xdr:cNvPr id="489" name="テキスト ボックス 488"/>
        <xdr:cNvSpPr txBox="1"/>
      </xdr:nvSpPr>
      <xdr:spPr>
        <a:xfrm>
          <a:off x="6672795" y="169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xdr:rowOff>
    </xdr:from>
    <xdr:to>
      <xdr:col>85</xdr:col>
      <xdr:colOff>127000</xdr:colOff>
      <xdr:row>38</xdr:row>
      <xdr:rowOff>25400</xdr:rowOff>
    </xdr:to>
    <xdr:cxnSp macro="">
      <xdr:nvCxnSpPr>
        <xdr:cNvPr id="514" name="直線コネクタ 513"/>
        <xdr:cNvCxnSpPr/>
      </xdr:nvCxnSpPr>
      <xdr:spPr>
        <a:xfrm flipV="1">
          <a:off x="15481300" y="6001484"/>
          <a:ext cx="838200" cy="5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76933</xdr:rowOff>
    </xdr:from>
    <xdr:to>
      <xdr:col>72</xdr:col>
      <xdr:colOff>38100</xdr:colOff>
      <xdr:row>38</xdr:row>
      <xdr:rowOff>7083</xdr:rowOff>
    </xdr:to>
    <xdr:sp macro="" textlink="">
      <xdr:nvSpPr>
        <xdr:cNvPr id="524" name="フローチャート: 判断 523"/>
        <xdr:cNvSpPr/>
      </xdr:nvSpPr>
      <xdr:spPr>
        <a:xfrm>
          <a:off x="13652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23610</xdr:rowOff>
    </xdr:from>
    <xdr:ext cx="534377" cy="259045"/>
    <xdr:sp macro="" textlink="">
      <xdr:nvSpPr>
        <xdr:cNvPr id="525" name="テキスト ボックス 524"/>
        <xdr:cNvSpPr txBox="1"/>
      </xdr:nvSpPr>
      <xdr:spPr>
        <a:xfrm>
          <a:off x="13436111" y="61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121384</xdr:rowOff>
    </xdr:from>
    <xdr:to>
      <xdr:col>85</xdr:col>
      <xdr:colOff>177800</xdr:colOff>
      <xdr:row>35</xdr:row>
      <xdr:rowOff>51534</xdr:rowOff>
    </xdr:to>
    <xdr:sp macro="" textlink="">
      <xdr:nvSpPr>
        <xdr:cNvPr id="533" name="楕円 532"/>
        <xdr:cNvSpPr/>
      </xdr:nvSpPr>
      <xdr:spPr>
        <a:xfrm>
          <a:off x="16268700" y="59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144261</xdr:rowOff>
    </xdr:from>
    <xdr:ext cx="534377" cy="259045"/>
    <xdr:sp macro="" textlink="">
      <xdr:nvSpPr>
        <xdr:cNvPr id="534" name="災害復旧事業費該当値テキスト"/>
        <xdr:cNvSpPr txBox="1"/>
      </xdr:nvSpPr>
      <xdr:spPr>
        <a:xfrm>
          <a:off x="16370300" y="58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71824</xdr:rowOff>
    </xdr:from>
    <xdr:to>
      <xdr:col>85</xdr:col>
      <xdr:colOff>127000</xdr:colOff>
      <xdr:row>77</xdr:row>
      <xdr:rowOff>91567</xdr:rowOff>
    </xdr:to>
    <xdr:cxnSp macro="">
      <xdr:nvCxnSpPr>
        <xdr:cNvPr id="620" name="直線コネクタ 619"/>
        <xdr:cNvCxnSpPr/>
      </xdr:nvCxnSpPr>
      <xdr:spPr>
        <a:xfrm>
          <a:off x="15481300" y="13273474"/>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42045</xdr:rowOff>
    </xdr:from>
    <xdr:to>
      <xdr:col>81</xdr:col>
      <xdr:colOff>50800</xdr:colOff>
      <xdr:row>77</xdr:row>
      <xdr:rowOff>71824</xdr:rowOff>
    </xdr:to>
    <xdr:cxnSp macro="">
      <xdr:nvCxnSpPr>
        <xdr:cNvPr id="623" name="直線コネクタ 622"/>
        <xdr:cNvCxnSpPr/>
      </xdr:nvCxnSpPr>
      <xdr:spPr>
        <a:xfrm>
          <a:off x="14592300" y="13243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167035</xdr:rowOff>
    </xdr:from>
    <xdr:to>
      <xdr:col>76</xdr:col>
      <xdr:colOff>114300</xdr:colOff>
      <xdr:row>77</xdr:row>
      <xdr:rowOff>42045</xdr:rowOff>
    </xdr:to>
    <xdr:cxnSp macro="">
      <xdr:nvCxnSpPr>
        <xdr:cNvPr id="626" name="直線コネクタ 625"/>
        <xdr:cNvCxnSpPr/>
      </xdr:nvCxnSpPr>
      <xdr:spPr>
        <a:xfrm>
          <a:off x="13703300" y="13197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160125</xdr:rowOff>
    </xdr:from>
    <xdr:to>
      <xdr:col>71</xdr:col>
      <xdr:colOff>177800</xdr:colOff>
      <xdr:row>76</xdr:row>
      <xdr:rowOff>167035</xdr:rowOff>
    </xdr:to>
    <xdr:cxnSp macro="">
      <xdr:nvCxnSpPr>
        <xdr:cNvPr id="629" name="直線コネクタ 628"/>
        <xdr:cNvCxnSpPr/>
      </xdr:nvCxnSpPr>
      <xdr:spPr>
        <a:xfrm>
          <a:off x="12814300" y="13190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1" name="テキスト ボックス 630"/>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40767</xdr:rowOff>
    </xdr:from>
    <xdr:to>
      <xdr:col>85</xdr:col>
      <xdr:colOff>177800</xdr:colOff>
      <xdr:row>77</xdr:row>
      <xdr:rowOff>142367</xdr:rowOff>
    </xdr:to>
    <xdr:sp macro="" textlink="">
      <xdr:nvSpPr>
        <xdr:cNvPr id="639" name="楕円 638"/>
        <xdr:cNvSpPr/>
      </xdr:nvSpPr>
      <xdr:spPr>
        <a:xfrm>
          <a:off x="162687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63644</xdr:rowOff>
    </xdr:from>
    <xdr:ext cx="599010" cy="259045"/>
    <xdr:sp macro="" textlink="">
      <xdr:nvSpPr>
        <xdr:cNvPr id="640" name="公債費該当値テキスト"/>
        <xdr:cNvSpPr txBox="1"/>
      </xdr:nvSpPr>
      <xdr:spPr>
        <a:xfrm>
          <a:off x="16370300" y="1309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21024</xdr:rowOff>
    </xdr:from>
    <xdr:to>
      <xdr:col>81</xdr:col>
      <xdr:colOff>101600</xdr:colOff>
      <xdr:row>77</xdr:row>
      <xdr:rowOff>122624</xdr:rowOff>
    </xdr:to>
    <xdr:sp macro="" textlink="">
      <xdr:nvSpPr>
        <xdr:cNvPr id="641" name="楕円 640"/>
        <xdr:cNvSpPr/>
      </xdr:nvSpPr>
      <xdr:spPr>
        <a:xfrm>
          <a:off x="15430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139151</xdr:rowOff>
    </xdr:from>
    <xdr:ext cx="599010" cy="259045"/>
    <xdr:sp macro="" textlink="">
      <xdr:nvSpPr>
        <xdr:cNvPr id="642" name="テキスト ボックス 641"/>
        <xdr:cNvSpPr txBox="1"/>
      </xdr:nvSpPr>
      <xdr:spPr>
        <a:xfrm>
          <a:off x="15181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162695</xdr:rowOff>
    </xdr:from>
    <xdr:to>
      <xdr:col>76</xdr:col>
      <xdr:colOff>165100</xdr:colOff>
      <xdr:row>77</xdr:row>
      <xdr:rowOff>92845</xdr:rowOff>
    </xdr:to>
    <xdr:sp macro="" textlink="">
      <xdr:nvSpPr>
        <xdr:cNvPr id="643" name="楕円 642"/>
        <xdr:cNvSpPr/>
      </xdr:nvSpPr>
      <xdr:spPr>
        <a:xfrm>
          <a:off x="14541500" y="13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109373</xdr:rowOff>
    </xdr:from>
    <xdr:ext cx="599010" cy="259045"/>
    <xdr:sp macro="" textlink="">
      <xdr:nvSpPr>
        <xdr:cNvPr id="644" name="テキスト ボックス 643"/>
        <xdr:cNvSpPr txBox="1"/>
      </xdr:nvSpPr>
      <xdr:spPr>
        <a:xfrm>
          <a:off x="14292795" y="1296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116235</xdr:rowOff>
    </xdr:from>
    <xdr:to>
      <xdr:col>72</xdr:col>
      <xdr:colOff>38100</xdr:colOff>
      <xdr:row>77</xdr:row>
      <xdr:rowOff>46385</xdr:rowOff>
    </xdr:to>
    <xdr:sp macro="" textlink="">
      <xdr:nvSpPr>
        <xdr:cNvPr id="645" name="楕円 644"/>
        <xdr:cNvSpPr/>
      </xdr:nvSpPr>
      <xdr:spPr>
        <a:xfrm>
          <a:off x="13652500" y="131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62912</xdr:rowOff>
    </xdr:from>
    <xdr:ext cx="599010" cy="259045"/>
    <xdr:sp macro="" textlink="">
      <xdr:nvSpPr>
        <xdr:cNvPr id="646" name="テキスト ボックス 645"/>
        <xdr:cNvSpPr txBox="1"/>
      </xdr:nvSpPr>
      <xdr:spPr>
        <a:xfrm>
          <a:off x="13403795" y="129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109325</xdr:rowOff>
    </xdr:from>
    <xdr:to>
      <xdr:col>67</xdr:col>
      <xdr:colOff>101600</xdr:colOff>
      <xdr:row>77</xdr:row>
      <xdr:rowOff>39475</xdr:rowOff>
    </xdr:to>
    <xdr:sp macro="" textlink="">
      <xdr:nvSpPr>
        <xdr:cNvPr id="647" name="楕円 646"/>
        <xdr:cNvSpPr/>
      </xdr:nvSpPr>
      <xdr:spPr>
        <a:xfrm>
          <a:off x="12763500" y="131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56002</xdr:rowOff>
    </xdr:from>
    <xdr:ext cx="599010" cy="259045"/>
    <xdr:sp macro="" textlink="">
      <xdr:nvSpPr>
        <xdr:cNvPr id="648" name="テキスト ボックス 647"/>
        <xdr:cNvSpPr txBox="1"/>
      </xdr:nvSpPr>
      <xdr:spPr>
        <a:xfrm>
          <a:off x="12514795" y="129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112886</xdr:rowOff>
    </xdr:from>
    <xdr:to>
      <xdr:col>85</xdr:col>
      <xdr:colOff>127000</xdr:colOff>
      <xdr:row>98</xdr:row>
      <xdr:rowOff>137804</xdr:rowOff>
    </xdr:to>
    <xdr:cxnSp macro="">
      <xdr:nvCxnSpPr>
        <xdr:cNvPr id="675" name="直線コネクタ 674"/>
        <xdr:cNvCxnSpPr/>
      </xdr:nvCxnSpPr>
      <xdr:spPr>
        <a:xfrm flipV="1">
          <a:off x="15481300" y="1691498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107533</xdr:rowOff>
    </xdr:from>
    <xdr:to>
      <xdr:col>81</xdr:col>
      <xdr:colOff>50800</xdr:colOff>
      <xdr:row>98</xdr:row>
      <xdr:rowOff>137804</xdr:rowOff>
    </xdr:to>
    <xdr:cxnSp macro="">
      <xdr:nvCxnSpPr>
        <xdr:cNvPr id="678" name="直線コネクタ 677"/>
        <xdr:cNvCxnSpPr/>
      </xdr:nvCxnSpPr>
      <xdr:spPr>
        <a:xfrm>
          <a:off x="14592300" y="16909633"/>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76527</xdr:rowOff>
    </xdr:from>
    <xdr:to>
      <xdr:col>76</xdr:col>
      <xdr:colOff>114300</xdr:colOff>
      <xdr:row>98</xdr:row>
      <xdr:rowOff>107533</xdr:rowOff>
    </xdr:to>
    <xdr:cxnSp macro="">
      <xdr:nvCxnSpPr>
        <xdr:cNvPr id="681" name="直線コネクタ 680"/>
        <xdr:cNvCxnSpPr/>
      </xdr:nvCxnSpPr>
      <xdr:spPr>
        <a:xfrm>
          <a:off x="13703300" y="16878627"/>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76527</xdr:rowOff>
    </xdr:from>
    <xdr:to>
      <xdr:col>71</xdr:col>
      <xdr:colOff>177800</xdr:colOff>
      <xdr:row>98</xdr:row>
      <xdr:rowOff>78307</xdr:rowOff>
    </xdr:to>
    <xdr:cxnSp macro="">
      <xdr:nvCxnSpPr>
        <xdr:cNvPr id="684" name="直線コネクタ 683"/>
        <xdr:cNvCxnSpPr/>
      </xdr:nvCxnSpPr>
      <xdr:spPr>
        <a:xfrm flipV="1">
          <a:off x="12814300" y="16878627"/>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144665</xdr:rowOff>
    </xdr:from>
    <xdr:ext cx="534377" cy="259045"/>
    <xdr:sp macro="" textlink="">
      <xdr:nvSpPr>
        <xdr:cNvPr id="686" name="テキスト ボックス 685"/>
        <xdr:cNvSpPr txBox="1"/>
      </xdr:nvSpPr>
      <xdr:spPr>
        <a:xfrm>
          <a:off x="13436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62086</xdr:rowOff>
    </xdr:from>
    <xdr:to>
      <xdr:col>85</xdr:col>
      <xdr:colOff>177800</xdr:colOff>
      <xdr:row>98</xdr:row>
      <xdr:rowOff>163686</xdr:rowOff>
    </xdr:to>
    <xdr:sp macro="" textlink="">
      <xdr:nvSpPr>
        <xdr:cNvPr id="694" name="楕円 693"/>
        <xdr:cNvSpPr/>
      </xdr:nvSpPr>
      <xdr:spPr>
        <a:xfrm>
          <a:off x="16268700" y="168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87004</xdr:rowOff>
    </xdr:from>
    <xdr:to>
      <xdr:col>81</xdr:col>
      <xdr:colOff>101600</xdr:colOff>
      <xdr:row>99</xdr:row>
      <xdr:rowOff>17154</xdr:rowOff>
    </xdr:to>
    <xdr:sp macro="" textlink="">
      <xdr:nvSpPr>
        <xdr:cNvPr id="696" name="楕円 695"/>
        <xdr:cNvSpPr/>
      </xdr:nvSpPr>
      <xdr:spPr>
        <a:xfrm>
          <a:off x="15430500" y="16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8281</xdr:rowOff>
    </xdr:from>
    <xdr:ext cx="469744" cy="259045"/>
    <xdr:sp macro="" textlink="">
      <xdr:nvSpPr>
        <xdr:cNvPr id="697" name="テキスト ボックス 696"/>
        <xdr:cNvSpPr txBox="1"/>
      </xdr:nvSpPr>
      <xdr:spPr>
        <a:xfrm>
          <a:off x="15246428" y="169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56733</xdr:rowOff>
    </xdr:from>
    <xdr:to>
      <xdr:col>76</xdr:col>
      <xdr:colOff>165100</xdr:colOff>
      <xdr:row>98</xdr:row>
      <xdr:rowOff>158333</xdr:rowOff>
    </xdr:to>
    <xdr:sp macro="" textlink="">
      <xdr:nvSpPr>
        <xdr:cNvPr id="698" name="楕円 697"/>
        <xdr:cNvSpPr/>
      </xdr:nvSpPr>
      <xdr:spPr>
        <a:xfrm>
          <a:off x="14541500" y="168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149460</xdr:rowOff>
    </xdr:from>
    <xdr:ext cx="534377" cy="259045"/>
    <xdr:sp macro="" textlink="">
      <xdr:nvSpPr>
        <xdr:cNvPr id="699" name="テキスト ボックス 698"/>
        <xdr:cNvSpPr txBox="1"/>
      </xdr:nvSpPr>
      <xdr:spPr>
        <a:xfrm>
          <a:off x="14325111" y="169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25727</xdr:rowOff>
    </xdr:from>
    <xdr:to>
      <xdr:col>72</xdr:col>
      <xdr:colOff>38100</xdr:colOff>
      <xdr:row>98</xdr:row>
      <xdr:rowOff>127327</xdr:rowOff>
    </xdr:to>
    <xdr:sp macro="" textlink="">
      <xdr:nvSpPr>
        <xdr:cNvPr id="700" name="楕円 699"/>
        <xdr:cNvSpPr/>
      </xdr:nvSpPr>
      <xdr:spPr>
        <a:xfrm>
          <a:off x="13652500" y="168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143854</xdr:rowOff>
    </xdr:from>
    <xdr:ext cx="599010" cy="259045"/>
    <xdr:sp macro="" textlink="">
      <xdr:nvSpPr>
        <xdr:cNvPr id="701" name="テキスト ボックス 700"/>
        <xdr:cNvSpPr txBox="1"/>
      </xdr:nvSpPr>
      <xdr:spPr>
        <a:xfrm>
          <a:off x="13403795" y="1660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27507</xdr:rowOff>
    </xdr:from>
    <xdr:to>
      <xdr:col>67</xdr:col>
      <xdr:colOff>101600</xdr:colOff>
      <xdr:row>98</xdr:row>
      <xdr:rowOff>129107</xdr:rowOff>
    </xdr:to>
    <xdr:sp macro="" textlink="">
      <xdr:nvSpPr>
        <xdr:cNvPr id="702" name="楕円 701"/>
        <xdr:cNvSpPr/>
      </xdr:nvSpPr>
      <xdr:spPr>
        <a:xfrm>
          <a:off x="12763500" y="168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145634</xdr:rowOff>
    </xdr:from>
    <xdr:ext cx="599010" cy="259045"/>
    <xdr:sp macro="" textlink="">
      <xdr:nvSpPr>
        <xdr:cNvPr id="703" name="テキスト ボックス 702"/>
        <xdr:cNvSpPr txBox="1"/>
      </xdr:nvSpPr>
      <xdr:spPr>
        <a:xfrm>
          <a:off x="12514795" y="1660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42385</xdr:rowOff>
    </xdr:from>
    <xdr:to>
      <xdr:col>111</xdr:col>
      <xdr:colOff>177800</xdr:colOff>
      <xdr:row>38</xdr:row>
      <xdr:rowOff>139700</xdr:rowOff>
    </xdr:to>
    <xdr:cxnSp macro="">
      <xdr:nvCxnSpPr>
        <xdr:cNvPr id="733" name="直線コネクタ 732"/>
        <xdr:cNvCxnSpPr/>
      </xdr:nvCxnSpPr>
      <xdr:spPr>
        <a:xfrm>
          <a:off x="20434300" y="6043135"/>
          <a:ext cx="889000" cy="6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42385</xdr:rowOff>
    </xdr:from>
    <xdr:to>
      <xdr:col>107</xdr:col>
      <xdr:colOff>50800</xdr:colOff>
      <xdr:row>38</xdr:row>
      <xdr:rowOff>139700</xdr:rowOff>
    </xdr:to>
    <xdr:cxnSp macro="">
      <xdr:nvCxnSpPr>
        <xdr:cNvPr id="736" name="直線コネクタ 735"/>
        <xdr:cNvCxnSpPr/>
      </xdr:nvCxnSpPr>
      <xdr:spPr>
        <a:xfrm flipV="1">
          <a:off x="19545300" y="6043135"/>
          <a:ext cx="889000" cy="6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38" name="テキスト ボックス 737"/>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163035</xdr:rowOff>
    </xdr:from>
    <xdr:to>
      <xdr:col>107</xdr:col>
      <xdr:colOff>101600</xdr:colOff>
      <xdr:row>35</xdr:row>
      <xdr:rowOff>93185</xdr:rowOff>
    </xdr:to>
    <xdr:sp macro="" textlink="">
      <xdr:nvSpPr>
        <xdr:cNvPr id="753" name="楕円 752"/>
        <xdr:cNvSpPr/>
      </xdr:nvSpPr>
      <xdr:spPr>
        <a:xfrm>
          <a:off x="20383500" y="59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109712</xdr:rowOff>
    </xdr:from>
    <xdr:ext cx="534377" cy="259045"/>
    <xdr:sp macro="" textlink="">
      <xdr:nvSpPr>
        <xdr:cNvPr id="754" name="テキスト ボックス 753"/>
        <xdr:cNvSpPr txBox="1"/>
      </xdr:nvSpPr>
      <xdr:spPr>
        <a:xfrm>
          <a:off x="20167111" y="57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8922</xdr:rowOff>
    </xdr:from>
    <xdr:ext cx="469744" cy="259045"/>
    <xdr:sp macro="" textlink="">
      <xdr:nvSpPr>
        <xdr:cNvPr id="796" name="テキスト ボックス 795"/>
        <xdr:cNvSpPr txBox="1"/>
      </xdr:nvSpPr>
      <xdr:spPr>
        <a:xfrm>
          <a:off x="19310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55252</xdr:rowOff>
    </xdr:from>
    <xdr:to>
      <xdr:col>116</xdr:col>
      <xdr:colOff>63500</xdr:colOff>
      <xdr:row>73</xdr:row>
      <xdr:rowOff>150059</xdr:rowOff>
    </xdr:to>
    <xdr:cxnSp macro="">
      <xdr:nvCxnSpPr>
        <xdr:cNvPr id="844" name="直線コネクタ 843"/>
        <xdr:cNvCxnSpPr/>
      </xdr:nvCxnSpPr>
      <xdr:spPr>
        <a:xfrm>
          <a:off x="21323300" y="12399652"/>
          <a:ext cx="838200" cy="2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55252</xdr:rowOff>
    </xdr:from>
    <xdr:to>
      <xdr:col>111</xdr:col>
      <xdr:colOff>177800</xdr:colOff>
      <xdr:row>73</xdr:row>
      <xdr:rowOff>20237</xdr:rowOff>
    </xdr:to>
    <xdr:cxnSp macro="">
      <xdr:nvCxnSpPr>
        <xdr:cNvPr id="847" name="直線コネクタ 846"/>
        <xdr:cNvCxnSpPr/>
      </xdr:nvCxnSpPr>
      <xdr:spPr>
        <a:xfrm flipV="1">
          <a:off x="20434300" y="1239965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20237</xdr:rowOff>
    </xdr:from>
    <xdr:to>
      <xdr:col>107</xdr:col>
      <xdr:colOff>50800</xdr:colOff>
      <xdr:row>73</xdr:row>
      <xdr:rowOff>111739</xdr:rowOff>
    </xdr:to>
    <xdr:cxnSp macro="">
      <xdr:nvCxnSpPr>
        <xdr:cNvPr id="850" name="直線コネクタ 849"/>
        <xdr:cNvCxnSpPr/>
      </xdr:nvCxnSpPr>
      <xdr:spPr>
        <a:xfrm flipV="1">
          <a:off x="19545300" y="12536087"/>
          <a:ext cx="889000" cy="9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72880</xdr:rowOff>
    </xdr:from>
    <xdr:to>
      <xdr:col>102</xdr:col>
      <xdr:colOff>114300</xdr:colOff>
      <xdr:row>73</xdr:row>
      <xdr:rowOff>111739</xdr:rowOff>
    </xdr:to>
    <xdr:cxnSp macro="">
      <xdr:nvCxnSpPr>
        <xdr:cNvPr id="853" name="直線コネクタ 852"/>
        <xdr:cNvCxnSpPr/>
      </xdr:nvCxnSpPr>
      <xdr:spPr>
        <a:xfrm>
          <a:off x="18656300" y="12417280"/>
          <a:ext cx="889000" cy="2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52236</xdr:rowOff>
    </xdr:from>
    <xdr:to>
      <xdr:col>102</xdr:col>
      <xdr:colOff>165100</xdr:colOff>
      <xdr:row>77</xdr:row>
      <xdr:rowOff>153836</xdr:rowOff>
    </xdr:to>
    <xdr:sp macro="" textlink="">
      <xdr:nvSpPr>
        <xdr:cNvPr id="854" name="フローチャート: 判断 853"/>
        <xdr:cNvSpPr/>
      </xdr:nvSpPr>
      <xdr:spPr>
        <a:xfrm>
          <a:off x="19494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144963</xdr:rowOff>
    </xdr:from>
    <xdr:ext cx="599010" cy="259045"/>
    <xdr:sp macro="" textlink="">
      <xdr:nvSpPr>
        <xdr:cNvPr id="855" name="テキスト ボックス 854"/>
        <xdr:cNvSpPr txBox="1"/>
      </xdr:nvSpPr>
      <xdr:spPr>
        <a:xfrm>
          <a:off x="19245795" y="133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99259</xdr:rowOff>
    </xdr:from>
    <xdr:to>
      <xdr:col>116</xdr:col>
      <xdr:colOff>114300</xdr:colOff>
      <xdr:row>74</xdr:row>
      <xdr:rowOff>29409</xdr:rowOff>
    </xdr:to>
    <xdr:sp macro="" textlink="">
      <xdr:nvSpPr>
        <xdr:cNvPr id="863" name="楕円 862"/>
        <xdr:cNvSpPr/>
      </xdr:nvSpPr>
      <xdr:spPr>
        <a:xfrm>
          <a:off x="22110700" y="126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122136</xdr:rowOff>
    </xdr:from>
    <xdr:ext cx="599010" cy="259045"/>
    <xdr:sp macro="" textlink="">
      <xdr:nvSpPr>
        <xdr:cNvPr id="864" name="繰出金該当値テキスト"/>
        <xdr:cNvSpPr txBox="1"/>
      </xdr:nvSpPr>
      <xdr:spPr>
        <a:xfrm>
          <a:off x="22212300" y="1246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4452</xdr:rowOff>
    </xdr:from>
    <xdr:to>
      <xdr:col>112</xdr:col>
      <xdr:colOff>38100</xdr:colOff>
      <xdr:row>72</xdr:row>
      <xdr:rowOff>106052</xdr:rowOff>
    </xdr:to>
    <xdr:sp macro="" textlink="">
      <xdr:nvSpPr>
        <xdr:cNvPr id="865" name="楕円 864"/>
        <xdr:cNvSpPr/>
      </xdr:nvSpPr>
      <xdr:spPr>
        <a:xfrm>
          <a:off x="21272500" y="123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122579</xdr:rowOff>
    </xdr:from>
    <xdr:ext cx="599010" cy="259045"/>
    <xdr:sp macro="" textlink="">
      <xdr:nvSpPr>
        <xdr:cNvPr id="866" name="テキスト ボックス 865"/>
        <xdr:cNvSpPr txBox="1"/>
      </xdr:nvSpPr>
      <xdr:spPr>
        <a:xfrm>
          <a:off x="21023795" y="121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140887</xdr:rowOff>
    </xdr:from>
    <xdr:to>
      <xdr:col>107</xdr:col>
      <xdr:colOff>101600</xdr:colOff>
      <xdr:row>73</xdr:row>
      <xdr:rowOff>71037</xdr:rowOff>
    </xdr:to>
    <xdr:sp macro="" textlink="">
      <xdr:nvSpPr>
        <xdr:cNvPr id="867" name="楕円 866"/>
        <xdr:cNvSpPr/>
      </xdr:nvSpPr>
      <xdr:spPr>
        <a:xfrm>
          <a:off x="20383500" y="12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87564</xdr:rowOff>
    </xdr:from>
    <xdr:ext cx="599010" cy="259045"/>
    <xdr:sp macro="" textlink="">
      <xdr:nvSpPr>
        <xdr:cNvPr id="868" name="テキスト ボックス 867"/>
        <xdr:cNvSpPr txBox="1"/>
      </xdr:nvSpPr>
      <xdr:spPr>
        <a:xfrm>
          <a:off x="20134795" y="122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60939</xdr:rowOff>
    </xdr:from>
    <xdr:to>
      <xdr:col>102</xdr:col>
      <xdr:colOff>165100</xdr:colOff>
      <xdr:row>73</xdr:row>
      <xdr:rowOff>162539</xdr:rowOff>
    </xdr:to>
    <xdr:sp macro="" textlink="">
      <xdr:nvSpPr>
        <xdr:cNvPr id="869" name="楕円 868"/>
        <xdr:cNvSpPr/>
      </xdr:nvSpPr>
      <xdr:spPr>
        <a:xfrm>
          <a:off x="19494500" y="125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7616</xdr:rowOff>
    </xdr:from>
    <xdr:ext cx="599010" cy="259045"/>
    <xdr:sp macro="" textlink="">
      <xdr:nvSpPr>
        <xdr:cNvPr id="870" name="テキスト ボックス 869"/>
        <xdr:cNvSpPr txBox="1"/>
      </xdr:nvSpPr>
      <xdr:spPr>
        <a:xfrm>
          <a:off x="19245795" y="12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22080</xdr:rowOff>
    </xdr:from>
    <xdr:to>
      <xdr:col>98</xdr:col>
      <xdr:colOff>38100</xdr:colOff>
      <xdr:row>72</xdr:row>
      <xdr:rowOff>123680</xdr:rowOff>
    </xdr:to>
    <xdr:sp macro="" textlink="">
      <xdr:nvSpPr>
        <xdr:cNvPr id="871" name="楕円 870"/>
        <xdr:cNvSpPr/>
      </xdr:nvSpPr>
      <xdr:spPr>
        <a:xfrm>
          <a:off x="18605500" y="1236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140207</xdr:rowOff>
    </xdr:from>
    <xdr:ext cx="599010" cy="259045"/>
    <xdr:sp macro="" textlink="">
      <xdr:nvSpPr>
        <xdr:cNvPr id="872" name="テキスト ボックス 871"/>
        <xdr:cNvSpPr txBox="1"/>
      </xdr:nvSpPr>
      <xdr:spPr>
        <a:xfrm>
          <a:off x="18356795" y="1214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事業費・繰出金が類似団体の平均を大幅に上回っている。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月に発生した台風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号に伴う林道施設の災害復旧工事（繰越）の実施</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により高い数値となっている。また、繰出金については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簡易水道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会計において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老朽化した本管の更新工事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にかかる費用等が増加し類似団体に比べ多額になっている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今後は特別会計等による使用料の見直しや民間への指定管理者制度の導入などにより委託化を進めコストの低減を図っていく方針である。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158547</xdr:rowOff>
    </xdr:from>
    <xdr:to>
      <xdr:col>24</xdr:col>
      <xdr:colOff>63500</xdr:colOff>
      <xdr:row>37</xdr:row>
      <xdr:rowOff>1321</xdr:rowOff>
    </xdr:to>
    <xdr:cxnSp macro="">
      <xdr:nvCxnSpPr>
        <xdr:cNvPr id="60" name="直線コネクタ 59"/>
        <xdr:cNvCxnSpPr/>
      </xdr:nvCxnSpPr>
      <xdr:spPr>
        <a:xfrm flipV="1">
          <a:off x="3797300" y="6330747"/>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168758</xdr:rowOff>
    </xdr:from>
    <xdr:to>
      <xdr:col>19</xdr:col>
      <xdr:colOff>177800</xdr:colOff>
      <xdr:row>37</xdr:row>
      <xdr:rowOff>1321</xdr:rowOff>
    </xdr:to>
    <xdr:cxnSp macro="">
      <xdr:nvCxnSpPr>
        <xdr:cNvPr id="63" name="直線コネクタ 62"/>
        <xdr:cNvCxnSpPr/>
      </xdr:nvCxnSpPr>
      <xdr:spPr>
        <a:xfrm>
          <a:off x="2908300" y="6340958"/>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149784</xdr:rowOff>
    </xdr:from>
    <xdr:to>
      <xdr:col>15</xdr:col>
      <xdr:colOff>50800</xdr:colOff>
      <xdr:row>36</xdr:row>
      <xdr:rowOff>168758</xdr:rowOff>
    </xdr:to>
    <xdr:cxnSp macro="">
      <xdr:nvCxnSpPr>
        <xdr:cNvPr id="66" name="直線コネクタ 65"/>
        <xdr:cNvCxnSpPr/>
      </xdr:nvCxnSpPr>
      <xdr:spPr>
        <a:xfrm>
          <a:off x="2019300" y="6321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149784</xdr:rowOff>
    </xdr:from>
    <xdr:to>
      <xdr:col>10</xdr:col>
      <xdr:colOff>114300</xdr:colOff>
      <xdr:row>37</xdr:row>
      <xdr:rowOff>11773</xdr:rowOff>
    </xdr:to>
    <xdr:cxnSp macro="">
      <xdr:nvCxnSpPr>
        <xdr:cNvPr id="69" name="直線コネクタ 68"/>
        <xdr:cNvCxnSpPr/>
      </xdr:nvCxnSpPr>
      <xdr:spPr>
        <a:xfrm flipV="1">
          <a:off x="1130300" y="632198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53091</xdr:rowOff>
    </xdr:from>
    <xdr:ext cx="534377" cy="259045"/>
    <xdr:sp macro="" textlink="">
      <xdr:nvSpPr>
        <xdr:cNvPr id="71" name="テキスト ボックス 70"/>
        <xdr:cNvSpPr txBox="1"/>
      </xdr:nvSpPr>
      <xdr:spPr>
        <a:xfrm>
          <a:off x="1752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107747</xdr:rowOff>
    </xdr:from>
    <xdr:to>
      <xdr:col>24</xdr:col>
      <xdr:colOff>114300</xdr:colOff>
      <xdr:row>37</xdr:row>
      <xdr:rowOff>37897</xdr:rowOff>
    </xdr:to>
    <xdr:sp macro="" textlink="">
      <xdr:nvSpPr>
        <xdr:cNvPr id="79" name="楕円 78"/>
        <xdr:cNvSpPr/>
      </xdr:nvSpPr>
      <xdr:spPr>
        <a:xfrm>
          <a:off x="4584700" y="62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130624</xdr:rowOff>
    </xdr:from>
    <xdr:ext cx="534377" cy="259045"/>
    <xdr:sp macro="" textlink="">
      <xdr:nvSpPr>
        <xdr:cNvPr id="80" name="議会費該当値テキスト"/>
        <xdr:cNvSpPr txBox="1"/>
      </xdr:nvSpPr>
      <xdr:spPr>
        <a:xfrm>
          <a:off x="4686300" y="61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121971</xdr:rowOff>
    </xdr:from>
    <xdr:to>
      <xdr:col>20</xdr:col>
      <xdr:colOff>38100</xdr:colOff>
      <xdr:row>37</xdr:row>
      <xdr:rowOff>52121</xdr:rowOff>
    </xdr:to>
    <xdr:sp macro="" textlink="">
      <xdr:nvSpPr>
        <xdr:cNvPr id="81" name="楕円 80"/>
        <xdr:cNvSpPr/>
      </xdr:nvSpPr>
      <xdr:spPr>
        <a:xfrm>
          <a:off x="37465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68648</xdr:rowOff>
    </xdr:from>
    <xdr:ext cx="534377" cy="259045"/>
    <xdr:sp macro="" textlink="">
      <xdr:nvSpPr>
        <xdr:cNvPr id="82" name="テキスト ボックス 81"/>
        <xdr:cNvSpPr txBox="1"/>
      </xdr:nvSpPr>
      <xdr:spPr>
        <a:xfrm>
          <a:off x="3530111" y="60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117958</xdr:rowOff>
    </xdr:from>
    <xdr:to>
      <xdr:col>15</xdr:col>
      <xdr:colOff>101600</xdr:colOff>
      <xdr:row>37</xdr:row>
      <xdr:rowOff>48108</xdr:rowOff>
    </xdr:to>
    <xdr:sp macro="" textlink="">
      <xdr:nvSpPr>
        <xdr:cNvPr id="83" name="楕円 82"/>
        <xdr:cNvSpPr/>
      </xdr:nvSpPr>
      <xdr:spPr>
        <a:xfrm>
          <a:off x="2857500" y="6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64635</xdr:rowOff>
    </xdr:from>
    <xdr:ext cx="534377" cy="259045"/>
    <xdr:sp macro="" textlink="">
      <xdr:nvSpPr>
        <xdr:cNvPr id="84" name="テキスト ボックス 83"/>
        <xdr:cNvSpPr txBox="1"/>
      </xdr:nvSpPr>
      <xdr:spPr>
        <a:xfrm>
          <a:off x="2641111" y="6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98984</xdr:rowOff>
    </xdr:from>
    <xdr:to>
      <xdr:col>10</xdr:col>
      <xdr:colOff>165100</xdr:colOff>
      <xdr:row>37</xdr:row>
      <xdr:rowOff>29134</xdr:rowOff>
    </xdr:to>
    <xdr:sp macro="" textlink="">
      <xdr:nvSpPr>
        <xdr:cNvPr id="85" name="楕円 84"/>
        <xdr:cNvSpPr/>
      </xdr:nvSpPr>
      <xdr:spPr>
        <a:xfrm>
          <a:off x="1968500" y="6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45661</xdr:rowOff>
    </xdr:from>
    <xdr:ext cx="534377" cy="259045"/>
    <xdr:sp macro="" textlink="">
      <xdr:nvSpPr>
        <xdr:cNvPr id="86" name="テキスト ボックス 85"/>
        <xdr:cNvSpPr txBox="1"/>
      </xdr:nvSpPr>
      <xdr:spPr>
        <a:xfrm>
          <a:off x="1752111" y="60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132423</xdr:rowOff>
    </xdr:from>
    <xdr:to>
      <xdr:col>6</xdr:col>
      <xdr:colOff>38100</xdr:colOff>
      <xdr:row>37</xdr:row>
      <xdr:rowOff>62573</xdr:rowOff>
    </xdr:to>
    <xdr:sp macro="" textlink="">
      <xdr:nvSpPr>
        <xdr:cNvPr id="87" name="楕円 86"/>
        <xdr:cNvSpPr/>
      </xdr:nvSpPr>
      <xdr:spPr>
        <a:xfrm>
          <a:off x="1079500" y="63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79100</xdr:rowOff>
    </xdr:from>
    <xdr:ext cx="534377" cy="259045"/>
    <xdr:sp macro="" textlink="">
      <xdr:nvSpPr>
        <xdr:cNvPr id="88" name="テキスト ボックス 87"/>
        <xdr:cNvSpPr txBox="1"/>
      </xdr:nvSpPr>
      <xdr:spPr>
        <a:xfrm>
          <a:off x="863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62381</xdr:rowOff>
    </xdr:from>
    <xdr:to>
      <xdr:col>24</xdr:col>
      <xdr:colOff>63500</xdr:colOff>
      <xdr:row>58</xdr:row>
      <xdr:rowOff>133907</xdr:rowOff>
    </xdr:to>
    <xdr:cxnSp macro="">
      <xdr:nvCxnSpPr>
        <xdr:cNvPr id="117" name="直線コネクタ 116"/>
        <xdr:cNvCxnSpPr/>
      </xdr:nvCxnSpPr>
      <xdr:spPr>
        <a:xfrm>
          <a:off x="3797300" y="10006481"/>
          <a:ext cx="8382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62381</xdr:rowOff>
    </xdr:from>
    <xdr:to>
      <xdr:col>19</xdr:col>
      <xdr:colOff>177800</xdr:colOff>
      <xdr:row>58</xdr:row>
      <xdr:rowOff>121807</xdr:rowOff>
    </xdr:to>
    <xdr:cxnSp macro="">
      <xdr:nvCxnSpPr>
        <xdr:cNvPr id="120" name="直線コネクタ 119"/>
        <xdr:cNvCxnSpPr/>
      </xdr:nvCxnSpPr>
      <xdr:spPr>
        <a:xfrm flipV="1">
          <a:off x="2908300" y="10006481"/>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121807</xdr:rowOff>
    </xdr:from>
    <xdr:to>
      <xdr:col>15</xdr:col>
      <xdr:colOff>50800</xdr:colOff>
      <xdr:row>58</xdr:row>
      <xdr:rowOff>128858</xdr:rowOff>
    </xdr:to>
    <xdr:cxnSp macro="">
      <xdr:nvCxnSpPr>
        <xdr:cNvPr id="123" name="直線コネクタ 122"/>
        <xdr:cNvCxnSpPr/>
      </xdr:nvCxnSpPr>
      <xdr:spPr>
        <a:xfrm flipV="1">
          <a:off x="2019300" y="10065907"/>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5434</xdr:rowOff>
    </xdr:from>
    <xdr:to>
      <xdr:col>10</xdr:col>
      <xdr:colOff>114300</xdr:colOff>
      <xdr:row>58</xdr:row>
      <xdr:rowOff>128858</xdr:rowOff>
    </xdr:to>
    <xdr:cxnSp macro="">
      <xdr:nvCxnSpPr>
        <xdr:cNvPr id="126" name="直線コネクタ 125"/>
        <xdr:cNvCxnSpPr/>
      </xdr:nvCxnSpPr>
      <xdr:spPr>
        <a:xfrm>
          <a:off x="1130300" y="9949534"/>
          <a:ext cx="889000" cy="1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42968</xdr:rowOff>
    </xdr:from>
    <xdr:ext cx="599010" cy="259045"/>
    <xdr:sp macro="" textlink="">
      <xdr:nvSpPr>
        <xdr:cNvPr id="128" name="テキスト ボックス 127"/>
        <xdr:cNvSpPr txBox="1"/>
      </xdr:nvSpPr>
      <xdr:spPr>
        <a:xfrm>
          <a:off x="1719795" y="101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83107</xdr:rowOff>
    </xdr:from>
    <xdr:to>
      <xdr:col>24</xdr:col>
      <xdr:colOff>114300</xdr:colOff>
      <xdr:row>59</xdr:row>
      <xdr:rowOff>13257</xdr:rowOff>
    </xdr:to>
    <xdr:sp macro="" textlink="">
      <xdr:nvSpPr>
        <xdr:cNvPr id="136" name="楕円 135"/>
        <xdr:cNvSpPr/>
      </xdr:nvSpPr>
      <xdr:spPr>
        <a:xfrm>
          <a:off x="4584700" y="100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42484</xdr:rowOff>
    </xdr:from>
    <xdr:ext cx="599010" cy="259045"/>
    <xdr:sp macro="" textlink="">
      <xdr:nvSpPr>
        <xdr:cNvPr id="137" name="総務費該当値テキスト"/>
        <xdr:cNvSpPr txBox="1"/>
      </xdr:nvSpPr>
      <xdr:spPr>
        <a:xfrm>
          <a:off x="4686300" y="98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11581</xdr:rowOff>
    </xdr:from>
    <xdr:to>
      <xdr:col>20</xdr:col>
      <xdr:colOff>38100</xdr:colOff>
      <xdr:row>58</xdr:row>
      <xdr:rowOff>113181</xdr:rowOff>
    </xdr:to>
    <xdr:sp macro="" textlink="">
      <xdr:nvSpPr>
        <xdr:cNvPr id="138" name="楕円 137"/>
        <xdr:cNvSpPr/>
      </xdr:nvSpPr>
      <xdr:spPr>
        <a:xfrm>
          <a:off x="3746500" y="9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129708</xdr:rowOff>
    </xdr:from>
    <xdr:ext cx="599010" cy="259045"/>
    <xdr:sp macro="" textlink="">
      <xdr:nvSpPr>
        <xdr:cNvPr id="139" name="テキスト ボックス 138"/>
        <xdr:cNvSpPr txBox="1"/>
      </xdr:nvSpPr>
      <xdr:spPr>
        <a:xfrm>
          <a:off x="3497795" y="973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71007</xdr:rowOff>
    </xdr:from>
    <xdr:to>
      <xdr:col>15</xdr:col>
      <xdr:colOff>101600</xdr:colOff>
      <xdr:row>59</xdr:row>
      <xdr:rowOff>1157</xdr:rowOff>
    </xdr:to>
    <xdr:sp macro="" textlink="">
      <xdr:nvSpPr>
        <xdr:cNvPr id="140" name="楕円 139"/>
        <xdr:cNvSpPr/>
      </xdr:nvSpPr>
      <xdr:spPr>
        <a:xfrm>
          <a:off x="2857500" y="100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17684</xdr:rowOff>
    </xdr:from>
    <xdr:ext cx="599010" cy="259045"/>
    <xdr:sp macro="" textlink="">
      <xdr:nvSpPr>
        <xdr:cNvPr id="141" name="テキスト ボックス 140"/>
        <xdr:cNvSpPr txBox="1"/>
      </xdr:nvSpPr>
      <xdr:spPr>
        <a:xfrm>
          <a:off x="2608795" y="979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78058</xdr:rowOff>
    </xdr:from>
    <xdr:to>
      <xdr:col>10</xdr:col>
      <xdr:colOff>165100</xdr:colOff>
      <xdr:row>59</xdr:row>
      <xdr:rowOff>8208</xdr:rowOff>
    </xdr:to>
    <xdr:sp macro="" textlink="">
      <xdr:nvSpPr>
        <xdr:cNvPr id="142" name="楕円 141"/>
        <xdr:cNvSpPr/>
      </xdr:nvSpPr>
      <xdr:spPr>
        <a:xfrm>
          <a:off x="1968500" y="100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24735</xdr:rowOff>
    </xdr:from>
    <xdr:ext cx="599010" cy="259045"/>
    <xdr:sp macro="" textlink="">
      <xdr:nvSpPr>
        <xdr:cNvPr id="143" name="テキスト ボックス 142"/>
        <xdr:cNvSpPr txBox="1"/>
      </xdr:nvSpPr>
      <xdr:spPr>
        <a:xfrm>
          <a:off x="1719795" y="979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126084</xdr:rowOff>
    </xdr:from>
    <xdr:to>
      <xdr:col>6</xdr:col>
      <xdr:colOff>38100</xdr:colOff>
      <xdr:row>58</xdr:row>
      <xdr:rowOff>56234</xdr:rowOff>
    </xdr:to>
    <xdr:sp macro="" textlink="">
      <xdr:nvSpPr>
        <xdr:cNvPr id="144" name="楕円 143"/>
        <xdr:cNvSpPr/>
      </xdr:nvSpPr>
      <xdr:spPr>
        <a:xfrm>
          <a:off x="1079500" y="9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56</xdr:row>
      <xdr:rowOff>72761</xdr:rowOff>
    </xdr:from>
    <xdr:ext cx="690189" cy="259045"/>
    <xdr:sp macro="" textlink="">
      <xdr:nvSpPr>
        <xdr:cNvPr id="145" name="テキスト ボックス 144"/>
        <xdr:cNvSpPr txBox="1"/>
      </xdr:nvSpPr>
      <xdr:spPr>
        <a:xfrm>
          <a:off x="785205" y="9673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164829</xdr:rowOff>
    </xdr:from>
    <xdr:to>
      <xdr:col>24</xdr:col>
      <xdr:colOff>63500</xdr:colOff>
      <xdr:row>77</xdr:row>
      <xdr:rowOff>26564</xdr:rowOff>
    </xdr:to>
    <xdr:cxnSp macro="">
      <xdr:nvCxnSpPr>
        <xdr:cNvPr id="174" name="直線コネクタ 173"/>
        <xdr:cNvCxnSpPr/>
      </xdr:nvCxnSpPr>
      <xdr:spPr>
        <a:xfrm>
          <a:off x="3797300" y="13195029"/>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164829</xdr:rowOff>
    </xdr:from>
    <xdr:to>
      <xdr:col>19</xdr:col>
      <xdr:colOff>177800</xdr:colOff>
      <xdr:row>77</xdr:row>
      <xdr:rowOff>15229</xdr:rowOff>
    </xdr:to>
    <xdr:cxnSp macro="">
      <xdr:nvCxnSpPr>
        <xdr:cNvPr id="177" name="直線コネクタ 176"/>
        <xdr:cNvCxnSpPr/>
      </xdr:nvCxnSpPr>
      <xdr:spPr>
        <a:xfrm flipV="1">
          <a:off x="2908300" y="13195029"/>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15229</xdr:rowOff>
    </xdr:from>
    <xdr:to>
      <xdr:col>15</xdr:col>
      <xdr:colOff>50800</xdr:colOff>
      <xdr:row>77</xdr:row>
      <xdr:rowOff>32938</xdr:rowOff>
    </xdr:to>
    <xdr:cxnSp macro="">
      <xdr:nvCxnSpPr>
        <xdr:cNvPr id="180" name="直線コネクタ 179"/>
        <xdr:cNvCxnSpPr/>
      </xdr:nvCxnSpPr>
      <xdr:spPr>
        <a:xfrm flipV="1">
          <a:off x="2019300" y="13216879"/>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32938</xdr:rowOff>
    </xdr:from>
    <xdr:to>
      <xdr:col>10</xdr:col>
      <xdr:colOff>114300</xdr:colOff>
      <xdr:row>77</xdr:row>
      <xdr:rowOff>43549</xdr:rowOff>
    </xdr:to>
    <xdr:cxnSp macro="">
      <xdr:nvCxnSpPr>
        <xdr:cNvPr id="183" name="直線コネクタ 182"/>
        <xdr:cNvCxnSpPr/>
      </xdr:nvCxnSpPr>
      <xdr:spPr>
        <a:xfrm flipV="1">
          <a:off x="1130300" y="1323458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79436</xdr:rowOff>
    </xdr:from>
    <xdr:ext cx="599010" cy="259045"/>
    <xdr:sp macro="" textlink="">
      <xdr:nvSpPr>
        <xdr:cNvPr id="185" name="テキスト ボックス 184"/>
        <xdr:cNvSpPr txBox="1"/>
      </xdr:nvSpPr>
      <xdr:spPr>
        <a:xfrm>
          <a:off x="1719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147214</xdr:rowOff>
    </xdr:from>
    <xdr:to>
      <xdr:col>24</xdr:col>
      <xdr:colOff>114300</xdr:colOff>
      <xdr:row>77</xdr:row>
      <xdr:rowOff>77364</xdr:rowOff>
    </xdr:to>
    <xdr:sp macro="" textlink="">
      <xdr:nvSpPr>
        <xdr:cNvPr id="193" name="楕円 192"/>
        <xdr:cNvSpPr/>
      </xdr:nvSpPr>
      <xdr:spPr>
        <a:xfrm>
          <a:off x="4584700" y="131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62141</xdr:rowOff>
    </xdr:from>
    <xdr:ext cx="599010" cy="259045"/>
    <xdr:sp macro="" textlink="">
      <xdr:nvSpPr>
        <xdr:cNvPr id="194" name="民生費該当値テキスト"/>
        <xdr:cNvSpPr txBox="1"/>
      </xdr:nvSpPr>
      <xdr:spPr>
        <a:xfrm>
          <a:off x="4686300" y="130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114029</xdr:rowOff>
    </xdr:from>
    <xdr:to>
      <xdr:col>20</xdr:col>
      <xdr:colOff>38100</xdr:colOff>
      <xdr:row>77</xdr:row>
      <xdr:rowOff>44179</xdr:rowOff>
    </xdr:to>
    <xdr:sp macro="" textlink="">
      <xdr:nvSpPr>
        <xdr:cNvPr id="195" name="楕円 194"/>
        <xdr:cNvSpPr/>
      </xdr:nvSpPr>
      <xdr:spPr>
        <a:xfrm>
          <a:off x="3746500" y="131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35306</xdr:rowOff>
    </xdr:from>
    <xdr:ext cx="599010" cy="259045"/>
    <xdr:sp macro="" textlink="">
      <xdr:nvSpPr>
        <xdr:cNvPr id="196" name="テキスト ボックス 195"/>
        <xdr:cNvSpPr txBox="1"/>
      </xdr:nvSpPr>
      <xdr:spPr>
        <a:xfrm>
          <a:off x="3497795" y="132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135879</xdr:rowOff>
    </xdr:from>
    <xdr:to>
      <xdr:col>15</xdr:col>
      <xdr:colOff>101600</xdr:colOff>
      <xdr:row>77</xdr:row>
      <xdr:rowOff>66029</xdr:rowOff>
    </xdr:to>
    <xdr:sp macro="" textlink="">
      <xdr:nvSpPr>
        <xdr:cNvPr id="197" name="楕円 196"/>
        <xdr:cNvSpPr/>
      </xdr:nvSpPr>
      <xdr:spPr>
        <a:xfrm>
          <a:off x="2857500" y="131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57156</xdr:rowOff>
    </xdr:from>
    <xdr:ext cx="599010" cy="259045"/>
    <xdr:sp macro="" textlink="">
      <xdr:nvSpPr>
        <xdr:cNvPr id="198" name="テキスト ボックス 197"/>
        <xdr:cNvSpPr txBox="1"/>
      </xdr:nvSpPr>
      <xdr:spPr>
        <a:xfrm>
          <a:off x="2608795" y="1325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153588</xdr:rowOff>
    </xdr:from>
    <xdr:to>
      <xdr:col>10</xdr:col>
      <xdr:colOff>165100</xdr:colOff>
      <xdr:row>77</xdr:row>
      <xdr:rowOff>83738</xdr:rowOff>
    </xdr:to>
    <xdr:sp macro="" textlink="">
      <xdr:nvSpPr>
        <xdr:cNvPr id="199" name="楕円 198"/>
        <xdr:cNvSpPr/>
      </xdr:nvSpPr>
      <xdr:spPr>
        <a:xfrm>
          <a:off x="1968500" y="131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100265</xdr:rowOff>
    </xdr:from>
    <xdr:ext cx="599010" cy="259045"/>
    <xdr:sp macro="" textlink="">
      <xdr:nvSpPr>
        <xdr:cNvPr id="200" name="テキスト ボックス 199"/>
        <xdr:cNvSpPr txBox="1"/>
      </xdr:nvSpPr>
      <xdr:spPr>
        <a:xfrm>
          <a:off x="1719795" y="1295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164199</xdr:rowOff>
    </xdr:from>
    <xdr:to>
      <xdr:col>6</xdr:col>
      <xdr:colOff>38100</xdr:colOff>
      <xdr:row>77</xdr:row>
      <xdr:rowOff>94349</xdr:rowOff>
    </xdr:to>
    <xdr:sp macro="" textlink="">
      <xdr:nvSpPr>
        <xdr:cNvPr id="201" name="楕円 200"/>
        <xdr:cNvSpPr/>
      </xdr:nvSpPr>
      <xdr:spPr>
        <a:xfrm>
          <a:off x="1079500" y="131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85476</xdr:rowOff>
    </xdr:from>
    <xdr:ext cx="599010" cy="259045"/>
    <xdr:sp macro="" textlink="">
      <xdr:nvSpPr>
        <xdr:cNvPr id="202" name="テキスト ボックス 201"/>
        <xdr:cNvSpPr txBox="1"/>
      </xdr:nvSpPr>
      <xdr:spPr>
        <a:xfrm>
          <a:off x="830795" y="1328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106880</xdr:rowOff>
    </xdr:from>
    <xdr:to>
      <xdr:col>24</xdr:col>
      <xdr:colOff>63500</xdr:colOff>
      <xdr:row>98</xdr:row>
      <xdr:rowOff>144269</xdr:rowOff>
    </xdr:to>
    <xdr:cxnSp macro="">
      <xdr:nvCxnSpPr>
        <xdr:cNvPr id="233" name="直線コネクタ 232"/>
        <xdr:cNvCxnSpPr/>
      </xdr:nvCxnSpPr>
      <xdr:spPr>
        <a:xfrm>
          <a:off x="3797300" y="16908980"/>
          <a:ext cx="838200" cy="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106880</xdr:rowOff>
    </xdr:from>
    <xdr:to>
      <xdr:col>19</xdr:col>
      <xdr:colOff>177800</xdr:colOff>
      <xdr:row>98</xdr:row>
      <xdr:rowOff>156662</xdr:rowOff>
    </xdr:to>
    <xdr:cxnSp macro="">
      <xdr:nvCxnSpPr>
        <xdr:cNvPr id="236" name="直線コネクタ 235"/>
        <xdr:cNvCxnSpPr/>
      </xdr:nvCxnSpPr>
      <xdr:spPr>
        <a:xfrm flipV="1">
          <a:off x="2908300" y="16908980"/>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156662</xdr:rowOff>
    </xdr:from>
    <xdr:to>
      <xdr:col>15</xdr:col>
      <xdr:colOff>50800</xdr:colOff>
      <xdr:row>99</xdr:row>
      <xdr:rowOff>3880</xdr:rowOff>
    </xdr:to>
    <xdr:cxnSp macro="">
      <xdr:nvCxnSpPr>
        <xdr:cNvPr id="239" name="直線コネクタ 238"/>
        <xdr:cNvCxnSpPr/>
      </xdr:nvCxnSpPr>
      <xdr:spPr>
        <a:xfrm flipV="1">
          <a:off x="2019300" y="16958762"/>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147585</xdr:rowOff>
    </xdr:from>
    <xdr:to>
      <xdr:col>10</xdr:col>
      <xdr:colOff>114300</xdr:colOff>
      <xdr:row>99</xdr:row>
      <xdr:rowOff>3880</xdr:rowOff>
    </xdr:to>
    <xdr:cxnSp macro="">
      <xdr:nvCxnSpPr>
        <xdr:cNvPr id="242" name="直線コネクタ 241"/>
        <xdr:cNvCxnSpPr/>
      </xdr:nvCxnSpPr>
      <xdr:spPr>
        <a:xfrm>
          <a:off x="1130300" y="16949685"/>
          <a:ext cx="889000" cy="2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49589</xdr:rowOff>
    </xdr:from>
    <xdr:ext cx="534377" cy="259045"/>
    <xdr:sp macro="" textlink="">
      <xdr:nvSpPr>
        <xdr:cNvPr id="244" name="テキスト ボックス 243"/>
        <xdr:cNvSpPr txBox="1"/>
      </xdr:nvSpPr>
      <xdr:spPr>
        <a:xfrm>
          <a:off x="1752111" y="17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93469</xdr:rowOff>
    </xdr:from>
    <xdr:to>
      <xdr:col>24</xdr:col>
      <xdr:colOff>114300</xdr:colOff>
      <xdr:row>99</xdr:row>
      <xdr:rowOff>23619</xdr:rowOff>
    </xdr:to>
    <xdr:sp macro="" textlink="">
      <xdr:nvSpPr>
        <xdr:cNvPr id="252" name="楕円 251"/>
        <xdr:cNvSpPr/>
      </xdr:nvSpPr>
      <xdr:spPr>
        <a:xfrm>
          <a:off x="4584700" y="168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56080</xdr:rowOff>
    </xdr:from>
    <xdr:to>
      <xdr:col>20</xdr:col>
      <xdr:colOff>38100</xdr:colOff>
      <xdr:row>98</xdr:row>
      <xdr:rowOff>157680</xdr:rowOff>
    </xdr:to>
    <xdr:sp macro="" textlink="">
      <xdr:nvSpPr>
        <xdr:cNvPr id="254" name="楕円 253"/>
        <xdr:cNvSpPr/>
      </xdr:nvSpPr>
      <xdr:spPr>
        <a:xfrm>
          <a:off x="3746500" y="16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148807</xdr:rowOff>
    </xdr:from>
    <xdr:ext cx="599010" cy="259045"/>
    <xdr:sp macro="" textlink="">
      <xdr:nvSpPr>
        <xdr:cNvPr id="255" name="テキスト ボックス 254"/>
        <xdr:cNvSpPr txBox="1"/>
      </xdr:nvSpPr>
      <xdr:spPr>
        <a:xfrm>
          <a:off x="3497795" y="169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105862</xdr:rowOff>
    </xdr:from>
    <xdr:to>
      <xdr:col>15</xdr:col>
      <xdr:colOff>101600</xdr:colOff>
      <xdr:row>99</xdr:row>
      <xdr:rowOff>36012</xdr:rowOff>
    </xdr:to>
    <xdr:sp macro="" textlink="">
      <xdr:nvSpPr>
        <xdr:cNvPr id="256" name="楕円 255"/>
        <xdr:cNvSpPr/>
      </xdr:nvSpPr>
      <xdr:spPr>
        <a:xfrm>
          <a:off x="2857500" y="16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27139</xdr:rowOff>
    </xdr:from>
    <xdr:ext cx="599010" cy="259045"/>
    <xdr:sp macro="" textlink="">
      <xdr:nvSpPr>
        <xdr:cNvPr id="257" name="テキスト ボックス 256"/>
        <xdr:cNvSpPr txBox="1"/>
      </xdr:nvSpPr>
      <xdr:spPr>
        <a:xfrm>
          <a:off x="2608795" y="170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124530</xdr:rowOff>
    </xdr:from>
    <xdr:to>
      <xdr:col>10</xdr:col>
      <xdr:colOff>165100</xdr:colOff>
      <xdr:row>99</xdr:row>
      <xdr:rowOff>54680</xdr:rowOff>
    </xdr:to>
    <xdr:sp macro="" textlink="">
      <xdr:nvSpPr>
        <xdr:cNvPr id="258" name="楕円 257"/>
        <xdr:cNvSpPr/>
      </xdr:nvSpPr>
      <xdr:spPr>
        <a:xfrm>
          <a:off x="1968500" y="169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71207</xdr:rowOff>
    </xdr:from>
    <xdr:ext cx="534377" cy="259045"/>
    <xdr:sp macro="" textlink="">
      <xdr:nvSpPr>
        <xdr:cNvPr id="259" name="テキスト ボックス 258"/>
        <xdr:cNvSpPr txBox="1"/>
      </xdr:nvSpPr>
      <xdr:spPr>
        <a:xfrm>
          <a:off x="1752111" y="167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96785</xdr:rowOff>
    </xdr:from>
    <xdr:to>
      <xdr:col>6</xdr:col>
      <xdr:colOff>38100</xdr:colOff>
      <xdr:row>99</xdr:row>
      <xdr:rowOff>26935</xdr:rowOff>
    </xdr:to>
    <xdr:sp macro="" textlink="">
      <xdr:nvSpPr>
        <xdr:cNvPr id="260" name="楕円 259"/>
        <xdr:cNvSpPr/>
      </xdr:nvSpPr>
      <xdr:spPr>
        <a:xfrm>
          <a:off x="1079500" y="168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18062</xdr:rowOff>
    </xdr:from>
    <xdr:ext cx="599010" cy="259045"/>
    <xdr:sp macro="" textlink="">
      <xdr:nvSpPr>
        <xdr:cNvPr id="261" name="テキスト ボックス 260"/>
        <xdr:cNvSpPr txBox="1"/>
      </xdr:nvSpPr>
      <xdr:spPr>
        <a:xfrm>
          <a:off x="830795" y="169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123441</xdr:rowOff>
    </xdr:from>
    <xdr:ext cx="469744" cy="259045"/>
    <xdr:sp macro="" textlink="">
      <xdr:nvSpPr>
        <xdr:cNvPr id="303" name="テキスト ボックス 302"/>
        <xdr:cNvSpPr txBox="1"/>
      </xdr:nvSpPr>
      <xdr:spPr>
        <a:xfrm>
          <a:off x="7626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79039</xdr:rowOff>
    </xdr:from>
    <xdr:to>
      <xdr:col>55</xdr:col>
      <xdr:colOff>0</xdr:colOff>
      <xdr:row>57</xdr:row>
      <xdr:rowOff>134707</xdr:rowOff>
    </xdr:to>
    <xdr:cxnSp macro="">
      <xdr:nvCxnSpPr>
        <xdr:cNvPr id="347" name="直線コネクタ 346"/>
        <xdr:cNvCxnSpPr/>
      </xdr:nvCxnSpPr>
      <xdr:spPr>
        <a:xfrm>
          <a:off x="9639300" y="9508789"/>
          <a:ext cx="838200" cy="39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79039</xdr:rowOff>
    </xdr:from>
    <xdr:to>
      <xdr:col>50</xdr:col>
      <xdr:colOff>114300</xdr:colOff>
      <xdr:row>57</xdr:row>
      <xdr:rowOff>46113</xdr:rowOff>
    </xdr:to>
    <xdr:cxnSp macro="">
      <xdr:nvCxnSpPr>
        <xdr:cNvPr id="350" name="直線コネクタ 349"/>
        <xdr:cNvCxnSpPr/>
      </xdr:nvCxnSpPr>
      <xdr:spPr>
        <a:xfrm flipV="1">
          <a:off x="8750300" y="9508789"/>
          <a:ext cx="889000" cy="30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46113</xdr:rowOff>
    </xdr:from>
    <xdr:to>
      <xdr:col>45</xdr:col>
      <xdr:colOff>177800</xdr:colOff>
      <xdr:row>57</xdr:row>
      <xdr:rowOff>143186</xdr:rowOff>
    </xdr:to>
    <xdr:cxnSp macro="">
      <xdr:nvCxnSpPr>
        <xdr:cNvPr id="353" name="直線コネクタ 352"/>
        <xdr:cNvCxnSpPr/>
      </xdr:nvCxnSpPr>
      <xdr:spPr>
        <a:xfrm flipV="1">
          <a:off x="7861300" y="9818763"/>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32599</xdr:rowOff>
    </xdr:from>
    <xdr:to>
      <xdr:col>41</xdr:col>
      <xdr:colOff>50800</xdr:colOff>
      <xdr:row>57</xdr:row>
      <xdr:rowOff>143186</xdr:rowOff>
    </xdr:to>
    <xdr:cxnSp macro="">
      <xdr:nvCxnSpPr>
        <xdr:cNvPr id="356" name="直線コネクタ 355"/>
        <xdr:cNvCxnSpPr/>
      </xdr:nvCxnSpPr>
      <xdr:spPr>
        <a:xfrm>
          <a:off x="6972300" y="9633799"/>
          <a:ext cx="889000" cy="2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28653</xdr:rowOff>
    </xdr:from>
    <xdr:to>
      <xdr:col>41</xdr:col>
      <xdr:colOff>101600</xdr:colOff>
      <xdr:row>57</xdr:row>
      <xdr:rowOff>130253</xdr:rowOff>
    </xdr:to>
    <xdr:sp macro="" textlink="">
      <xdr:nvSpPr>
        <xdr:cNvPr id="357" name="フローチャート: 判断 356"/>
        <xdr:cNvSpPr/>
      </xdr:nvSpPr>
      <xdr:spPr>
        <a:xfrm>
          <a:off x="7810500" y="980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146780</xdr:rowOff>
    </xdr:from>
    <xdr:ext cx="599010" cy="259045"/>
    <xdr:sp macro="" textlink="">
      <xdr:nvSpPr>
        <xdr:cNvPr id="358" name="テキスト ボックス 357"/>
        <xdr:cNvSpPr txBox="1"/>
      </xdr:nvSpPr>
      <xdr:spPr>
        <a:xfrm>
          <a:off x="7561795" y="95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83907</xdr:rowOff>
    </xdr:from>
    <xdr:to>
      <xdr:col>55</xdr:col>
      <xdr:colOff>50800</xdr:colOff>
      <xdr:row>58</xdr:row>
      <xdr:rowOff>14057</xdr:rowOff>
    </xdr:to>
    <xdr:sp macro="" textlink="">
      <xdr:nvSpPr>
        <xdr:cNvPr id="366" name="楕円 365"/>
        <xdr:cNvSpPr/>
      </xdr:nvSpPr>
      <xdr:spPr>
        <a:xfrm>
          <a:off x="10426700" y="9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62334</xdr:rowOff>
    </xdr:from>
    <xdr:ext cx="534377" cy="259045"/>
    <xdr:sp macro="" textlink="">
      <xdr:nvSpPr>
        <xdr:cNvPr id="367" name="農林水産業費該当値テキスト"/>
        <xdr:cNvSpPr txBox="1"/>
      </xdr:nvSpPr>
      <xdr:spPr>
        <a:xfrm>
          <a:off x="10528300"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28239</xdr:rowOff>
    </xdr:from>
    <xdr:to>
      <xdr:col>50</xdr:col>
      <xdr:colOff>165100</xdr:colOff>
      <xdr:row>55</xdr:row>
      <xdr:rowOff>129839</xdr:rowOff>
    </xdr:to>
    <xdr:sp macro="" textlink="">
      <xdr:nvSpPr>
        <xdr:cNvPr id="368" name="楕円 367"/>
        <xdr:cNvSpPr/>
      </xdr:nvSpPr>
      <xdr:spPr>
        <a:xfrm>
          <a:off x="9588500" y="94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146366</xdr:rowOff>
    </xdr:from>
    <xdr:ext cx="599010" cy="259045"/>
    <xdr:sp macro="" textlink="">
      <xdr:nvSpPr>
        <xdr:cNvPr id="369" name="テキスト ボックス 368"/>
        <xdr:cNvSpPr txBox="1"/>
      </xdr:nvSpPr>
      <xdr:spPr>
        <a:xfrm>
          <a:off x="9339795" y="92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166763</xdr:rowOff>
    </xdr:from>
    <xdr:to>
      <xdr:col>46</xdr:col>
      <xdr:colOff>38100</xdr:colOff>
      <xdr:row>57</xdr:row>
      <xdr:rowOff>96913</xdr:rowOff>
    </xdr:to>
    <xdr:sp macro="" textlink="">
      <xdr:nvSpPr>
        <xdr:cNvPr id="370" name="楕円 369"/>
        <xdr:cNvSpPr/>
      </xdr:nvSpPr>
      <xdr:spPr>
        <a:xfrm>
          <a:off x="8699500" y="97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113440</xdr:rowOff>
    </xdr:from>
    <xdr:ext cx="599010" cy="259045"/>
    <xdr:sp macro="" textlink="">
      <xdr:nvSpPr>
        <xdr:cNvPr id="371" name="テキスト ボックス 370"/>
        <xdr:cNvSpPr txBox="1"/>
      </xdr:nvSpPr>
      <xdr:spPr>
        <a:xfrm>
          <a:off x="8450795" y="9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92386</xdr:rowOff>
    </xdr:from>
    <xdr:to>
      <xdr:col>41</xdr:col>
      <xdr:colOff>101600</xdr:colOff>
      <xdr:row>58</xdr:row>
      <xdr:rowOff>22536</xdr:rowOff>
    </xdr:to>
    <xdr:sp macro="" textlink="">
      <xdr:nvSpPr>
        <xdr:cNvPr id="372" name="楕円 371"/>
        <xdr:cNvSpPr/>
      </xdr:nvSpPr>
      <xdr:spPr>
        <a:xfrm>
          <a:off x="78105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13663</xdr:rowOff>
    </xdr:from>
    <xdr:ext cx="534377" cy="259045"/>
    <xdr:sp macro="" textlink="">
      <xdr:nvSpPr>
        <xdr:cNvPr id="373" name="テキスト ボックス 372"/>
        <xdr:cNvSpPr txBox="1"/>
      </xdr:nvSpPr>
      <xdr:spPr>
        <a:xfrm>
          <a:off x="7594111" y="9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153249</xdr:rowOff>
    </xdr:from>
    <xdr:to>
      <xdr:col>36</xdr:col>
      <xdr:colOff>165100</xdr:colOff>
      <xdr:row>56</xdr:row>
      <xdr:rowOff>83399</xdr:rowOff>
    </xdr:to>
    <xdr:sp macro="" textlink="">
      <xdr:nvSpPr>
        <xdr:cNvPr id="374" name="楕円 373"/>
        <xdr:cNvSpPr/>
      </xdr:nvSpPr>
      <xdr:spPr>
        <a:xfrm>
          <a:off x="6921500" y="9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99926</xdr:rowOff>
    </xdr:from>
    <xdr:ext cx="599010" cy="259045"/>
    <xdr:sp macro="" textlink="">
      <xdr:nvSpPr>
        <xdr:cNvPr id="375" name="テキスト ボックス 374"/>
        <xdr:cNvSpPr txBox="1"/>
      </xdr:nvSpPr>
      <xdr:spPr>
        <a:xfrm>
          <a:off x="6672795" y="935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146180</xdr:rowOff>
    </xdr:from>
    <xdr:to>
      <xdr:col>55</xdr:col>
      <xdr:colOff>0</xdr:colOff>
      <xdr:row>78</xdr:row>
      <xdr:rowOff>153222</xdr:rowOff>
    </xdr:to>
    <xdr:cxnSp macro="">
      <xdr:nvCxnSpPr>
        <xdr:cNvPr id="406" name="直線コネクタ 405"/>
        <xdr:cNvCxnSpPr/>
      </xdr:nvCxnSpPr>
      <xdr:spPr>
        <a:xfrm>
          <a:off x="9639300" y="13519280"/>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111258</xdr:rowOff>
    </xdr:from>
    <xdr:to>
      <xdr:col>50</xdr:col>
      <xdr:colOff>114300</xdr:colOff>
      <xdr:row>78</xdr:row>
      <xdr:rowOff>146180</xdr:rowOff>
    </xdr:to>
    <xdr:cxnSp macro="">
      <xdr:nvCxnSpPr>
        <xdr:cNvPr id="409" name="直線コネクタ 408"/>
        <xdr:cNvCxnSpPr/>
      </xdr:nvCxnSpPr>
      <xdr:spPr>
        <a:xfrm>
          <a:off x="8750300" y="13312908"/>
          <a:ext cx="889000" cy="20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53716</xdr:rowOff>
    </xdr:from>
    <xdr:to>
      <xdr:col>45</xdr:col>
      <xdr:colOff>177800</xdr:colOff>
      <xdr:row>77</xdr:row>
      <xdr:rowOff>111258</xdr:rowOff>
    </xdr:to>
    <xdr:cxnSp macro="">
      <xdr:nvCxnSpPr>
        <xdr:cNvPr id="412" name="直線コネクタ 411"/>
        <xdr:cNvCxnSpPr/>
      </xdr:nvCxnSpPr>
      <xdr:spPr>
        <a:xfrm>
          <a:off x="7861300" y="13255366"/>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53716</xdr:rowOff>
    </xdr:from>
    <xdr:to>
      <xdr:col>41</xdr:col>
      <xdr:colOff>50800</xdr:colOff>
      <xdr:row>78</xdr:row>
      <xdr:rowOff>71744</xdr:rowOff>
    </xdr:to>
    <xdr:cxnSp macro="">
      <xdr:nvCxnSpPr>
        <xdr:cNvPr id="415" name="直線コネクタ 414"/>
        <xdr:cNvCxnSpPr/>
      </xdr:nvCxnSpPr>
      <xdr:spPr>
        <a:xfrm flipV="1">
          <a:off x="6972300" y="13255366"/>
          <a:ext cx="889000" cy="1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6" name="フローチャート: 判断 415"/>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95417</xdr:rowOff>
    </xdr:from>
    <xdr:ext cx="534377" cy="259045"/>
    <xdr:sp macro="" textlink="">
      <xdr:nvSpPr>
        <xdr:cNvPr id="417" name="テキスト ボックス 416"/>
        <xdr:cNvSpPr txBox="1"/>
      </xdr:nvSpPr>
      <xdr:spPr>
        <a:xfrm>
          <a:off x="7594111" y="136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102422</xdr:rowOff>
    </xdr:from>
    <xdr:to>
      <xdr:col>55</xdr:col>
      <xdr:colOff>50800</xdr:colOff>
      <xdr:row>79</xdr:row>
      <xdr:rowOff>32572</xdr:rowOff>
    </xdr:to>
    <xdr:sp macro="" textlink="">
      <xdr:nvSpPr>
        <xdr:cNvPr id="425" name="楕円 424"/>
        <xdr:cNvSpPr/>
      </xdr:nvSpPr>
      <xdr:spPr>
        <a:xfrm>
          <a:off x="10426700" y="134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61799</xdr:rowOff>
    </xdr:from>
    <xdr:ext cx="599010" cy="259045"/>
    <xdr:sp macro="" textlink="">
      <xdr:nvSpPr>
        <xdr:cNvPr id="426" name="商工費該当値テキスト"/>
        <xdr:cNvSpPr txBox="1"/>
      </xdr:nvSpPr>
      <xdr:spPr>
        <a:xfrm>
          <a:off x="10528300" y="132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95380</xdr:rowOff>
    </xdr:from>
    <xdr:to>
      <xdr:col>50</xdr:col>
      <xdr:colOff>165100</xdr:colOff>
      <xdr:row>79</xdr:row>
      <xdr:rowOff>25530</xdr:rowOff>
    </xdr:to>
    <xdr:sp macro="" textlink="">
      <xdr:nvSpPr>
        <xdr:cNvPr id="427" name="楕円 426"/>
        <xdr:cNvSpPr/>
      </xdr:nvSpPr>
      <xdr:spPr>
        <a:xfrm>
          <a:off x="9588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42057</xdr:rowOff>
    </xdr:from>
    <xdr:ext cx="599010" cy="259045"/>
    <xdr:sp macro="" textlink="">
      <xdr:nvSpPr>
        <xdr:cNvPr id="428" name="テキスト ボックス 427"/>
        <xdr:cNvSpPr txBox="1"/>
      </xdr:nvSpPr>
      <xdr:spPr>
        <a:xfrm>
          <a:off x="9339795" y="1324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60458</xdr:rowOff>
    </xdr:from>
    <xdr:to>
      <xdr:col>46</xdr:col>
      <xdr:colOff>38100</xdr:colOff>
      <xdr:row>77</xdr:row>
      <xdr:rowOff>162058</xdr:rowOff>
    </xdr:to>
    <xdr:sp macro="" textlink="">
      <xdr:nvSpPr>
        <xdr:cNvPr id="429" name="楕円 428"/>
        <xdr:cNvSpPr/>
      </xdr:nvSpPr>
      <xdr:spPr>
        <a:xfrm>
          <a:off x="8699500" y="13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7135</xdr:rowOff>
    </xdr:from>
    <xdr:ext cx="599010" cy="259045"/>
    <xdr:sp macro="" textlink="">
      <xdr:nvSpPr>
        <xdr:cNvPr id="430" name="テキスト ボックス 429"/>
        <xdr:cNvSpPr txBox="1"/>
      </xdr:nvSpPr>
      <xdr:spPr>
        <a:xfrm>
          <a:off x="8450795" y="130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2916</xdr:rowOff>
    </xdr:from>
    <xdr:to>
      <xdr:col>41</xdr:col>
      <xdr:colOff>101600</xdr:colOff>
      <xdr:row>77</xdr:row>
      <xdr:rowOff>104516</xdr:rowOff>
    </xdr:to>
    <xdr:sp macro="" textlink="">
      <xdr:nvSpPr>
        <xdr:cNvPr id="431" name="楕円 430"/>
        <xdr:cNvSpPr/>
      </xdr:nvSpPr>
      <xdr:spPr>
        <a:xfrm>
          <a:off x="7810500" y="132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121043</xdr:rowOff>
    </xdr:from>
    <xdr:ext cx="599010" cy="259045"/>
    <xdr:sp macro="" textlink="">
      <xdr:nvSpPr>
        <xdr:cNvPr id="432" name="テキスト ボックス 431"/>
        <xdr:cNvSpPr txBox="1"/>
      </xdr:nvSpPr>
      <xdr:spPr>
        <a:xfrm>
          <a:off x="7561795" y="1297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20944</xdr:rowOff>
    </xdr:from>
    <xdr:to>
      <xdr:col>36</xdr:col>
      <xdr:colOff>165100</xdr:colOff>
      <xdr:row>78</xdr:row>
      <xdr:rowOff>122544</xdr:rowOff>
    </xdr:to>
    <xdr:sp macro="" textlink="">
      <xdr:nvSpPr>
        <xdr:cNvPr id="433" name="楕円 432"/>
        <xdr:cNvSpPr/>
      </xdr:nvSpPr>
      <xdr:spPr>
        <a:xfrm>
          <a:off x="6921500" y="133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139071</xdr:rowOff>
    </xdr:from>
    <xdr:ext cx="599010" cy="259045"/>
    <xdr:sp macro="" textlink="">
      <xdr:nvSpPr>
        <xdr:cNvPr id="434" name="テキスト ボックス 433"/>
        <xdr:cNvSpPr txBox="1"/>
      </xdr:nvSpPr>
      <xdr:spPr>
        <a:xfrm>
          <a:off x="6672795" y="1316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55826</xdr:rowOff>
    </xdr:from>
    <xdr:to>
      <xdr:col>55</xdr:col>
      <xdr:colOff>0</xdr:colOff>
      <xdr:row>98</xdr:row>
      <xdr:rowOff>31874</xdr:rowOff>
    </xdr:to>
    <xdr:cxnSp macro="">
      <xdr:nvCxnSpPr>
        <xdr:cNvPr id="463" name="直線コネクタ 462"/>
        <xdr:cNvCxnSpPr/>
      </xdr:nvCxnSpPr>
      <xdr:spPr>
        <a:xfrm>
          <a:off x="9639300" y="16686476"/>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74050</xdr:rowOff>
    </xdr:from>
    <xdr:to>
      <xdr:col>50</xdr:col>
      <xdr:colOff>114300</xdr:colOff>
      <xdr:row>97</xdr:row>
      <xdr:rowOff>55826</xdr:rowOff>
    </xdr:to>
    <xdr:cxnSp macro="">
      <xdr:nvCxnSpPr>
        <xdr:cNvPr id="466" name="直線コネクタ 465"/>
        <xdr:cNvCxnSpPr/>
      </xdr:nvCxnSpPr>
      <xdr:spPr>
        <a:xfrm>
          <a:off x="8750300" y="16533250"/>
          <a:ext cx="889000" cy="1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74050</xdr:rowOff>
    </xdr:from>
    <xdr:to>
      <xdr:col>45</xdr:col>
      <xdr:colOff>177800</xdr:colOff>
      <xdr:row>97</xdr:row>
      <xdr:rowOff>48701</xdr:rowOff>
    </xdr:to>
    <xdr:cxnSp macro="">
      <xdr:nvCxnSpPr>
        <xdr:cNvPr id="469" name="直線コネクタ 468"/>
        <xdr:cNvCxnSpPr/>
      </xdr:nvCxnSpPr>
      <xdr:spPr>
        <a:xfrm flipV="1">
          <a:off x="7861300" y="16533250"/>
          <a:ext cx="8890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150693</xdr:rowOff>
    </xdr:from>
    <xdr:to>
      <xdr:col>41</xdr:col>
      <xdr:colOff>50800</xdr:colOff>
      <xdr:row>97</xdr:row>
      <xdr:rowOff>48701</xdr:rowOff>
    </xdr:to>
    <xdr:cxnSp macro="">
      <xdr:nvCxnSpPr>
        <xdr:cNvPr id="472" name="直線コネクタ 471"/>
        <xdr:cNvCxnSpPr/>
      </xdr:nvCxnSpPr>
      <xdr:spPr>
        <a:xfrm>
          <a:off x="6972300" y="16609893"/>
          <a:ext cx="889000" cy="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3" name="フローチャート: 判断 472"/>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151105</xdr:rowOff>
    </xdr:from>
    <xdr:ext cx="599010" cy="259045"/>
    <xdr:sp macro="" textlink="">
      <xdr:nvSpPr>
        <xdr:cNvPr id="474" name="テキスト ボックス 473"/>
        <xdr:cNvSpPr txBox="1"/>
      </xdr:nvSpPr>
      <xdr:spPr>
        <a:xfrm>
          <a:off x="7561795" y="169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152524</xdr:rowOff>
    </xdr:from>
    <xdr:to>
      <xdr:col>55</xdr:col>
      <xdr:colOff>50800</xdr:colOff>
      <xdr:row>98</xdr:row>
      <xdr:rowOff>82674</xdr:rowOff>
    </xdr:to>
    <xdr:sp macro="" textlink="">
      <xdr:nvSpPr>
        <xdr:cNvPr id="482" name="楕円 481"/>
        <xdr:cNvSpPr/>
      </xdr:nvSpPr>
      <xdr:spPr>
        <a:xfrm>
          <a:off x="10426700" y="167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3951</xdr:rowOff>
    </xdr:from>
    <xdr:ext cx="599010" cy="259045"/>
    <xdr:sp macro="" textlink="">
      <xdr:nvSpPr>
        <xdr:cNvPr id="483" name="土木費該当値テキスト"/>
        <xdr:cNvSpPr txBox="1"/>
      </xdr:nvSpPr>
      <xdr:spPr>
        <a:xfrm>
          <a:off x="10528300" y="166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5026</xdr:rowOff>
    </xdr:from>
    <xdr:to>
      <xdr:col>50</xdr:col>
      <xdr:colOff>165100</xdr:colOff>
      <xdr:row>97</xdr:row>
      <xdr:rowOff>106626</xdr:rowOff>
    </xdr:to>
    <xdr:sp macro="" textlink="">
      <xdr:nvSpPr>
        <xdr:cNvPr id="484" name="楕円 483"/>
        <xdr:cNvSpPr/>
      </xdr:nvSpPr>
      <xdr:spPr>
        <a:xfrm>
          <a:off x="95885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123153</xdr:rowOff>
    </xdr:from>
    <xdr:ext cx="599010" cy="259045"/>
    <xdr:sp macro="" textlink="">
      <xdr:nvSpPr>
        <xdr:cNvPr id="485" name="テキスト ボックス 484"/>
        <xdr:cNvSpPr txBox="1"/>
      </xdr:nvSpPr>
      <xdr:spPr>
        <a:xfrm>
          <a:off x="9339795" y="164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23250</xdr:rowOff>
    </xdr:from>
    <xdr:to>
      <xdr:col>46</xdr:col>
      <xdr:colOff>38100</xdr:colOff>
      <xdr:row>96</xdr:row>
      <xdr:rowOff>124850</xdr:rowOff>
    </xdr:to>
    <xdr:sp macro="" textlink="">
      <xdr:nvSpPr>
        <xdr:cNvPr id="486" name="楕円 485"/>
        <xdr:cNvSpPr/>
      </xdr:nvSpPr>
      <xdr:spPr>
        <a:xfrm>
          <a:off x="8699500" y="1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141377</xdr:rowOff>
    </xdr:from>
    <xdr:ext cx="599010" cy="259045"/>
    <xdr:sp macro="" textlink="">
      <xdr:nvSpPr>
        <xdr:cNvPr id="487" name="テキスト ボックス 486"/>
        <xdr:cNvSpPr txBox="1"/>
      </xdr:nvSpPr>
      <xdr:spPr>
        <a:xfrm>
          <a:off x="8450795" y="162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169351</xdr:rowOff>
    </xdr:from>
    <xdr:to>
      <xdr:col>41</xdr:col>
      <xdr:colOff>101600</xdr:colOff>
      <xdr:row>97</xdr:row>
      <xdr:rowOff>99501</xdr:rowOff>
    </xdr:to>
    <xdr:sp macro="" textlink="">
      <xdr:nvSpPr>
        <xdr:cNvPr id="488" name="楕円 487"/>
        <xdr:cNvSpPr/>
      </xdr:nvSpPr>
      <xdr:spPr>
        <a:xfrm>
          <a:off x="7810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116028</xdr:rowOff>
    </xdr:from>
    <xdr:ext cx="599010" cy="259045"/>
    <xdr:sp macro="" textlink="">
      <xdr:nvSpPr>
        <xdr:cNvPr id="489" name="テキスト ボックス 488"/>
        <xdr:cNvSpPr txBox="1"/>
      </xdr:nvSpPr>
      <xdr:spPr>
        <a:xfrm>
          <a:off x="7561795" y="1640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99893</xdr:rowOff>
    </xdr:from>
    <xdr:to>
      <xdr:col>36</xdr:col>
      <xdr:colOff>165100</xdr:colOff>
      <xdr:row>97</xdr:row>
      <xdr:rowOff>30043</xdr:rowOff>
    </xdr:to>
    <xdr:sp macro="" textlink="">
      <xdr:nvSpPr>
        <xdr:cNvPr id="490" name="楕円 489"/>
        <xdr:cNvSpPr/>
      </xdr:nvSpPr>
      <xdr:spPr>
        <a:xfrm>
          <a:off x="6921500" y="165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46570</xdr:rowOff>
    </xdr:from>
    <xdr:ext cx="599010" cy="259045"/>
    <xdr:sp macro="" textlink="">
      <xdr:nvSpPr>
        <xdr:cNvPr id="491" name="テキスト ボックス 490"/>
        <xdr:cNvSpPr txBox="1"/>
      </xdr:nvSpPr>
      <xdr:spPr>
        <a:xfrm>
          <a:off x="6672795" y="163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170784</xdr:rowOff>
    </xdr:from>
    <xdr:to>
      <xdr:col>85</xdr:col>
      <xdr:colOff>127000</xdr:colOff>
      <xdr:row>38</xdr:row>
      <xdr:rowOff>37335</xdr:rowOff>
    </xdr:to>
    <xdr:cxnSp macro="">
      <xdr:nvCxnSpPr>
        <xdr:cNvPr id="520" name="直線コネクタ 519"/>
        <xdr:cNvCxnSpPr/>
      </xdr:nvCxnSpPr>
      <xdr:spPr>
        <a:xfrm flipV="1">
          <a:off x="15481300" y="6514434"/>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37335</xdr:rowOff>
    </xdr:from>
    <xdr:to>
      <xdr:col>81</xdr:col>
      <xdr:colOff>50800</xdr:colOff>
      <xdr:row>38</xdr:row>
      <xdr:rowOff>41686</xdr:rowOff>
    </xdr:to>
    <xdr:cxnSp macro="">
      <xdr:nvCxnSpPr>
        <xdr:cNvPr id="523" name="直線コネクタ 522"/>
        <xdr:cNvCxnSpPr/>
      </xdr:nvCxnSpPr>
      <xdr:spPr>
        <a:xfrm flipV="1">
          <a:off x="14592300" y="6552435"/>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41686</xdr:rowOff>
    </xdr:from>
    <xdr:to>
      <xdr:col>76</xdr:col>
      <xdr:colOff>114300</xdr:colOff>
      <xdr:row>38</xdr:row>
      <xdr:rowOff>59082</xdr:rowOff>
    </xdr:to>
    <xdr:cxnSp macro="">
      <xdr:nvCxnSpPr>
        <xdr:cNvPr id="526" name="直線コネクタ 525"/>
        <xdr:cNvCxnSpPr/>
      </xdr:nvCxnSpPr>
      <xdr:spPr>
        <a:xfrm flipV="1">
          <a:off x="13703300" y="6556786"/>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14555</xdr:rowOff>
    </xdr:from>
    <xdr:to>
      <xdr:col>71</xdr:col>
      <xdr:colOff>177800</xdr:colOff>
      <xdr:row>38</xdr:row>
      <xdr:rowOff>59082</xdr:rowOff>
    </xdr:to>
    <xdr:cxnSp macro="">
      <xdr:nvCxnSpPr>
        <xdr:cNvPr id="529" name="直線コネクタ 528"/>
        <xdr:cNvCxnSpPr/>
      </xdr:nvCxnSpPr>
      <xdr:spPr>
        <a:xfrm>
          <a:off x="12814300" y="6358205"/>
          <a:ext cx="889000" cy="2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0" name="フローチャート: 判断 529"/>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139435</xdr:rowOff>
    </xdr:from>
    <xdr:ext cx="534377" cy="259045"/>
    <xdr:sp macro="" textlink="">
      <xdr:nvSpPr>
        <xdr:cNvPr id="531" name="テキスト ボックス 530"/>
        <xdr:cNvSpPr txBox="1"/>
      </xdr:nvSpPr>
      <xdr:spPr>
        <a:xfrm>
          <a:off x="13436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119984</xdr:rowOff>
    </xdr:from>
    <xdr:to>
      <xdr:col>85</xdr:col>
      <xdr:colOff>177800</xdr:colOff>
      <xdr:row>38</xdr:row>
      <xdr:rowOff>50133</xdr:rowOff>
    </xdr:to>
    <xdr:sp macro="" textlink="">
      <xdr:nvSpPr>
        <xdr:cNvPr id="539" name="楕円 538"/>
        <xdr:cNvSpPr/>
      </xdr:nvSpPr>
      <xdr:spPr>
        <a:xfrm>
          <a:off x="16268700" y="6463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142861</xdr:rowOff>
    </xdr:from>
    <xdr:ext cx="599010" cy="259045"/>
    <xdr:sp macro="" textlink="">
      <xdr:nvSpPr>
        <xdr:cNvPr id="540" name="消防費該当値テキスト"/>
        <xdr:cNvSpPr txBox="1"/>
      </xdr:nvSpPr>
      <xdr:spPr>
        <a:xfrm>
          <a:off x="16370300" y="631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157985</xdr:rowOff>
    </xdr:from>
    <xdr:to>
      <xdr:col>81</xdr:col>
      <xdr:colOff>101600</xdr:colOff>
      <xdr:row>38</xdr:row>
      <xdr:rowOff>88135</xdr:rowOff>
    </xdr:to>
    <xdr:sp macro="" textlink="">
      <xdr:nvSpPr>
        <xdr:cNvPr id="541" name="楕円 540"/>
        <xdr:cNvSpPr/>
      </xdr:nvSpPr>
      <xdr:spPr>
        <a:xfrm>
          <a:off x="15430500" y="65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104662</xdr:rowOff>
    </xdr:from>
    <xdr:ext cx="534377" cy="259045"/>
    <xdr:sp macro="" textlink="">
      <xdr:nvSpPr>
        <xdr:cNvPr id="542" name="テキスト ボックス 541"/>
        <xdr:cNvSpPr txBox="1"/>
      </xdr:nvSpPr>
      <xdr:spPr>
        <a:xfrm>
          <a:off x="15214111" y="62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162336</xdr:rowOff>
    </xdr:from>
    <xdr:to>
      <xdr:col>76</xdr:col>
      <xdr:colOff>165100</xdr:colOff>
      <xdr:row>38</xdr:row>
      <xdr:rowOff>92486</xdr:rowOff>
    </xdr:to>
    <xdr:sp macro="" textlink="">
      <xdr:nvSpPr>
        <xdr:cNvPr id="543" name="楕円 542"/>
        <xdr:cNvSpPr/>
      </xdr:nvSpPr>
      <xdr:spPr>
        <a:xfrm>
          <a:off x="14541500" y="6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109013</xdr:rowOff>
    </xdr:from>
    <xdr:ext cx="534377" cy="259045"/>
    <xdr:sp macro="" textlink="">
      <xdr:nvSpPr>
        <xdr:cNvPr id="544" name="テキスト ボックス 543"/>
        <xdr:cNvSpPr txBox="1"/>
      </xdr:nvSpPr>
      <xdr:spPr>
        <a:xfrm>
          <a:off x="14325111" y="62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8282</xdr:rowOff>
    </xdr:from>
    <xdr:to>
      <xdr:col>72</xdr:col>
      <xdr:colOff>38100</xdr:colOff>
      <xdr:row>38</xdr:row>
      <xdr:rowOff>109882</xdr:rowOff>
    </xdr:to>
    <xdr:sp macro="" textlink="">
      <xdr:nvSpPr>
        <xdr:cNvPr id="545" name="楕円 544"/>
        <xdr:cNvSpPr/>
      </xdr:nvSpPr>
      <xdr:spPr>
        <a:xfrm>
          <a:off x="13652500" y="6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126409</xdr:rowOff>
    </xdr:from>
    <xdr:ext cx="534377" cy="259045"/>
    <xdr:sp macro="" textlink="">
      <xdr:nvSpPr>
        <xdr:cNvPr id="546" name="テキスト ボックス 545"/>
        <xdr:cNvSpPr txBox="1"/>
      </xdr:nvSpPr>
      <xdr:spPr>
        <a:xfrm>
          <a:off x="13436111" y="62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135205</xdr:rowOff>
    </xdr:from>
    <xdr:to>
      <xdr:col>67</xdr:col>
      <xdr:colOff>101600</xdr:colOff>
      <xdr:row>37</xdr:row>
      <xdr:rowOff>65355</xdr:rowOff>
    </xdr:to>
    <xdr:sp macro="" textlink="">
      <xdr:nvSpPr>
        <xdr:cNvPr id="547" name="楕円 546"/>
        <xdr:cNvSpPr/>
      </xdr:nvSpPr>
      <xdr:spPr>
        <a:xfrm>
          <a:off x="12763500" y="6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81882</xdr:rowOff>
    </xdr:from>
    <xdr:ext cx="599010" cy="259045"/>
    <xdr:sp macro="" textlink="">
      <xdr:nvSpPr>
        <xdr:cNvPr id="548" name="テキスト ボックス 547"/>
        <xdr:cNvSpPr txBox="1"/>
      </xdr:nvSpPr>
      <xdr:spPr>
        <a:xfrm>
          <a:off x="12514795" y="608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138154</xdr:rowOff>
    </xdr:from>
    <xdr:to>
      <xdr:col>85</xdr:col>
      <xdr:colOff>127000</xdr:colOff>
      <xdr:row>57</xdr:row>
      <xdr:rowOff>8877</xdr:rowOff>
    </xdr:to>
    <xdr:cxnSp macro="">
      <xdr:nvCxnSpPr>
        <xdr:cNvPr id="575" name="直線コネクタ 574"/>
        <xdr:cNvCxnSpPr/>
      </xdr:nvCxnSpPr>
      <xdr:spPr>
        <a:xfrm flipV="1">
          <a:off x="15481300" y="9739354"/>
          <a:ext cx="8382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128805</xdr:rowOff>
    </xdr:from>
    <xdr:to>
      <xdr:col>81</xdr:col>
      <xdr:colOff>50800</xdr:colOff>
      <xdr:row>57</xdr:row>
      <xdr:rowOff>8877</xdr:rowOff>
    </xdr:to>
    <xdr:cxnSp macro="">
      <xdr:nvCxnSpPr>
        <xdr:cNvPr id="578" name="直線コネクタ 577"/>
        <xdr:cNvCxnSpPr/>
      </xdr:nvCxnSpPr>
      <xdr:spPr>
        <a:xfrm>
          <a:off x="14592300" y="9730005"/>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128805</xdr:rowOff>
    </xdr:from>
    <xdr:to>
      <xdr:col>76</xdr:col>
      <xdr:colOff>114300</xdr:colOff>
      <xdr:row>57</xdr:row>
      <xdr:rowOff>4641</xdr:rowOff>
    </xdr:to>
    <xdr:cxnSp macro="">
      <xdr:nvCxnSpPr>
        <xdr:cNvPr id="581" name="直線コネクタ 580"/>
        <xdr:cNvCxnSpPr/>
      </xdr:nvCxnSpPr>
      <xdr:spPr>
        <a:xfrm flipV="1">
          <a:off x="13703300" y="9730005"/>
          <a:ext cx="889000" cy="4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170035</xdr:rowOff>
    </xdr:from>
    <xdr:to>
      <xdr:col>71</xdr:col>
      <xdr:colOff>177800</xdr:colOff>
      <xdr:row>57</xdr:row>
      <xdr:rowOff>4641</xdr:rowOff>
    </xdr:to>
    <xdr:cxnSp macro="">
      <xdr:nvCxnSpPr>
        <xdr:cNvPr id="584" name="直線コネクタ 583"/>
        <xdr:cNvCxnSpPr/>
      </xdr:nvCxnSpPr>
      <xdr:spPr>
        <a:xfrm>
          <a:off x="12814300" y="9771235"/>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5" name="フローチャート: 判断 584"/>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6" name="テキスト ボックス 585"/>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87354</xdr:rowOff>
    </xdr:from>
    <xdr:to>
      <xdr:col>85</xdr:col>
      <xdr:colOff>177800</xdr:colOff>
      <xdr:row>57</xdr:row>
      <xdr:rowOff>17504</xdr:rowOff>
    </xdr:to>
    <xdr:sp macro="" textlink="">
      <xdr:nvSpPr>
        <xdr:cNvPr id="594" name="楕円 593"/>
        <xdr:cNvSpPr/>
      </xdr:nvSpPr>
      <xdr:spPr>
        <a:xfrm>
          <a:off x="16268700" y="96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110231</xdr:rowOff>
    </xdr:from>
    <xdr:ext cx="599010" cy="259045"/>
    <xdr:sp macro="" textlink="">
      <xdr:nvSpPr>
        <xdr:cNvPr id="595" name="教育費該当値テキスト"/>
        <xdr:cNvSpPr txBox="1"/>
      </xdr:nvSpPr>
      <xdr:spPr>
        <a:xfrm>
          <a:off x="16370300" y="95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129527</xdr:rowOff>
    </xdr:from>
    <xdr:to>
      <xdr:col>81</xdr:col>
      <xdr:colOff>101600</xdr:colOff>
      <xdr:row>57</xdr:row>
      <xdr:rowOff>59677</xdr:rowOff>
    </xdr:to>
    <xdr:sp macro="" textlink="">
      <xdr:nvSpPr>
        <xdr:cNvPr id="596" name="楕円 595"/>
        <xdr:cNvSpPr/>
      </xdr:nvSpPr>
      <xdr:spPr>
        <a:xfrm>
          <a:off x="15430500" y="97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76204</xdr:rowOff>
    </xdr:from>
    <xdr:ext cx="599010" cy="259045"/>
    <xdr:sp macro="" textlink="">
      <xdr:nvSpPr>
        <xdr:cNvPr id="597" name="テキスト ボックス 596"/>
        <xdr:cNvSpPr txBox="1"/>
      </xdr:nvSpPr>
      <xdr:spPr>
        <a:xfrm>
          <a:off x="15181795" y="95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78005</xdr:rowOff>
    </xdr:from>
    <xdr:to>
      <xdr:col>76</xdr:col>
      <xdr:colOff>165100</xdr:colOff>
      <xdr:row>57</xdr:row>
      <xdr:rowOff>8155</xdr:rowOff>
    </xdr:to>
    <xdr:sp macro="" textlink="">
      <xdr:nvSpPr>
        <xdr:cNvPr id="598" name="楕円 597"/>
        <xdr:cNvSpPr/>
      </xdr:nvSpPr>
      <xdr:spPr>
        <a:xfrm>
          <a:off x="14541500" y="9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24682</xdr:rowOff>
    </xdr:from>
    <xdr:ext cx="599010" cy="259045"/>
    <xdr:sp macro="" textlink="">
      <xdr:nvSpPr>
        <xdr:cNvPr id="599" name="テキスト ボックス 598"/>
        <xdr:cNvSpPr txBox="1"/>
      </xdr:nvSpPr>
      <xdr:spPr>
        <a:xfrm>
          <a:off x="14292795" y="945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125291</xdr:rowOff>
    </xdr:from>
    <xdr:to>
      <xdr:col>72</xdr:col>
      <xdr:colOff>38100</xdr:colOff>
      <xdr:row>57</xdr:row>
      <xdr:rowOff>55441</xdr:rowOff>
    </xdr:to>
    <xdr:sp macro="" textlink="">
      <xdr:nvSpPr>
        <xdr:cNvPr id="600" name="楕円 599"/>
        <xdr:cNvSpPr/>
      </xdr:nvSpPr>
      <xdr:spPr>
        <a:xfrm>
          <a:off x="13652500" y="97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71968</xdr:rowOff>
    </xdr:from>
    <xdr:ext cx="599010" cy="259045"/>
    <xdr:sp macro="" textlink="">
      <xdr:nvSpPr>
        <xdr:cNvPr id="601" name="テキスト ボックス 600"/>
        <xdr:cNvSpPr txBox="1"/>
      </xdr:nvSpPr>
      <xdr:spPr>
        <a:xfrm>
          <a:off x="13403795" y="950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119235</xdr:rowOff>
    </xdr:from>
    <xdr:to>
      <xdr:col>67</xdr:col>
      <xdr:colOff>101600</xdr:colOff>
      <xdr:row>57</xdr:row>
      <xdr:rowOff>49385</xdr:rowOff>
    </xdr:to>
    <xdr:sp macro="" textlink="">
      <xdr:nvSpPr>
        <xdr:cNvPr id="602" name="楕円 601"/>
        <xdr:cNvSpPr/>
      </xdr:nvSpPr>
      <xdr:spPr>
        <a:xfrm>
          <a:off x="12763500" y="97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40512</xdr:rowOff>
    </xdr:from>
    <xdr:ext cx="599010" cy="259045"/>
    <xdr:sp macro="" textlink="">
      <xdr:nvSpPr>
        <xdr:cNvPr id="603" name="テキスト ボックス 602"/>
        <xdr:cNvSpPr txBox="1"/>
      </xdr:nvSpPr>
      <xdr:spPr>
        <a:xfrm>
          <a:off x="12514795" y="98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734</xdr:rowOff>
    </xdr:from>
    <xdr:to>
      <xdr:col>85</xdr:col>
      <xdr:colOff>127000</xdr:colOff>
      <xdr:row>78</xdr:row>
      <xdr:rowOff>25400</xdr:rowOff>
    </xdr:to>
    <xdr:cxnSp macro="">
      <xdr:nvCxnSpPr>
        <xdr:cNvPr id="628" name="直線コネクタ 627"/>
        <xdr:cNvCxnSpPr/>
      </xdr:nvCxnSpPr>
      <xdr:spPr>
        <a:xfrm flipV="1">
          <a:off x="15481300" y="12859484"/>
          <a:ext cx="838200" cy="5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76933</xdr:rowOff>
    </xdr:from>
    <xdr:to>
      <xdr:col>72</xdr:col>
      <xdr:colOff>38100</xdr:colOff>
      <xdr:row>78</xdr:row>
      <xdr:rowOff>7083</xdr:rowOff>
    </xdr:to>
    <xdr:sp macro="" textlink="">
      <xdr:nvSpPr>
        <xdr:cNvPr id="638" name="フローチャート: 判断 637"/>
        <xdr:cNvSpPr/>
      </xdr:nvSpPr>
      <xdr:spPr>
        <a:xfrm>
          <a:off x="13652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23610</xdr:rowOff>
    </xdr:from>
    <xdr:ext cx="534377" cy="259045"/>
    <xdr:sp macro="" textlink="">
      <xdr:nvSpPr>
        <xdr:cNvPr id="639" name="テキスト ボックス 638"/>
        <xdr:cNvSpPr txBox="1"/>
      </xdr:nvSpPr>
      <xdr:spPr>
        <a:xfrm>
          <a:off x="13436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121384</xdr:rowOff>
    </xdr:from>
    <xdr:to>
      <xdr:col>85</xdr:col>
      <xdr:colOff>177800</xdr:colOff>
      <xdr:row>75</xdr:row>
      <xdr:rowOff>51534</xdr:rowOff>
    </xdr:to>
    <xdr:sp macro="" textlink="">
      <xdr:nvSpPr>
        <xdr:cNvPr id="647" name="楕円 646"/>
        <xdr:cNvSpPr/>
      </xdr:nvSpPr>
      <xdr:spPr>
        <a:xfrm>
          <a:off x="16268700" y="128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144261</xdr:rowOff>
    </xdr:from>
    <xdr:ext cx="534377" cy="259045"/>
    <xdr:sp macro="" textlink="">
      <xdr:nvSpPr>
        <xdr:cNvPr id="648" name="災害復旧費該当値テキスト"/>
        <xdr:cNvSpPr txBox="1"/>
      </xdr:nvSpPr>
      <xdr:spPr>
        <a:xfrm>
          <a:off x="16370300" y="12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71824</xdr:rowOff>
    </xdr:from>
    <xdr:to>
      <xdr:col>85</xdr:col>
      <xdr:colOff>127000</xdr:colOff>
      <xdr:row>97</xdr:row>
      <xdr:rowOff>91567</xdr:rowOff>
    </xdr:to>
    <xdr:cxnSp macro="">
      <xdr:nvCxnSpPr>
        <xdr:cNvPr id="685" name="直線コネクタ 684"/>
        <xdr:cNvCxnSpPr/>
      </xdr:nvCxnSpPr>
      <xdr:spPr>
        <a:xfrm>
          <a:off x="15481300" y="16702474"/>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42045</xdr:rowOff>
    </xdr:from>
    <xdr:to>
      <xdr:col>81</xdr:col>
      <xdr:colOff>50800</xdr:colOff>
      <xdr:row>97</xdr:row>
      <xdr:rowOff>71824</xdr:rowOff>
    </xdr:to>
    <xdr:cxnSp macro="">
      <xdr:nvCxnSpPr>
        <xdr:cNvPr id="688" name="直線コネクタ 687"/>
        <xdr:cNvCxnSpPr/>
      </xdr:nvCxnSpPr>
      <xdr:spPr>
        <a:xfrm>
          <a:off x="14592300" y="16672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167035</xdr:rowOff>
    </xdr:from>
    <xdr:to>
      <xdr:col>76</xdr:col>
      <xdr:colOff>114300</xdr:colOff>
      <xdr:row>97</xdr:row>
      <xdr:rowOff>42045</xdr:rowOff>
    </xdr:to>
    <xdr:cxnSp macro="">
      <xdr:nvCxnSpPr>
        <xdr:cNvPr id="691" name="直線コネクタ 690"/>
        <xdr:cNvCxnSpPr/>
      </xdr:nvCxnSpPr>
      <xdr:spPr>
        <a:xfrm>
          <a:off x="13703300" y="16626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160125</xdr:rowOff>
    </xdr:from>
    <xdr:to>
      <xdr:col>71</xdr:col>
      <xdr:colOff>177800</xdr:colOff>
      <xdr:row>96</xdr:row>
      <xdr:rowOff>167035</xdr:rowOff>
    </xdr:to>
    <xdr:cxnSp macro="">
      <xdr:nvCxnSpPr>
        <xdr:cNvPr id="694" name="直線コネクタ 693"/>
        <xdr:cNvCxnSpPr/>
      </xdr:nvCxnSpPr>
      <xdr:spPr>
        <a:xfrm>
          <a:off x="12814300" y="16619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5" name="フローチャート: 判断 694"/>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6" name="テキスト ボックス 695"/>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40767</xdr:rowOff>
    </xdr:from>
    <xdr:to>
      <xdr:col>85</xdr:col>
      <xdr:colOff>177800</xdr:colOff>
      <xdr:row>97</xdr:row>
      <xdr:rowOff>142367</xdr:rowOff>
    </xdr:to>
    <xdr:sp macro="" textlink="">
      <xdr:nvSpPr>
        <xdr:cNvPr id="704" name="楕円 703"/>
        <xdr:cNvSpPr/>
      </xdr:nvSpPr>
      <xdr:spPr>
        <a:xfrm>
          <a:off x="162687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63644</xdr:rowOff>
    </xdr:from>
    <xdr:ext cx="599010" cy="259045"/>
    <xdr:sp macro="" textlink="">
      <xdr:nvSpPr>
        <xdr:cNvPr id="705" name="公債費該当値テキスト"/>
        <xdr:cNvSpPr txBox="1"/>
      </xdr:nvSpPr>
      <xdr:spPr>
        <a:xfrm>
          <a:off x="16370300" y="165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21024</xdr:rowOff>
    </xdr:from>
    <xdr:to>
      <xdr:col>81</xdr:col>
      <xdr:colOff>101600</xdr:colOff>
      <xdr:row>97</xdr:row>
      <xdr:rowOff>122624</xdr:rowOff>
    </xdr:to>
    <xdr:sp macro="" textlink="">
      <xdr:nvSpPr>
        <xdr:cNvPr id="706" name="楕円 705"/>
        <xdr:cNvSpPr/>
      </xdr:nvSpPr>
      <xdr:spPr>
        <a:xfrm>
          <a:off x="15430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139151</xdr:rowOff>
    </xdr:from>
    <xdr:ext cx="599010" cy="259045"/>
    <xdr:sp macro="" textlink="">
      <xdr:nvSpPr>
        <xdr:cNvPr id="707" name="テキスト ボックス 706"/>
        <xdr:cNvSpPr txBox="1"/>
      </xdr:nvSpPr>
      <xdr:spPr>
        <a:xfrm>
          <a:off x="15181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162695</xdr:rowOff>
    </xdr:from>
    <xdr:to>
      <xdr:col>76</xdr:col>
      <xdr:colOff>165100</xdr:colOff>
      <xdr:row>97</xdr:row>
      <xdr:rowOff>92845</xdr:rowOff>
    </xdr:to>
    <xdr:sp macro="" textlink="">
      <xdr:nvSpPr>
        <xdr:cNvPr id="708" name="楕円 707"/>
        <xdr:cNvSpPr/>
      </xdr:nvSpPr>
      <xdr:spPr>
        <a:xfrm>
          <a:off x="14541500" y="16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109372</xdr:rowOff>
    </xdr:from>
    <xdr:ext cx="599010" cy="259045"/>
    <xdr:sp macro="" textlink="">
      <xdr:nvSpPr>
        <xdr:cNvPr id="709" name="テキスト ボックス 708"/>
        <xdr:cNvSpPr txBox="1"/>
      </xdr:nvSpPr>
      <xdr:spPr>
        <a:xfrm>
          <a:off x="14292795" y="1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116235</xdr:rowOff>
    </xdr:from>
    <xdr:to>
      <xdr:col>72</xdr:col>
      <xdr:colOff>38100</xdr:colOff>
      <xdr:row>97</xdr:row>
      <xdr:rowOff>46385</xdr:rowOff>
    </xdr:to>
    <xdr:sp macro="" textlink="">
      <xdr:nvSpPr>
        <xdr:cNvPr id="710" name="楕円 709"/>
        <xdr:cNvSpPr/>
      </xdr:nvSpPr>
      <xdr:spPr>
        <a:xfrm>
          <a:off x="13652500" y="16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62912</xdr:rowOff>
    </xdr:from>
    <xdr:ext cx="599010" cy="259045"/>
    <xdr:sp macro="" textlink="">
      <xdr:nvSpPr>
        <xdr:cNvPr id="711" name="テキスト ボックス 710"/>
        <xdr:cNvSpPr txBox="1"/>
      </xdr:nvSpPr>
      <xdr:spPr>
        <a:xfrm>
          <a:off x="13403795" y="163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109325</xdr:rowOff>
    </xdr:from>
    <xdr:to>
      <xdr:col>67</xdr:col>
      <xdr:colOff>101600</xdr:colOff>
      <xdr:row>97</xdr:row>
      <xdr:rowOff>39475</xdr:rowOff>
    </xdr:to>
    <xdr:sp macro="" textlink="">
      <xdr:nvSpPr>
        <xdr:cNvPr id="712" name="楕円 711"/>
        <xdr:cNvSpPr/>
      </xdr:nvSpPr>
      <xdr:spPr>
        <a:xfrm>
          <a:off x="12763500" y="165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56002</xdr:rowOff>
    </xdr:from>
    <xdr:ext cx="599010" cy="259045"/>
    <xdr:sp macro="" textlink="">
      <xdr:nvSpPr>
        <xdr:cNvPr id="713" name="テキスト ボックス 712"/>
        <xdr:cNvSpPr txBox="1"/>
      </xdr:nvSpPr>
      <xdr:spPr>
        <a:xfrm>
          <a:off x="12514795" y="163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0" name="フローチャート: 判断 749"/>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34896</xdr:rowOff>
    </xdr:from>
    <xdr:ext cx="378565" cy="259045"/>
    <xdr:sp macro="" textlink="">
      <xdr:nvSpPr>
        <xdr:cNvPr id="751" name="テキスト ボックス 750"/>
        <xdr:cNvSpPr txBox="1"/>
      </xdr:nvSpPr>
      <xdr:spPr>
        <a:xfrm>
          <a:off x="19356017" y="637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消防費、災害復旧費、土木費において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類似団体平均を大きく上回る数値となっている。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常備消防職員数の増加に伴う負担金の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費用が増加した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事が主な要因となっている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月に発生した台風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号に伴う林道施設の災害復旧工事（繰越）の実施</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土木費については昨年度比では減額となっているものの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村道の法面補修・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橋梁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に係る設計を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実施したことから類似団体と比較すると高い水準になっている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各種施設において個別施設計画等を策定し計画的に事業実施が出来るよう取り組んでいきたい。また、民間でも実施可能な部分については指定管理者制度の導入などにより委託化を進めコストの低減を図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特別会計において前年度の余剰金により繰出し金が減少したため実質収支額が対前年比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公共施設整備に係る基金の積立を行った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マイナス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全ての会計において赤字額は無い。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年度までの間に起債の抑制を行ってきた結果、元利償還金は年々減少傾向にある。公営企業債の元利償還金に対する繰入金も減少傾向となっている。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今後は起債の抑制期間を経て、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公共施設更新等に係る借入を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いるため上昇傾向となる事が見込まれるが、引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き続き財政健全化に向け、事業内容の精査を十分に行い、財政規模に適した地方債の発行に努める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年度より起債発行抑制期間を経て、計画的な借入を再開したことにより、一般会計等に係る地方債の現在高は増額となっているが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引き続き財政規模にあった起債の発行に努めていく。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今後建設予定の消防庁舎建設に係る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の積立を実施し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額となっている。今後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将来の公共施設の更新に向け、公共施設整備基金を中心に積立を行っていく。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今後予定されている消防庁舎整備に係る積立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による増加が主なもの。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今後増加することが見込まれている公共施設の更新等を中心とした特定目的基金に積み立てていくことを予定しているが、一方で自主財源が乏しく依存財源に頼らざるを得ない財政状況の中で地方交付税等の減額に対応するための資金として必要となる事も視野に入れた運用を予定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本村各種公共施設整備を施行するに当たり、各種事業の円滑な執行を図る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水と土保全対策基金：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小菅村が実施した土地改良施設の多面的機能と併せ地域資源の有する価値を評価し、将来にわたってこれらを整備保全していくための地域住民活動を支援する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源流景観保全基金：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の良好な自然環境の保護を図るために必要な土地（土地の定着物を含む。）の円滑な取得、自然環境の適切な利用を図るために必要な施設の維持又は地域の景観の形成に関する活動の推進に係る事業の実施に必要な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豊かな自然と森林を有する小菅村を愛し、その存続願う人たちや企業などから寄付金を募り、心癒される豊かな多摩川源流の森を保全し、水をはぐくみ、川を守り、未来を託す子どもたちの育成や多摩川流域住民との交流を図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公共施設整備基金：今後予定されている消防庁舎整備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消防庁舎、教員住宅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多摩源流の再生基金：ふるさと納税等の寄付金を各種目的毎に積立てているため必要に応じて取り崩しを行う。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源流景観保全基金：良好な景観形成のため景観間伐や景観シート等の推進に向け取り崩しを行う予定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利子の積立によるものが主なもの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今後予測される災害等への備えのため一定の額を保有できるよう調整をしていく予定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年度に地方債償還のピークを迎えるが、収入支出のバランスを把握し必要に応じて取り崩しを行う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がなかったため減価償却率が上昇したが類似団体平均で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ポイント下回る数値となった。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xdr:cNvSpPr txBox="1"/>
      </xdr:nvSpPr>
      <xdr:spPr>
        <a:xfrm>
          <a:off x="4813300" y="5108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1" name="フローチャート: 判断 80"/>
        <xdr:cNvSpPr/>
      </xdr:nvSpPr>
      <xdr:spPr>
        <a:xfrm>
          <a:off x="2476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7" name="楕円 86"/>
        <xdr:cNvSpPr/>
      </xdr:nvSpPr>
      <xdr:spPr>
        <a:xfrm>
          <a:off x="4711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8" name="有形固定資産減価償却率該当値テキスト"/>
        <xdr:cNvSpPr txBox="1"/>
      </xdr:nvSpPr>
      <xdr:spPr>
        <a:xfrm>
          <a:off x="481330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9" name="楕円 88"/>
        <xdr:cNvSpPr/>
      </xdr:nvSpPr>
      <xdr:spPr>
        <a:xfrm>
          <a:off x="40005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154728</xdr:rowOff>
    </xdr:to>
    <xdr:cxnSp macro="">
      <xdr:nvCxnSpPr>
        <xdr:cNvPr id="90" name="直線コネクタ 89"/>
        <xdr:cNvCxnSpPr/>
      </xdr:nvCxnSpPr>
      <xdr:spPr>
        <a:xfrm flipV="1">
          <a:off x="4051300" y="54049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91" name="楕円 90"/>
        <xdr:cNvSpPr/>
      </xdr:nvSpPr>
      <xdr:spPr>
        <a:xfrm>
          <a:off x="24765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78122</xdr:rowOff>
    </xdr:from>
    <xdr:ext cx="405111" cy="259045"/>
    <xdr:sp macro="" textlink="">
      <xdr:nvSpPr>
        <xdr:cNvPr id="92" name="n_1ave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3" name="n_2aveValue有形固定資産減価償却率"/>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4" name="n_3aveValue有形固定資産減価償却率"/>
        <xdr:cNvSpPr txBox="1"/>
      </xdr:nvSpPr>
      <xdr:spPr>
        <a:xfrm>
          <a:off x="2324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5" name="n_1mainValue有形固定資産減価償却率"/>
        <xdr:cNvSpPr txBox="1"/>
      </xdr:nvSpPr>
      <xdr:spPr>
        <a:xfrm>
          <a:off x="3836044"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96" name="n_3mainValue有形固定資産減価償却率"/>
        <xdr:cNvSpPr txBox="1"/>
      </xdr:nvSpPr>
      <xdr:spPr>
        <a:xfrm>
          <a:off x="2324744" y="570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年度は今後新設を予定している公共施設整備に充当するための基金積立てがあったため対前年度で</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5" name="直線コネクタ 124"/>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8" name="債務償還比率最大値テキスト"/>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9" name="直線コネクタ 128"/>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0" name="債務償還比率平均値テキスト"/>
        <xdr:cNvSpPr txBox="1"/>
      </xdr:nvSpPr>
      <xdr:spPr>
        <a:xfrm>
          <a:off x="14846300" y="529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1" name="フローチャート: 判断 130"/>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2" name="フローチャート: 判断 131"/>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70055</xdr:rowOff>
    </xdr:from>
    <xdr:to>
      <xdr:col>76</xdr:col>
      <xdr:colOff>73025</xdr:colOff>
      <xdr:row>33</xdr:row>
      <xdr:rowOff>205</xdr:rowOff>
    </xdr:to>
    <xdr:sp macro="" textlink="">
      <xdr:nvSpPr>
        <xdr:cNvPr id="138" name="楕円 137"/>
        <xdr:cNvSpPr/>
      </xdr:nvSpPr>
      <xdr:spPr>
        <a:xfrm>
          <a:off x="14744700" y="55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48482</xdr:rowOff>
    </xdr:from>
    <xdr:ext cx="469744" cy="259045"/>
    <xdr:sp macro="" textlink="">
      <xdr:nvSpPr>
        <xdr:cNvPr id="139" name="債務償還比率該当値テキスト"/>
        <xdr:cNvSpPr txBox="1"/>
      </xdr:nvSpPr>
      <xdr:spPr>
        <a:xfrm>
          <a:off x="14846300" y="553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102320</xdr:rowOff>
    </xdr:from>
    <xdr:to>
      <xdr:col>72</xdr:col>
      <xdr:colOff>123825</xdr:colOff>
      <xdr:row>33</xdr:row>
      <xdr:rowOff>32470</xdr:rowOff>
    </xdr:to>
    <xdr:sp macro="" textlink="">
      <xdr:nvSpPr>
        <xdr:cNvPr id="140" name="楕円 139"/>
        <xdr:cNvSpPr/>
      </xdr:nvSpPr>
      <xdr:spPr>
        <a:xfrm>
          <a:off x="14033500" y="55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120855</xdr:rowOff>
    </xdr:from>
    <xdr:to>
      <xdr:col>76</xdr:col>
      <xdr:colOff>22225</xdr:colOff>
      <xdr:row>32</xdr:row>
      <xdr:rowOff>153120</xdr:rowOff>
    </xdr:to>
    <xdr:cxnSp macro="">
      <xdr:nvCxnSpPr>
        <xdr:cNvPr id="141" name="直線コネクタ 140"/>
        <xdr:cNvCxnSpPr/>
      </xdr:nvCxnSpPr>
      <xdr:spPr>
        <a:xfrm flipV="1">
          <a:off x="14084300" y="5607255"/>
          <a:ext cx="711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2" name="n_1aveValue債務償還比率"/>
        <xdr:cNvSpPr txBox="1"/>
      </xdr:nvSpPr>
      <xdr:spPr>
        <a:xfrm>
          <a:off x="13836727" y="52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23597</xdr:rowOff>
    </xdr:from>
    <xdr:ext cx="469744" cy="259045"/>
    <xdr:sp macro="" textlink="">
      <xdr:nvSpPr>
        <xdr:cNvPr id="143" name="n_1mainValue債務償還比率"/>
        <xdr:cNvSpPr txBox="1"/>
      </xdr:nvSpPr>
      <xdr:spPr>
        <a:xfrm>
          <a:off x="13836727" y="56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57404</xdr:rowOff>
    </xdr:from>
    <xdr:to>
      <xdr:col>10</xdr:col>
      <xdr:colOff>165100</xdr:colOff>
      <xdr:row>39</xdr:row>
      <xdr:rowOff>159004</xdr:rowOff>
    </xdr:to>
    <xdr:sp macro="" textlink="">
      <xdr:nvSpPr>
        <xdr:cNvPr id="63" name="フローチャート: 判断 62"/>
        <xdr:cNvSpPr/>
      </xdr:nvSpPr>
      <xdr:spPr>
        <a:xfrm>
          <a:off x="1968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69" name="楕円 68"/>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0"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18542</xdr:rowOff>
    </xdr:from>
    <xdr:to>
      <xdr:col>20</xdr:col>
      <xdr:colOff>38100</xdr:colOff>
      <xdr:row>40</xdr:row>
      <xdr:rowOff>120142</xdr:rowOff>
    </xdr:to>
    <xdr:sp macro="" textlink="">
      <xdr:nvSpPr>
        <xdr:cNvPr id="71" name="楕円 70"/>
        <xdr:cNvSpPr/>
      </xdr:nvSpPr>
      <xdr:spPr>
        <a:xfrm>
          <a:off x="3746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69342</xdr:rowOff>
    </xdr:to>
    <xdr:cxnSp macro="">
      <xdr:nvCxnSpPr>
        <xdr:cNvPr id="72" name="直線コネクタ 71"/>
        <xdr:cNvCxnSpPr/>
      </xdr:nvCxnSpPr>
      <xdr:spPr>
        <a:xfrm flipV="1">
          <a:off x="3797300" y="68884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64262</xdr:rowOff>
    </xdr:from>
    <xdr:to>
      <xdr:col>10</xdr:col>
      <xdr:colOff>165100</xdr:colOff>
      <xdr:row>40</xdr:row>
      <xdr:rowOff>165862</xdr:rowOff>
    </xdr:to>
    <xdr:sp macro="" textlink="">
      <xdr:nvSpPr>
        <xdr:cNvPr id="73" name="楕円 72"/>
        <xdr:cNvSpPr/>
      </xdr:nvSpPr>
      <xdr:spPr>
        <a:xfrm>
          <a:off x="1968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93235</xdr:rowOff>
    </xdr:from>
    <xdr:ext cx="405111" cy="259045"/>
    <xdr:sp macro="" textlink="">
      <xdr:nvSpPr>
        <xdr:cNvPr id="74"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5"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4081</xdr:rowOff>
    </xdr:from>
    <xdr:ext cx="405111" cy="259045"/>
    <xdr:sp macro="" textlink="">
      <xdr:nvSpPr>
        <xdr:cNvPr id="76" name="n_3aveValue【道路】&#10;有形固定資産減価償却率"/>
        <xdr:cNvSpPr txBox="1"/>
      </xdr:nvSpPr>
      <xdr:spPr>
        <a:xfrm>
          <a:off x="1816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111269</xdr:rowOff>
    </xdr:from>
    <xdr:ext cx="405111" cy="259045"/>
    <xdr:sp macro="" textlink="">
      <xdr:nvSpPr>
        <xdr:cNvPr id="77" name="n_1mainValue【道路】&#10;有形固定資産減価償却率"/>
        <xdr:cNvSpPr txBox="1"/>
      </xdr:nvSpPr>
      <xdr:spPr>
        <a:xfrm>
          <a:off x="3582044"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156989</xdr:rowOff>
    </xdr:from>
    <xdr:ext cx="405111" cy="259045"/>
    <xdr:sp macro="" textlink="">
      <xdr:nvSpPr>
        <xdr:cNvPr id="78" name="n_3mainValue【道路】&#10;有形固定資産減価償却率"/>
        <xdr:cNvSpPr txBox="1"/>
      </xdr:nvSpPr>
      <xdr:spPr>
        <a:xfrm>
          <a:off x="1816744" y="70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0" name="直線コネクタ 99"/>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1"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2" name="直線コネクタ 101"/>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3"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4" name="直線コネクタ 103"/>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5"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6" name="フローチャート: 判断 105"/>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7" name="フローチャート: 判断 106"/>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8" name="フローチャート: 判断 107"/>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128709</xdr:rowOff>
    </xdr:from>
    <xdr:to>
      <xdr:col>41</xdr:col>
      <xdr:colOff>101600</xdr:colOff>
      <xdr:row>41</xdr:row>
      <xdr:rowOff>58859</xdr:rowOff>
    </xdr:to>
    <xdr:sp macro="" textlink="">
      <xdr:nvSpPr>
        <xdr:cNvPr id="109" name="フローチャート: 判断 108"/>
        <xdr:cNvSpPr/>
      </xdr:nvSpPr>
      <xdr:spPr>
        <a:xfrm>
          <a:off x="7810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33931</xdr:rowOff>
    </xdr:from>
    <xdr:to>
      <xdr:col>55</xdr:col>
      <xdr:colOff>50800</xdr:colOff>
      <xdr:row>40</xdr:row>
      <xdr:rowOff>135531</xdr:rowOff>
    </xdr:to>
    <xdr:sp macro="" textlink="">
      <xdr:nvSpPr>
        <xdr:cNvPr id="115" name="楕円 114"/>
        <xdr:cNvSpPr/>
      </xdr:nvSpPr>
      <xdr:spPr>
        <a:xfrm>
          <a:off x="10426700" y="68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56808</xdr:rowOff>
    </xdr:from>
    <xdr:ext cx="534377" cy="259045"/>
    <xdr:sp macro="" textlink="">
      <xdr:nvSpPr>
        <xdr:cNvPr id="116" name="【道路】&#10;一人当たり延長該当値テキスト"/>
        <xdr:cNvSpPr txBox="1"/>
      </xdr:nvSpPr>
      <xdr:spPr>
        <a:xfrm>
          <a:off x="10515600" y="67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36949</xdr:rowOff>
    </xdr:from>
    <xdr:to>
      <xdr:col>50</xdr:col>
      <xdr:colOff>165100</xdr:colOff>
      <xdr:row>40</xdr:row>
      <xdr:rowOff>138549</xdr:rowOff>
    </xdr:to>
    <xdr:sp macro="" textlink="">
      <xdr:nvSpPr>
        <xdr:cNvPr id="117" name="楕円 116"/>
        <xdr:cNvSpPr/>
      </xdr:nvSpPr>
      <xdr:spPr>
        <a:xfrm>
          <a:off x="9588500" y="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84731</xdr:rowOff>
    </xdr:from>
    <xdr:to>
      <xdr:col>55</xdr:col>
      <xdr:colOff>0</xdr:colOff>
      <xdr:row>40</xdr:row>
      <xdr:rowOff>87749</xdr:rowOff>
    </xdr:to>
    <xdr:cxnSp macro="">
      <xdr:nvCxnSpPr>
        <xdr:cNvPr id="118" name="直線コネクタ 117"/>
        <xdr:cNvCxnSpPr/>
      </xdr:nvCxnSpPr>
      <xdr:spPr>
        <a:xfrm flipV="1">
          <a:off x="9639300" y="6942731"/>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43818</xdr:rowOff>
    </xdr:from>
    <xdr:to>
      <xdr:col>41</xdr:col>
      <xdr:colOff>101600</xdr:colOff>
      <xdr:row>40</xdr:row>
      <xdr:rowOff>145418</xdr:rowOff>
    </xdr:to>
    <xdr:sp macro="" textlink="">
      <xdr:nvSpPr>
        <xdr:cNvPr id="119" name="楕円 118"/>
        <xdr:cNvSpPr/>
      </xdr:nvSpPr>
      <xdr:spPr>
        <a:xfrm>
          <a:off x="7810500" y="69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48619</xdr:rowOff>
    </xdr:from>
    <xdr:ext cx="534377" cy="259045"/>
    <xdr:sp macro="" textlink="">
      <xdr:nvSpPr>
        <xdr:cNvPr id="120"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1"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49986</xdr:rowOff>
    </xdr:from>
    <xdr:ext cx="534377" cy="259045"/>
    <xdr:sp macro="" textlink="">
      <xdr:nvSpPr>
        <xdr:cNvPr id="122" name="n_3aveValue【道路】&#10;一人当たり延長"/>
        <xdr:cNvSpPr txBox="1"/>
      </xdr:nvSpPr>
      <xdr:spPr>
        <a:xfrm>
          <a:off x="7594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155076</xdr:rowOff>
    </xdr:from>
    <xdr:ext cx="534377" cy="259045"/>
    <xdr:sp macro="" textlink="">
      <xdr:nvSpPr>
        <xdr:cNvPr id="123" name="n_1mainValue【道路】&#10;一人当たり延長"/>
        <xdr:cNvSpPr txBox="1"/>
      </xdr:nvSpPr>
      <xdr:spPr>
        <a:xfrm>
          <a:off x="9359411" y="66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161945</xdr:rowOff>
    </xdr:from>
    <xdr:ext cx="534377" cy="259045"/>
    <xdr:sp macro="" textlink="">
      <xdr:nvSpPr>
        <xdr:cNvPr id="124" name="n_3mainValue【道路】&#10;一人当たり延長"/>
        <xdr:cNvSpPr txBox="1"/>
      </xdr:nvSpPr>
      <xdr:spPr>
        <a:xfrm>
          <a:off x="7594111" y="66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0" name="直線コネクタ 149"/>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1"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2" name="直線コネクタ 151"/>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3"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4" name="直線コネクタ 153"/>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5"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6" name="フローチャート: 判断 155"/>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7" name="フローチャート: 判断 156"/>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8" name="フローチャート: 判断 157"/>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59" name="フローチャート: 判断 158"/>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104322</xdr:rowOff>
    </xdr:from>
    <xdr:to>
      <xdr:col>24</xdr:col>
      <xdr:colOff>114300</xdr:colOff>
      <xdr:row>59</xdr:row>
      <xdr:rowOff>34472</xdr:rowOff>
    </xdr:to>
    <xdr:sp macro="" textlink="">
      <xdr:nvSpPr>
        <xdr:cNvPr id="165" name="楕円 164"/>
        <xdr:cNvSpPr/>
      </xdr:nvSpPr>
      <xdr:spPr>
        <a:xfrm>
          <a:off x="45847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127199</xdr:rowOff>
    </xdr:from>
    <xdr:ext cx="405111" cy="259045"/>
    <xdr:sp macro="" textlink="">
      <xdr:nvSpPr>
        <xdr:cNvPr id="166" name="【橋りょう・トンネル】&#10;有形固定資産減価償却率該当値テキスト"/>
        <xdr:cNvSpPr txBox="1"/>
      </xdr:nvSpPr>
      <xdr:spPr>
        <a:xfrm>
          <a:off x="4673600" y="989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136978</xdr:rowOff>
    </xdr:from>
    <xdr:to>
      <xdr:col>20</xdr:col>
      <xdr:colOff>38100</xdr:colOff>
      <xdr:row>59</xdr:row>
      <xdr:rowOff>67128</xdr:rowOff>
    </xdr:to>
    <xdr:sp macro="" textlink="">
      <xdr:nvSpPr>
        <xdr:cNvPr id="167" name="楕円 166"/>
        <xdr:cNvSpPr/>
      </xdr:nvSpPr>
      <xdr:spPr>
        <a:xfrm>
          <a:off x="3746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59</xdr:row>
      <xdr:rowOff>16328</xdr:rowOff>
    </xdr:to>
    <xdr:cxnSp macro="">
      <xdr:nvCxnSpPr>
        <xdr:cNvPr id="168" name="直線コネクタ 167"/>
        <xdr:cNvCxnSpPr/>
      </xdr:nvCxnSpPr>
      <xdr:spPr>
        <a:xfrm flipV="1">
          <a:off x="3797300" y="100992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69" name="楕円 168"/>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81115</xdr:rowOff>
    </xdr:from>
    <xdr:ext cx="405111" cy="259045"/>
    <xdr:sp macro="" textlink="">
      <xdr:nvSpPr>
        <xdr:cNvPr id="170"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1"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72" name="n_3ave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83655</xdr:rowOff>
    </xdr:from>
    <xdr:ext cx="405111" cy="259045"/>
    <xdr:sp macro="" textlink="">
      <xdr:nvSpPr>
        <xdr:cNvPr id="173" name="n_1mainValue【橋りょう・トンネル】&#10;有形固定資産減価償却率"/>
        <xdr:cNvSpPr txBox="1"/>
      </xdr:nvSpPr>
      <xdr:spPr>
        <a:xfrm>
          <a:off x="3582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74" name="n_3mainValue【橋りょう・トンネ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8" name="テキスト ボックス 18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0" name="テキスト ボックス 18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2" name="テキスト ボックス 19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6" name="テキスト ボックス 19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8" name="直線コネクタ 197"/>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9"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0" name="直線コネクタ 199"/>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1"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2" name="直線コネクタ 201"/>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3"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4" name="フローチャート: 判断 203"/>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5" name="フローチャート: 判断 204"/>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6" name="フローチャート: 判断 205"/>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115215</xdr:rowOff>
    </xdr:from>
    <xdr:to>
      <xdr:col>41</xdr:col>
      <xdr:colOff>101600</xdr:colOff>
      <xdr:row>63</xdr:row>
      <xdr:rowOff>45365</xdr:rowOff>
    </xdr:to>
    <xdr:sp macro="" textlink="">
      <xdr:nvSpPr>
        <xdr:cNvPr id="207" name="フローチャート: 判断 206"/>
        <xdr:cNvSpPr/>
      </xdr:nvSpPr>
      <xdr:spPr>
        <a:xfrm>
          <a:off x="7810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54997</xdr:rowOff>
    </xdr:from>
    <xdr:to>
      <xdr:col>55</xdr:col>
      <xdr:colOff>50800</xdr:colOff>
      <xdr:row>63</xdr:row>
      <xdr:rowOff>156597</xdr:rowOff>
    </xdr:to>
    <xdr:sp macro="" textlink="">
      <xdr:nvSpPr>
        <xdr:cNvPr id="213" name="楕円 212"/>
        <xdr:cNvSpPr/>
      </xdr:nvSpPr>
      <xdr:spPr>
        <a:xfrm>
          <a:off x="10426700" y="1085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33424</xdr:rowOff>
    </xdr:from>
    <xdr:ext cx="599010" cy="259045"/>
    <xdr:sp macro="" textlink="">
      <xdr:nvSpPr>
        <xdr:cNvPr id="214" name="【橋りょう・トンネル】&#10;一人当たり有形固定資産（償却資産）額該当値テキスト"/>
        <xdr:cNvSpPr txBox="1"/>
      </xdr:nvSpPr>
      <xdr:spPr>
        <a:xfrm>
          <a:off x="10515600" y="108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56943</xdr:rowOff>
    </xdr:from>
    <xdr:to>
      <xdr:col>50</xdr:col>
      <xdr:colOff>165100</xdr:colOff>
      <xdr:row>63</xdr:row>
      <xdr:rowOff>158543</xdr:rowOff>
    </xdr:to>
    <xdr:sp macro="" textlink="">
      <xdr:nvSpPr>
        <xdr:cNvPr id="215" name="楕円 214"/>
        <xdr:cNvSpPr/>
      </xdr:nvSpPr>
      <xdr:spPr>
        <a:xfrm>
          <a:off x="9588500" y="10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105797</xdr:rowOff>
    </xdr:from>
    <xdr:to>
      <xdr:col>55</xdr:col>
      <xdr:colOff>0</xdr:colOff>
      <xdr:row>63</xdr:row>
      <xdr:rowOff>107743</xdr:rowOff>
    </xdr:to>
    <xdr:cxnSp macro="">
      <xdr:nvCxnSpPr>
        <xdr:cNvPr id="216" name="直線コネクタ 215"/>
        <xdr:cNvCxnSpPr/>
      </xdr:nvCxnSpPr>
      <xdr:spPr>
        <a:xfrm flipV="1">
          <a:off x="9639300" y="10907147"/>
          <a:ext cx="8382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69874</xdr:rowOff>
    </xdr:from>
    <xdr:to>
      <xdr:col>41</xdr:col>
      <xdr:colOff>101600</xdr:colOff>
      <xdr:row>64</xdr:row>
      <xdr:rowOff>24</xdr:rowOff>
    </xdr:to>
    <xdr:sp macro="" textlink="">
      <xdr:nvSpPr>
        <xdr:cNvPr id="217" name="楕円 216"/>
        <xdr:cNvSpPr/>
      </xdr:nvSpPr>
      <xdr:spPr>
        <a:xfrm>
          <a:off x="7810500" y="10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89371</xdr:rowOff>
    </xdr:from>
    <xdr:ext cx="690189" cy="259045"/>
    <xdr:sp macro="" textlink="">
      <xdr:nvSpPr>
        <xdr:cNvPr id="218"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19"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61892</xdr:rowOff>
    </xdr:from>
    <xdr:ext cx="690189" cy="259045"/>
    <xdr:sp macro="" textlink="">
      <xdr:nvSpPr>
        <xdr:cNvPr id="220" name="n_3aveValue【橋りょう・トンネル】&#10;一人当たり有形固定資産（償却資産）額"/>
        <xdr:cNvSpPr txBox="1"/>
      </xdr:nvSpPr>
      <xdr:spPr>
        <a:xfrm>
          <a:off x="7516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149670</xdr:rowOff>
    </xdr:from>
    <xdr:ext cx="599010" cy="259045"/>
    <xdr:sp macro="" textlink="">
      <xdr:nvSpPr>
        <xdr:cNvPr id="221" name="n_1mainValue【橋りょう・トンネル】&#10;一人当たり有形固定資産（償却資産）額"/>
        <xdr:cNvSpPr txBox="1"/>
      </xdr:nvSpPr>
      <xdr:spPr>
        <a:xfrm>
          <a:off x="9327095" y="1095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162601</xdr:rowOff>
    </xdr:from>
    <xdr:ext cx="599010" cy="259045"/>
    <xdr:sp macro="" textlink="">
      <xdr:nvSpPr>
        <xdr:cNvPr id="222" name="n_3mainValue【橋りょう・トンネル】&#10;一人当たり有形固定資産（償却資産）額"/>
        <xdr:cNvSpPr txBox="1"/>
      </xdr:nvSpPr>
      <xdr:spPr>
        <a:xfrm>
          <a:off x="7561795" y="109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47" name="直線コネクタ 246"/>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8"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9" name="直線コネクタ 248"/>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2"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3" name="フローチャート: 判断 252"/>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4" name="フローチャート: 判断 25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5" name="フローチャート: 判断 254"/>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56" name="フローチャート: 判断 255"/>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262" name="楕円 261"/>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263" name="【公営住宅】&#10;有形固定資産減価償却率該当値テキスト"/>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64" name="楕円 263"/>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142875</xdr:rowOff>
    </xdr:to>
    <xdr:cxnSp macro="">
      <xdr:nvCxnSpPr>
        <xdr:cNvPr id="265" name="直線コネクタ 264"/>
        <xdr:cNvCxnSpPr/>
      </xdr:nvCxnSpPr>
      <xdr:spPr>
        <a:xfrm>
          <a:off x="3797300" y="138093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66" name="楕円 265"/>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26688</xdr:rowOff>
    </xdr:from>
    <xdr:ext cx="405111" cy="259045"/>
    <xdr:sp macro="" textlink="">
      <xdr:nvSpPr>
        <xdr:cNvPr id="267"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68"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69"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270" name="n_1mainValue【公営住宅】&#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271" name="n_3main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1" name="テキスト ボックス 29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3" name="テキスト ボックス 29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97" name="直線コネクタ 29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9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99" name="直線コネクタ 29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1" name="直線コネクタ 30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2"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3" name="フローチャート: 判断 30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4" name="フローチャート: 判断 30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05" name="フローチャート: 判断 30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22569</xdr:rowOff>
    </xdr:from>
    <xdr:to>
      <xdr:col>41</xdr:col>
      <xdr:colOff>101600</xdr:colOff>
      <xdr:row>85</xdr:row>
      <xdr:rowOff>124169</xdr:rowOff>
    </xdr:to>
    <xdr:sp macro="" textlink="">
      <xdr:nvSpPr>
        <xdr:cNvPr id="306" name="フローチャート: 判断 305"/>
        <xdr:cNvSpPr/>
      </xdr:nvSpPr>
      <xdr:spPr>
        <a:xfrm>
          <a:off x="7810500" y="145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46737</xdr:rowOff>
    </xdr:from>
    <xdr:to>
      <xdr:col>55</xdr:col>
      <xdr:colOff>50800</xdr:colOff>
      <xdr:row>82</xdr:row>
      <xdr:rowOff>148337</xdr:rowOff>
    </xdr:to>
    <xdr:sp macro="" textlink="">
      <xdr:nvSpPr>
        <xdr:cNvPr id="312" name="楕円 311"/>
        <xdr:cNvSpPr/>
      </xdr:nvSpPr>
      <xdr:spPr>
        <a:xfrm>
          <a:off x="10426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69614</xdr:rowOff>
    </xdr:from>
    <xdr:ext cx="469744" cy="259045"/>
    <xdr:sp macro="" textlink="">
      <xdr:nvSpPr>
        <xdr:cNvPr id="313" name="【公営住宅】&#10;一人当たり面積該当値テキスト"/>
        <xdr:cNvSpPr txBox="1"/>
      </xdr:nvSpPr>
      <xdr:spPr>
        <a:xfrm>
          <a:off x="10515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118038</xdr:rowOff>
    </xdr:from>
    <xdr:to>
      <xdr:col>50</xdr:col>
      <xdr:colOff>165100</xdr:colOff>
      <xdr:row>83</xdr:row>
      <xdr:rowOff>48188</xdr:rowOff>
    </xdr:to>
    <xdr:sp macro="" textlink="">
      <xdr:nvSpPr>
        <xdr:cNvPr id="314" name="楕円 313"/>
        <xdr:cNvSpPr/>
      </xdr:nvSpPr>
      <xdr:spPr>
        <a:xfrm>
          <a:off x="9588500" y="141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97537</xdr:rowOff>
    </xdr:from>
    <xdr:to>
      <xdr:col>55</xdr:col>
      <xdr:colOff>0</xdr:colOff>
      <xdr:row>82</xdr:row>
      <xdr:rowOff>168838</xdr:rowOff>
    </xdr:to>
    <xdr:cxnSp macro="">
      <xdr:nvCxnSpPr>
        <xdr:cNvPr id="315" name="直線コネクタ 314"/>
        <xdr:cNvCxnSpPr/>
      </xdr:nvCxnSpPr>
      <xdr:spPr>
        <a:xfrm flipV="1">
          <a:off x="9639300" y="14156437"/>
          <a:ext cx="8382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163430</xdr:rowOff>
    </xdr:from>
    <xdr:to>
      <xdr:col>41</xdr:col>
      <xdr:colOff>101600</xdr:colOff>
      <xdr:row>85</xdr:row>
      <xdr:rowOff>93580</xdr:rowOff>
    </xdr:to>
    <xdr:sp macro="" textlink="">
      <xdr:nvSpPr>
        <xdr:cNvPr id="316" name="楕円 315"/>
        <xdr:cNvSpPr/>
      </xdr:nvSpPr>
      <xdr:spPr>
        <a:xfrm>
          <a:off x="7810500" y="145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38552</xdr:rowOff>
    </xdr:from>
    <xdr:ext cx="469744" cy="259045"/>
    <xdr:sp macro="" textlink="">
      <xdr:nvSpPr>
        <xdr:cNvPr id="317"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18"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115296</xdr:rowOff>
    </xdr:from>
    <xdr:ext cx="469744" cy="259045"/>
    <xdr:sp macro="" textlink="">
      <xdr:nvSpPr>
        <xdr:cNvPr id="319" name="n_3aveValue【公営住宅】&#10;一人当たり面積"/>
        <xdr:cNvSpPr txBox="1"/>
      </xdr:nvSpPr>
      <xdr:spPr>
        <a:xfrm>
          <a:off x="7626427" y="146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64715</xdr:rowOff>
    </xdr:from>
    <xdr:ext cx="469744" cy="259045"/>
    <xdr:sp macro="" textlink="">
      <xdr:nvSpPr>
        <xdr:cNvPr id="320" name="n_1mainValue【公営住宅】&#10;一人当たり面積"/>
        <xdr:cNvSpPr txBox="1"/>
      </xdr:nvSpPr>
      <xdr:spPr>
        <a:xfrm>
          <a:off x="9391727" y="139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110107</xdr:rowOff>
    </xdr:from>
    <xdr:ext cx="469744" cy="259045"/>
    <xdr:sp macro="" textlink="">
      <xdr:nvSpPr>
        <xdr:cNvPr id="321" name="n_3mainValue【公営住宅】&#10;一人当たり面積"/>
        <xdr:cNvSpPr txBox="1"/>
      </xdr:nvSpPr>
      <xdr:spPr>
        <a:xfrm>
          <a:off x="7626427" y="1434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3" name="直線コネクタ 362"/>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64"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65" name="直線コネクタ 364"/>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7" name="直線コネクタ 36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68"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69" name="フローチャート: 判断 368"/>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0" name="フローチャート: 判断 369"/>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1" name="フローチャート: 判断 370"/>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2" name="フローチャート: 判断 371"/>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78" name="楕円 377"/>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379" name="【認定こども園・幼稚園・保育所】&#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380" name="楕円 379"/>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136616</xdr:rowOff>
    </xdr:to>
    <xdr:cxnSp macro="">
      <xdr:nvCxnSpPr>
        <xdr:cNvPr id="381" name="直線コネクタ 380"/>
        <xdr:cNvCxnSpPr/>
      </xdr:nvCxnSpPr>
      <xdr:spPr>
        <a:xfrm flipV="1">
          <a:off x="15481300" y="64574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382" name="楕円 381"/>
        <xdr:cNvSpPr/>
      </xdr:nvSpPr>
      <xdr:spPr>
        <a:xfrm>
          <a:off x="1365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141894</xdr:rowOff>
    </xdr:from>
    <xdr:ext cx="405111" cy="259045"/>
    <xdr:sp macro="" textlink="">
      <xdr:nvSpPr>
        <xdr:cNvPr id="383"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84"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385"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7093</xdr:rowOff>
    </xdr:from>
    <xdr:ext cx="405111" cy="259045"/>
    <xdr:sp macro="" textlink="">
      <xdr:nvSpPr>
        <xdr:cNvPr id="386" name="n_1mainValue【認定こども園・幼稚園・保育所】&#10;有形固定資産減価償却率"/>
        <xdr:cNvSpPr txBox="1"/>
      </xdr:nvSpPr>
      <xdr:spPr>
        <a:xfrm>
          <a:off x="15266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387" name="n_3mainValue【認定こども園・幼稚園・保育所】&#10;有形固定資産減価償却率"/>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9" name="テキスト ボックス 39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1" name="テキスト ボックス 40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3" name="テキスト ボックス 40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5" name="テキスト ボックス 40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7" name="テキスト ボックス 40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9" name="テキスト ボックス 40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13" name="直線コネクタ 412"/>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14"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15" name="直線コネクタ 414"/>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16"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17" name="直線コネクタ 416"/>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18"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19" name="フローチャート: 判断 418"/>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0" name="フローチャート: 判断 419"/>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21" name="フローチャート: 判断 420"/>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22" name="フローチャート: 判断 421"/>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110853</xdr:rowOff>
    </xdr:from>
    <xdr:to>
      <xdr:col>116</xdr:col>
      <xdr:colOff>114300</xdr:colOff>
      <xdr:row>40</xdr:row>
      <xdr:rowOff>41003</xdr:rowOff>
    </xdr:to>
    <xdr:sp macro="" textlink="">
      <xdr:nvSpPr>
        <xdr:cNvPr id="428" name="楕円 427"/>
        <xdr:cNvSpPr/>
      </xdr:nvSpPr>
      <xdr:spPr>
        <a:xfrm>
          <a:off x="221107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89280</xdr:rowOff>
    </xdr:from>
    <xdr:ext cx="469744" cy="259045"/>
    <xdr:sp macro="" textlink="">
      <xdr:nvSpPr>
        <xdr:cNvPr id="429" name="【認定こども園・幼稚園・保育所】&#10;一人当たり面積該当値テキスト"/>
        <xdr:cNvSpPr txBox="1"/>
      </xdr:nvSpPr>
      <xdr:spPr>
        <a:xfrm>
          <a:off x="22199600" y="67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117384</xdr:rowOff>
    </xdr:from>
    <xdr:to>
      <xdr:col>112</xdr:col>
      <xdr:colOff>38100</xdr:colOff>
      <xdr:row>40</xdr:row>
      <xdr:rowOff>47534</xdr:rowOff>
    </xdr:to>
    <xdr:sp macro="" textlink="">
      <xdr:nvSpPr>
        <xdr:cNvPr id="430" name="楕円 429"/>
        <xdr:cNvSpPr/>
      </xdr:nvSpPr>
      <xdr:spPr>
        <a:xfrm>
          <a:off x="21272500" y="68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161653</xdr:rowOff>
    </xdr:from>
    <xdr:to>
      <xdr:col>116</xdr:col>
      <xdr:colOff>63500</xdr:colOff>
      <xdr:row>39</xdr:row>
      <xdr:rowOff>168184</xdr:rowOff>
    </xdr:to>
    <xdr:cxnSp macro="">
      <xdr:nvCxnSpPr>
        <xdr:cNvPr id="431" name="直線コネクタ 430"/>
        <xdr:cNvCxnSpPr/>
      </xdr:nvCxnSpPr>
      <xdr:spPr>
        <a:xfrm flipV="1">
          <a:off x="21323300" y="6848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126093</xdr:rowOff>
    </xdr:from>
    <xdr:to>
      <xdr:col>102</xdr:col>
      <xdr:colOff>165100</xdr:colOff>
      <xdr:row>40</xdr:row>
      <xdr:rowOff>56243</xdr:rowOff>
    </xdr:to>
    <xdr:sp macro="" textlink="">
      <xdr:nvSpPr>
        <xdr:cNvPr id="432" name="楕円 431"/>
        <xdr:cNvSpPr/>
      </xdr:nvSpPr>
      <xdr:spPr>
        <a:xfrm>
          <a:off x="19494500" y="68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57530</xdr:rowOff>
    </xdr:from>
    <xdr:ext cx="469744" cy="259045"/>
    <xdr:sp macro="" textlink="">
      <xdr:nvSpPr>
        <xdr:cNvPr id="433"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34"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35" name="n_3aveValue【認定こども園・幼稚園・保育所】&#10;一人当たり面積"/>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38661</xdr:rowOff>
    </xdr:from>
    <xdr:ext cx="469744" cy="259045"/>
    <xdr:sp macro="" textlink="">
      <xdr:nvSpPr>
        <xdr:cNvPr id="436" name="n_1mainValue【認定こども園・幼稚園・保育所】&#10;一人当たり面積"/>
        <xdr:cNvSpPr txBox="1"/>
      </xdr:nvSpPr>
      <xdr:spPr>
        <a:xfrm>
          <a:off x="21075727" y="689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72770</xdr:rowOff>
    </xdr:from>
    <xdr:ext cx="469744" cy="259045"/>
    <xdr:sp macro="" textlink="">
      <xdr:nvSpPr>
        <xdr:cNvPr id="437" name="n_3mainValue【認定こども園・幼稚園・保育所】&#10;一人当たり面積"/>
        <xdr:cNvSpPr txBox="1"/>
      </xdr:nvSpPr>
      <xdr:spPr>
        <a:xfrm>
          <a:off x="19310427"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8" name="テキスト ボックス 4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0" name="テキスト ボックス 4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8" name="テキスト ボックス 4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62" name="直線コネクタ 461"/>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63"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64" name="直線コネクタ 463"/>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65"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66" name="直線コネクタ 46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67"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68" name="フローチャート: 判断 46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69" name="フローチャート: 判断 46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70" name="フローチャート: 判断 469"/>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1" name="フローチャート: 判断 47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77" name="楕円 476"/>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478" name="【学校施設】&#10;有形固定資産減価償却率該当値テキスト"/>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479" name="楕円 478"/>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97155</xdr:rowOff>
    </xdr:to>
    <xdr:cxnSp macro="">
      <xdr:nvCxnSpPr>
        <xdr:cNvPr id="480" name="直線コネクタ 479"/>
        <xdr:cNvCxnSpPr/>
      </xdr:nvCxnSpPr>
      <xdr:spPr>
        <a:xfrm flipV="1">
          <a:off x="15481300" y="103384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xdr:rowOff>
    </xdr:from>
    <xdr:to>
      <xdr:col>72</xdr:col>
      <xdr:colOff>38100</xdr:colOff>
      <xdr:row>61</xdr:row>
      <xdr:rowOff>111760</xdr:rowOff>
    </xdr:to>
    <xdr:sp macro="" textlink="">
      <xdr:nvSpPr>
        <xdr:cNvPr id="481" name="楕円 480"/>
        <xdr:cNvSpPr/>
      </xdr:nvSpPr>
      <xdr:spPr>
        <a:xfrm>
          <a:off x="1365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482"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83"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4"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485" name="n_1mainValue【学校施設】&#10;有形固定資産減価償却率"/>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102887</xdr:rowOff>
    </xdr:from>
    <xdr:ext cx="405111" cy="259045"/>
    <xdr:sp macro="" textlink="">
      <xdr:nvSpPr>
        <xdr:cNvPr id="486" name="n_3mainValue【学校施設】&#10;有形固定資産減価償却率"/>
        <xdr:cNvSpPr txBox="1"/>
      </xdr:nvSpPr>
      <xdr:spPr>
        <a:xfrm>
          <a:off x="13500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97" name="直線コネクタ 49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8" name="テキスト ボックス 49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9" name="直線コネクタ 4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0" name="テキスト ボックス 49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1" name="直線コネクタ 50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02" name="テキスト ボックス 501"/>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4" name="テキスト ボックス 50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06" name="直線コネクタ 505"/>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07"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08" name="直線コネクタ 507"/>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09"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10" name="直線コネクタ 509"/>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11"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12" name="フローチャート: 判断 511"/>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13" name="フローチャート: 判断 512"/>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14" name="フローチャート: 判断 513"/>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95733</xdr:rowOff>
    </xdr:from>
    <xdr:to>
      <xdr:col>102</xdr:col>
      <xdr:colOff>165100</xdr:colOff>
      <xdr:row>62</xdr:row>
      <xdr:rowOff>25883</xdr:rowOff>
    </xdr:to>
    <xdr:sp macro="" textlink="">
      <xdr:nvSpPr>
        <xdr:cNvPr id="515" name="フローチャート: 判断 514"/>
        <xdr:cNvSpPr/>
      </xdr:nvSpPr>
      <xdr:spPr>
        <a:xfrm>
          <a:off x="19494500" y="105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147510</xdr:rowOff>
    </xdr:from>
    <xdr:to>
      <xdr:col>116</xdr:col>
      <xdr:colOff>114300</xdr:colOff>
      <xdr:row>56</xdr:row>
      <xdr:rowOff>77660</xdr:rowOff>
    </xdr:to>
    <xdr:sp macro="" textlink="">
      <xdr:nvSpPr>
        <xdr:cNvPr id="521" name="楕円 520"/>
        <xdr:cNvSpPr/>
      </xdr:nvSpPr>
      <xdr:spPr>
        <a:xfrm>
          <a:off x="22110700" y="95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100537</xdr:rowOff>
    </xdr:from>
    <xdr:ext cx="534377" cy="259045"/>
    <xdr:sp macro="" textlink="">
      <xdr:nvSpPr>
        <xdr:cNvPr id="522" name="【学校施設】&#10;一人当たり面積該当値テキスト"/>
        <xdr:cNvSpPr txBox="1"/>
      </xdr:nvSpPr>
      <xdr:spPr>
        <a:xfrm>
          <a:off x="22199600" y="95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164370</xdr:rowOff>
    </xdr:from>
    <xdr:to>
      <xdr:col>112</xdr:col>
      <xdr:colOff>38100</xdr:colOff>
      <xdr:row>56</xdr:row>
      <xdr:rowOff>94520</xdr:rowOff>
    </xdr:to>
    <xdr:sp macro="" textlink="">
      <xdr:nvSpPr>
        <xdr:cNvPr id="523" name="楕円 522"/>
        <xdr:cNvSpPr/>
      </xdr:nvSpPr>
      <xdr:spPr>
        <a:xfrm>
          <a:off x="21272500" y="95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26860</xdr:rowOff>
    </xdr:from>
    <xdr:to>
      <xdr:col>116</xdr:col>
      <xdr:colOff>63500</xdr:colOff>
      <xdr:row>56</xdr:row>
      <xdr:rowOff>43720</xdr:rowOff>
    </xdr:to>
    <xdr:cxnSp macro="">
      <xdr:nvCxnSpPr>
        <xdr:cNvPr id="524" name="直線コネクタ 523"/>
        <xdr:cNvCxnSpPr/>
      </xdr:nvCxnSpPr>
      <xdr:spPr>
        <a:xfrm flipV="1">
          <a:off x="21323300" y="9628060"/>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122479</xdr:rowOff>
    </xdr:from>
    <xdr:to>
      <xdr:col>102</xdr:col>
      <xdr:colOff>165100</xdr:colOff>
      <xdr:row>61</xdr:row>
      <xdr:rowOff>52629</xdr:rowOff>
    </xdr:to>
    <xdr:sp macro="" textlink="">
      <xdr:nvSpPr>
        <xdr:cNvPr id="525" name="楕円 524"/>
        <xdr:cNvSpPr/>
      </xdr:nvSpPr>
      <xdr:spPr>
        <a:xfrm>
          <a:off x="19494500" y="10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526"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27"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17010</xdr:rowOff>
    </xdr:from>
    <xdr:ext cx="469744" cy="259045"/>
    <xdr:sp macro="" textlink="">
      <xdr:nvSpPr>
        <xdr:cNvPr id="528" name="n_3aveValue【学校施設】&#10;一人当たり面積"/>
        <xdr:cNvSpPr txBox="1"/>
      </xdr:nvSpPr>
      <xdr:spPr>
        <a:xfrm>
          <a:off x="19310427" y="1064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111047</xdr:rowOff>
    </xdr:from>
    <xdr:ext cx="534377" cy="259045"/>
    <xdr:sp macro="" textlink="">
      <xdr:nvSpPr>
        <xdr:cNvPr id="529" name="n_1mainValue【学校施設】&#10;一人当たり面積"/>
        <xdr:cNvSpPr txBox="1"/>
      </xdr:nvSpPr>
      <xdr:spPr>
        <a:xfrm>
          <a:off x="21043411" y="93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69156</xdr:rowOff>
    </xdr:from>
    <xdr:ext cx="469744" cy="259045"/>
    <xdr:sp macro="" textlink="">
      <xdr:nvSpPr>
        <xdr:cNvPr id="530" name="n_3mainValue【学校施設】&#10;一人当たり面積"/>
        <xdr:cNvSpPr txBox="1"/>
      </xdr:nvSpPr>
      <xdr:spPr>
        <a:xfrm>
          <a:off x="19310427" y="10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72" name="直線コネクタ 57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7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74" name="直線コネクタ 57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577"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78" name="フローチャート: 判断 57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79" name="フローチャート: 判断 57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0" name="フローチャート: 判断 57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581" name="フローチャート: 判断 580"/>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587" name="楕円 586"/>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588" name="【公民館】&#10;有形固定資産減価償却率該当値テキスト"/>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589" name="楕円 588"/>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107</xdr:row>
      <xdr:rowOff>2721</xdr:rowOff>
    </xdr:to>
    <xdr:cxnSp macro="">
      <xdr:nvCxnSpPr>
        <xdr:cNvPr id="590" name="直線コネクタ 589"/>
        <xdr:cNvCxnSpPr/>
      </xdr:nvCxnSpPr>
      <xdr:spPr>
        <a:xfrm flipV="1">
          <a:off x="15481300" y="1829072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591" name="楕円 590"/>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92"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3"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594" name="n_3aveValue【公民館】&#10;有形固定資産減価償却率"/>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595" name="n_1mainValue【公民館】&#10;有形固定資産減価償却率"/>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596" name="n_3mainValue【公民館】&#10;有形固定資産減価償却率"/>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18" name="直線コネクタ 617"/>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19"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20" name="直線コネクタ 619"/>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21"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22" name="直線コネクタ 621"/>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23"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4" name="フローチャート: 判断 623"/>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25" name="フローチャート: 判断 624"/>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26" name="フローチャート: 判断 625"/>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627" name="フローチャート: 判断 626"/>
        <xdr:cNvSpPr/>
      </xdr:nvSpPr>
      <xdr:spPr>
        <a:xfrm>
          <a:off x="19494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145414</xdr:rowOff>
    </xdr:from>
    <xdr:to>
      <xdr:col>116</xdr:col>
      <xdr:colOff>114300</xdr:colOff>
      <xdr:row>102</xdr:row>
      <xdr:rowOff>75564</xdr:rowOff>
    </xdr:to>
    <xdr:sp macro="" textlink="">
      <xdr:nvSpPr>
        <xdr:cNvPr id="633" name="楕円 632"/>
        <xdr:cNvSpPr/>
      </xdr:nvSpPr>
      <xdr:spPr>
        <a:xfrm>
          <a:off x="221107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168291</xdr:rowOff>
    </xdr:from>
    <xdr:ext cx="469744" cy="259045"/>
    <xdr:sp macro="" textlink="">
      <xdr:nvSpPr>
        <xdr:cNvPr id="634" name="【公民館】&#10;一人当たり面積該当値テキスト"/>
        <xdr:cNvSpPr txBox="1"/>
      </xdr:nvSpPr>
      <xdr:spPr>
        <a:xfrm>
          <a:off x="22199600" y="173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160274</xdr:rowOff>
    </xdr:from>
    <xdr:to>
      <xdr:col>112</xdr:col>
      <xdr:colOff>38100</xdr:colOff>
      <xdr:row>102</xdr:row>
      <xdr:rowOff>90424</xdr:rowOff>
    </xdr:to>
    <xdr:sp macro="" textlink="">
      <xdr:nvSpPr>
        <xdr:cNvPr id="635" name="楕円 634"/>
        <xdr:cNvSpPr/>
      </xdr:nvSpPr>
      <xdr:spPr>
        <a:xfrm>
          <a:off x="21272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24764</xdr:rowOff>
    </xdr:from>
    <xdr:to>
      <xdr:col>116</xdr:col>
      <xdr:colOff>63500</xdr:colOff>
      <xdr:row>102</xdr:row>
      <xdr:rowOff>39624</xdr:rowOff>
    </xdr:to>
    <xdr:cxnSp macro="">
      <xdr:nvCxnSpPr>
        <xdr:cNvPr id="636" name="直線コネクタ 635"/>
        <xdr:cNvCxnSpPr/>
      </xdr:nvCxnSpPr>
      <xdr:spPr>
        <a:xfrm flipV="1">
          <a:off x="21323300" y="17512664"/>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116611</xdr:rowOff>
    </xdr:from>
    <xdr:to>
      <xdr:col>102</xdr:col>
      <xdr:colOff>165100</xdr:colOff>
      <xdr:row>105</xdr:row>
      <xdr:rowOff>46761</xdr:rowOff>
    </xdr:to>
    <xdr:sp macro="" textlink="">
      <xdr:nvSpPr>
        <xdr:cNvPr id="637" name="楕円 636"/>
        <xdr:cNvSpPr/>
      </xdr:nvSpPr>
      <xdr:spPr>
        <a:xfrm>
          <a:off x="19494500" y="179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79951</xdr:rowOff>
    </xdr:from>
    <xdr:ext cx="469744" cy="259045"/>
    <xdr:sp macro="" textlink="">
      <xdr:nvSpPr>
        <xdr:cNvPr id="638"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39" name="n_2aveValue【公民館】&#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640" name="n_3ave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106951</xdr:rowOff>
    </xdr:from>
    <xdr:ext cx="469744" cy="259045"/>
    <xdr:sp macro="" textlink="">
      <xdr:nvSpPr>
        <xdr:cNvPr id="641" name="n_1mainValue【公民館】&#10;一人当たり面積"/>
        <xdr:cNvSpPr txBox="1"/>
      </xdr:nvSpPr>
      <xdr:spPr>
        <a:xfrm>
          <a:off x="21075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63288</xdr:rowOff>
    </xdr:from>
    <xdr:ext cx="469744" cy="259045"/>
    <xdr:sp macro="" textlink="">
      <xdr:nvSpPr>
        <xdr:cNvPr id="642" name="n_3mainValue【公民館】&#10;一人当たり面積"/>
        <xdr:cNvSpPr txBox="1"/>
      </xdr:nvSpPr>
      <xdr:spPr>
        <a:xfrm>
          <a:off x="19310427" y="177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減少及び算定にあたり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学校プールが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入されておらず修正したため一人あたり面積が高い数値となった。公営住宅についても類似団体に比べ高い数値となっているがこれは移住者受入れのため毎年住宅を整備している事、また、空き家の寄附などがあり住宅として使用していることなどが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公民館（各地区集会所施設）に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依然として高い数値となっている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年度の改修の際コワーキングスペースやファブラボ等を整備したことにより村内外利用者の利用が増えている事から適正な規模となっている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改修を実施したためが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類似団体に比べ低い数値となっている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がその他の施設については、概ね類似団体平均に近い数値となっ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
715
52.78
1,462,065
1,227,566
228,647
704,460
1,386,207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15892</xdr:rowOff>
    </xdr:from>
    <xdr:ext cx="405111" cy="259045"/>
    <xdr:sp macro="" textlink="">
      <xdr:nvSpPr>
        <xdr:cNvPr id="84" name="n_3aveValue【体育館・プール】&#10;有形固定資産減価償却率"/>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90" name="楕円 89"/>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91" name="【体育館・プール】&#10;有形固定資産減価償却率該当値テキスト"/>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92" name="楕円 91"/>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110490</xdr:rowOff>
    </xdr:to>
    <xdr:cxnSp macro="">
      <xdr:nvCxnSpPr>
        <xdr:cNvPr id="93" name="直線コネクタ 92"/>
        <xdr:cNvCxnSpPr/>
      </xdr:nvCxnSpPr>
      <xdr:spPr>
        <a:xfrm flipV="1">
          <a:off x="3797300" y="106641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38735</xdr:rowOff>
    </xdr:from>
    <xdr:to>
      <xdr:col>10</xdr:col>
      <xdr:colOff>165100</xdr:colOff>
      <xdr:row>63</xdr:row>
      <xdr:rowOff>140335</xdr:rowOff>
    </xdr:to>
    <xdr:sp macro="" textlink="">
      <xdr:nvSpPr>
        <xdr:cNvPr id="94" name="楕円 93"/>
        <xdr:cNvSpPr/>
      </xdr:nvSpPr>
      <xdr:spPr>
        <a:xfrm>
          <a:off x="1968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152417</xdr:rowOff>
    </xdr:from>
    <xdr:ext cx="405111" cy="259045"/>
    <xdr:sp macro="" textlink="">
      <xdr:nvSpPr>
        <xdr:cNvPr id="95" name="n_1mainValue【体育館・プー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131462</xdr:rowOff>
    </xdr:from>
    <xdr:ext cx="405111" cy="259045"/>
    <xdr:sp macro="" textlink="">
      <xdr:nvSpPr>
        <xdr:cNvPr id="96" name="n_3mainValue【体育館・プール】&#10;有形固定資産減価償却率"/>
        <xdr:cNvSpPr txBox="1"/>
      </xdr:nvSpPr>
      <xdr:spPr>
        <a:xfrm>
          <a:off x="1816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7" name="直線コネクタ 1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8" name="テキスト ボックス 1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9" name="直線コネクタ 1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0" name="テキスト ボックス 1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1" name="直線コネクタ 1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2" name="テキスト ボックス 1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3" name="直線コネクタ 1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4" name="テキスト ボックス 1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5" name="直線コネクタ 1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6" name="テキスト ボックス 1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7" name="直線コネクタ 1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8" name="テキスト ボックス 11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2" name="直線コネクタ 121"/>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3"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4" name="直線コネクタ 123"/>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5"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6" name="直線コネクタ 125"/>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7"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8" name="フローチャート: 判断 127"/>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9" name="フローチャート: 判断 128"/>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0"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1" name="フローチャート: 判断 130"/>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2"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64806</xdr:rowOff>
    </xdr:from>
    <xdr:to>
      <xdr:col>41</xdr:col>
      <xdr:colOff>101600</xdr:colOff>
      <xdr:row>62</xdr:row>
      <xdr:rowOff>166406</xdr:rowOff>
    </xdr:to>
    <xdr:sp macro="" textlink="">
      <xdr:nvSpPr>
        <xdr:cNvPr id="133" name="フローチャート: 判断 132"/>
        <xdr:cNvSpPr/>
      </xdr:nvSpPr>
      <xdr:spPr>
        <a:xfrm>
          <a:off x="7810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157533</xdr:rowOff>
    </xdr:from>
    <xdr:ext cx="469744" cy="259045"/>
    <xdr:sp macro="" textlink="">
      <xdr:nvSpPr>
        <xdr:cNvPr id="134" name="n_3aveValue【体育館・プール】&#10;一人当たり面積"/>
        <xdr:cNvSpPr txBox="1"/>
      </xdr:nvSpPr>
      <xdr:spPr>
        <a:xfrm>
          <a:off x="7626427" y="107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71011</xdr:rowOff>
    </xdr:from>
    <xdr:to>
      <xdr:col>55</xdr:col>
      <xdr:colOff>50800</xdr:colOff>
      <xdr:row>61</xdr:row>
      <xdr:rowOff>1161</xdr:rowOff>
    </xdr:to>
    <xdr:sp macro="" textlink="">
      <xdr:nvSpPr>
        <xdr:cNvPr id="140" name="楕円 139"/>
        <xdr:cNvSpPr/>
      </xdr:nvSpPr>
      <xdr:spPr>
        <a:xfrm>
          <a:off x="10426700" y="103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93888</xdr:rowOff>
    </xdr:from>
    <xdr:ext cx="469744" cy="259045"/>
    <xdr:sp macro="" textlink="">
      <xdr:nvSpPr>
        <xdr:cNvPr id="141" name="【体育館・プール】&#10;一人当たり面積該当値テキスト"/>
        <xdr:cNvSpPr txBox="1"/>
      </xdr:nvSpPr>
      <xdr:spPr>
        <a:xfrm>
          <a:off x="10515600" y="102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80808</xdr:rowOff>
    </xdr:from>
    <xdr:to>
      <xdr:col>50</xdr:col>
      <xdr:colOff>165100</xdr:colOff>
      <xdr:row>61</xdr:row>
      <xdr:rowOff>10958</xdr:rowOff>
    </xdr:to>
    <xdr:sp macro="" textlink="">
      <xdr:nvSpPr>
        <xdr:cNvPr id="142" name="楕円 141"/>
        <xdr:cNvSpPr/>
      </xdr:nvSpPr>
      <xdr:spPr>
        <a:xfrm>
          <a:off x="9588500" y="103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121811</xdr:rowOff>
    </xdr:from>
    <xdr:to>
      <xdr:col>55</xdr:col>
      <xdr:colOff>0</xdr:colOff>
      <xdr:row>60</xdr:row>
      <xdr:rowOff>131608</xdr:rowOff>
    </xdr:to>
    <xdr:cxnSp macro="">
      <xdr:nvCxnSpPr>
        <xdr:cNvPr id="143" name="直線コネクタ 142"/>
        <xdr:cNvCxnSpPr/>
      </xdr:nvCxnSpPr>
      <xdr:spPr>
        <a:xfrm flipV="1">
          <a:off x="9639300" y="1040881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89953</xdr:rowOff>
    </xdr:from>
    <xdr:to>
      <xdr:col>41</xdr:col>
      <xdr:colOff>101600</xdr:colOff>
      <xdr:row>61</xdr:row>
      <xdr:rowOff>20103</xdr:rowOff>
    </xdr:to>
    <xdr:sp macro="" textlink="">
      <xdr:nvSpPr>
        <xdr:cNvPr id="144" name="楕円 143"/>
        <xdr:cNvSpPr/>
      </xdr:nvSpPr>
      <xdr:spPr>
        <a:xfrm>
          <a:off x="7810500" y="103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27485</xdr:rowOff>
    </xdr:from>
    <xdr:ext cx="469744" cy="259045"/>
    <xdr:sp macro="" textlink="">
      <xdr:nvSpPr>
        <xdr:cNvPr id="145" name="n_1mainValue【体育館・プール】&#10;一人当たり面積"/>
        <xdr:cNvSpPr txBox="1"/>
      </xdr:nvSpPr>
      <xdr:spPr>
        <a:xfrm>
          <a:off x="93917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36630</xdr:rowOff>
    </xdr:from>
    <xdr:ext cx="469744" cy="259045"/>
    <xdr:sp macro="" textlink="">
      <xdr:nvSpPr>
        <xdr:cNvPr id="146" name="n_3mainValue【体育館・プール】&#10;一人当たり面積"/>
        <xdr:cNvSpPr txBox="1"/>
      </xdr:nvSpPr>
      <xdr:spPr>
        <a:xfrm>
          <a:off x="7626427" y="1015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7" name="直線コネクタ 1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8" name="テキスト ボックス 15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9" name="直線コネクタ 1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0" name="テキスト ボックス 1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1" name="直線コネクタ 1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2" name="テキスト ボックス 1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3" name="直線コネクタ 1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4" name="テキスト ボックス 1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5" name="直線コネクタ 1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6" name="テキスト ボックス 1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7" name="直線コネクタ 1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8" name="テキスト ボックス 16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2" name="直線コネクタ 171"/>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3"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4" name="直線コネクタ 173"/>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6" name="直線コネクタ 17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7"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78" name="フローチャート: 判断 177"/>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79" name="フローチャート: 判断 178"/>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0"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1" name="フローチャート: 判断 180"/>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82"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83" name="フローチャート: 判断 182"/>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84"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190" name="楕円 189"/>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191" name="【福祉施設】&#10;有形固定資産減価償却率該当値テキスト"/>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192" name="楕円 191"/>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3811</xdr:rowOff>
    </xdr:to>
    <xdr:cxnSp macro="">
      <xdr:nvCxnSpPr>
        <xdr:cNvPr id="193" name="直線コネクタ 192"/>
        <xdr:cNvCxnSpPr/>
      </xdr:nvCxnSpPr>
      <xdr:spPr>
        <a:xfrm flipV="1">
          <a:off x="3797300" y="141982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194" name="楕円 193"/>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45738</xdr:rowOff>
    </xdr:from>
    <xdr:ext cx="405111" cy="259045"/>
    <xdr:sp macro="" textlink="">
      <xdr:nvSpPr>
        <xdr:cNvPr id="195" name="n_1mainValue【福祉施設】&#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196" name="n_3mainValue【福祉施設】&#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7" name="直線コネクタ 2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8" name="テキスト ボックス 2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9" name="直線コネクタ 2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0" name="テキスト ボックス 2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1" name="直線コネクタ 2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2" name="テキスト ボックス 2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3" name="直線コネクタ 2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4" name="テキスト ボックス 2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5" name="直線コネクタ 2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6" name="テキスト ボックス 2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0" name="直線コネクタ 219"/>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1"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2" name="直線コネクタ 22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3"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4" name="直線コネクタ 223"/>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5"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6" name="フローチャート: 判断 225"/>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27" name="フローチャート: 判断 226"/>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28"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29" name="フローチャート: 判断 228"/>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0"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8637</xdr:rowOff>
    </xdr:from>
    <xdr:to>
      <xdr:col>41</xdr:col>
      <xdr:colOff>101600</xdr:colOff>
      <xdr:row>84</xdr:row>
      <xdr:rowOff>110237</xdr:rowOff>
    </xdr:to>
    <xdr:sp macro="" textlink="">
      <xdr:nvSpPr>
        <xdr:cNvPr id="231" name="フローチャート: 判断 230"/>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101364</xdr:rowOff>
    </xdr:from>
    <xdr:ext cx="469744" cy="259045"/>
    <xdr:sp macro="" textlink="">
      <xdr:nvSpPr>
        <xdr:cNvPr id="232" name="n_3aveValue【福祉施設】&#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45974</xdr:rowOff>
    </xdr:from>
    <xdr:to>
      <xdr:col>55</xdr:col>
      <xdr:colOff>50800</xdr:colOff>
      <xdr:row>83</xdr:row>
      <xdr:rowOff>147574</xdr:rowOff>
    </xdr:to>
    <xdr:sp macro="" textlink="">
      <xdr:nvSpPr>
        <xdr:cNvPr id="238" name="楕円 237"/>
        <xdr:cNvSpPr/>
      </xdr:nvSpPr>
      <xdr:spPr>
        <a:xfrm>
          <a:off x="10426700" y="142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68851</xdr:rowOff>
    </xdr:from>
    <xdr:ext cx="469744" cy="259045"/>
    <xdr:sp macro="" textlink="">
      <xdr:nvSpPr>
        <xdr:cNvPr id="239" name="【福祉施設】&#10;一人当たり面積該当値テキスト"/>
        <xdr:cNvSpPr txBox="1"/>
      </xdr:nvSpPr>
      <xdr:spPr>
        <a:xfrm>
          <a:off x="10515600"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53212</xdr:rowOff>
    </xdr:from>
    <xdr:to>
      <xdr:col>50</xdr:col>
      <xdr:colOff>165100</xdr:colOff>
      <xdr:row>83</xdr:row>
      <xdr:rowOff>154812</xdr:rowOff>
    </xdr:to>
    <xdr:sp macro="" textlink="">
      <xdr:nvSpPr>
        <xdr:cNvPr id="240" name="楕円 239"/>
        <xdr:cNvSpPr/>
      </xdr:nvSpPr>
      <xdr:spPr>
        <a:xfrm>
          <a:off x="9588500" y="142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96774</xdr:rowOff>
    </xdr:from>
    <xdr:to>
      <xdr:col>55</xdr:col>
      <xdr:colOff>0</xdr:colOff>
      <xdr:row>83</xdr:row>
      <xdr:rowOff>104012</xdr:rowOff>
    </xdr:to>
    <xdr:cxnSp macro="">
      <xdr:nvCxnSpPr>
        <xdr:cNvPr id="241" name="直線コネクタ 240"/>
        <xdr:cNvCxnSpPr/>
      </xdr:nvCxnSpPr>
      <xdr:spPr>
        <a:xfrm flipV="1">
          <a:off x="9639300" y="14327124"/>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63881</xdr:rowOff>
    </xdr:from>
    <xdr:to>
      <xdr:col>41</xdr:col>
      <xdr:colOff>101600</xdr:colOff>
      <xdr:row>83</xdr:row>
      <xdr:rowOff>165481</xdr:rowOff>
    </xdr:to>
    <xdr:sp macro="" textlink="">
      <xdr:nvSpPr>
        <xdr:cNvPr id="242" name="楕円 241"/>
        <xdr:cNvSpPr/>
      </xdr:nvSpPr>
      <xdr:spPr>
        <a:xfrm>
          <a:off x="7810500" y="142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171339</xdr:rowOff>
    </xdr:from>
    <xdr:ext cx="469744" cy="259045"/>
    <xdr:sp macro="" textlink="">
      <xdr:nvSpPr>
        <xdr:cNvPr id="243" name="n_1mainValue【福祉施設】&#10;一人当たり面積"/>
        <xdr:cNvSpPr txBox="1"/>
      </xdr:nvSpPr>
      <xdr:spPr>
        <a:xfrm>
          <a:off x="9391727"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10558</xdr:rowOff>
    </xdr:from>
    <xdr:ext cx="469744" cy="259045"/>
    <xdr:sp macro="" textlink="">
      <xdr:nvSpPr>
        <xdr:cNvPr id="244" name="n_3mainValue【福祉施設】&#10;一人当たり面積"/>
        <xdr:cNvSpPr txBox="1"/>
      </xdr:nvSpPr>
      <xdr:spPr>
        <a:xfrm>
          <a:off x="7626427" y="140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86" name="直線コネクタ 285"/>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87"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88" name="直線コネクタ 287"/>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291" name="【一般廃棄物処理施設】&#10;有形固定資産減価償却率平均値テキスト"/>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2" name="フローチャート: 判断 291"/>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3" name="フローチャート: 判断 292"/>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94"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5" name="フローチャート: 判断 294"/>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96"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297" name="フローチャート: 判断 296"/>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298"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304" name="楕円 303"/>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340478" cy="259045"/>
    <xdr:sp macro="" textlink="">
      <xdr:nvSpPr>
        <xdr:cNvPr id="305" name="【一般廃棄物処理施設】&#10;有形固定資産減価償却率該当値テキスト"/>
        <xdr:cNvSpPr txBox="1"/>
      </xdr:nvSpPr>
      <xdr:spPr>
        <a:xfrm>
          <a:off x="16357600" y="7155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306" name="楕円 305"/>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54973</xdr:rowOff>
    </xdr:from>
    <xdr:to>
      <xdr:col>85</xdr:col>
      <xdr:colOff>127000</xdr:colOff>
      <xdr:row>42</xdr:row>
      <xdr:rowOff>90896</xdr:rowOff>
    </xdr:to>
    <xdr:cxnSp macro="">
      <xdr:nvCxnSpPr>
        <xdr:cNvPr id="307" name="直線コネクタ 306"/>
        <xdr:cNvCxnSpPr/>
      </xdr:nvCxnSpPr>
      <xdr:spPr>
        <a:xfrm>
          <a:off x="15481300" y="72558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308" name="楕円 307"/>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96900</xdr:rowOff>
    </xdr:from>
    <xdr:ext cx="340478" cy="259045"/>
    <xdr:sp macro="" textlink="">
      <xdr:nvSpPr>
        <xdr:cNvPr id="309" name="n_1mainValue【一般廃棄物処理施設】&#10;有形固定資産減価償却率"/>
        <xdr:cNvSpPr txBox="1"/>
      </xdr:nvSpPr>
      <xdr:spPr>
        <a:xfrm>
          <a:off x="152983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310" name="n_3mainValue【一般廃棄物処理施設】&#10;有形固定資産減価償却率"/>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2" name="テキスト ボックス 32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4" name="テキスト ボックス 32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6" name="テキスト ボックス 32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8" name="テキスト ボックス 32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0" name="テキスト ボックス 32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2" name="テキスト ボックス 33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4" name="テキスト ボックス 3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36" name="直線コネクタ 335"/>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37"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38" name="直線コネクタ 337"/>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39"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0" name="直線コネクタ 339"/>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41"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2" name="フローチャート: 判断 341"/>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3" name="フローチャート: 判断 342"/>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44"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45" name="フローチャート: 判断 344"/>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46"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169489</xdr:rowOff>
    </xdr:from>
    <xdr:to>
      <xdr:col>102</xdr:col>
      <xdr:colOff>165100</xdr:colOff>
      <xdr:row>41</xdr:row>
      <xdr:rowOff>99639</xdr:rowOff>
    </xdr:to>
    <xdr:sp macro="" textlink="">
      <xdr:nvSpPr>
        <xdr:cNvPr id="347" name="フローチャート: 判断 346"/>
        <xdr:cNvSpPr/>
      </xdr:nvSpPr>
      <xdr:spPr>
        <a:xfrm>
          <a:off x="19494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90766</xdr:rowOff>
    </xdr:from>
    <xdr:ext cx="599010" cy="259045"/>
    <xdr:sp macro="" textlink="">
      <xdr:nvSpPr>
        <xdr:cNvPr id="348" name="n_3aveValue【一般廃棄物処理施設】&#10;一人当たり有形固定資産（償却資産）額"/>
        <xdr:cNvSpPr txBox="1"/>
      </xdr:nvSpPr>
      <xdr:spPr>
        <a:xfrm>
          <a:off x="19245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29027</xdr:rowOff>
    </xdr:from>
    <xdr:to>
      <xdr:col>116</xdr:col>
      <xdr:colOff>114300</xdr:colOff>
      <xdr:row>42</xdr:row>
      <xdr:rowOff>130627</xdr:rowOff>
    </xdr:to>
    <xdr:sp macro="" textlink="">
      <xdr:nvSpPr>
        <xdr:cNvPr id="354" name="楕円 353"/>
        <xdr:cNvSpPr/>
      </xdr:nvSpPr>
      <xdr:spPr>
        <a:xfrm>
          <a:off x="22110700" y="72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115404</xdr:rowOff>
    </xdr:from>
    <xdr:ext cx="534377" cy="259045"/>
    <xdr:sp macro="" textlink="">
      <xdr:nvSpPr>
        <xdr:cNvPr id="355" name="【一般廃棄物処理施設】&#10;一人当たり有形固定資産（償却資産）額該当値テキスト"/>
        <xdr:cNvSpPr txBox="1"/>
      </xdr:nvSpPr>
      <xdr:spPr>
        <a:xfrm>
          <a:off x="22199600" y="71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41535</xdr:rowOff>
    </xdr:from>
    <xdr:to>
      <xdr:col>112</xdr:col>
      <xdr:colOff>38100</xdr:colOff>
      <xdr:row>42</xdr:row>
      <xdr:rowOff>143135</xdr:rowOff>
    </xdr:to>
    <xdr:sp macro="" textlink="">
      <xdr:nvSpPr>
        <xdr:cNvPr id="356" name="楕円 355"/>
        <xdr:cNvSpPr/>
      </xdr:nvSpPr>
      <xdr:spPr>
        <a:xfrm>
          <a:off x="21272500" y="72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79827</xdr:rowOff>
    </xdr:from>
    <xdr:to>
      <xdr:col>116</xdr:col>
      <xdr:colOff>63500</xdr:colOff>
      <xdr:row>42</xdr:row>
      <xdr:rowOff>92335</xdr:rowOff>
    </xdr:to>
    <xdr:cxnSp macro="">
      <xdr:nvCxnSpPr>
        <xdr:cNvPr id="357" name="直線コネクタ 356"/>
        <xdr:cNvCxnSpPr/>
      </xdr:nvCxnSpPr>
      <xdr:spPr>
        <a:xfrm flipV="1">
          <a:off x="21323300" y="728072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75590</xdr:rowOff>
    </xdr:from>
    <xdr:to>
      <xdr:col>102</xdr:col>
      <xdr:colOff>165100</xdr:colOff>
      <xdr:row>41</xdr:row>
      <xdr:rowOff>5740</xdr:rowOff>
    </xdr:to>
    <xdr:sp macro="" textlink="">
      <xdr:nvSpPr>
        <xdr:cNvPr id="358" name="楕円 357"/>
        <xdr:cNvSpPr/>
      </xdr:nvSpPr>
      <xdr:spPr>
        <a:xfrm>
          <a:off x="19494500" y="69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42</xdr:row>
      <xdr:rowOff>134262</xdr:rowOff>
    </xdr:from>
    <xdr:ext cx="378565" cy="259045"/>
    <xdr:sp macro="" textlink="">
      <xdr:nvSpPr>
        <xdr:cNvPr id="359" name="n_1mainValue【一般廃棄物処理施設】&#10;一人当たり有形固定資産（償却資産）額"/>
        <xdr:cNvSpPr txBox="1"/>
      </xdr:nvSpPr>
      <xdr:spPr>
        <a:xfrm>
          <a:off x="21121317" y="7335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22267</xdr:rowOff>
    </xdr:from>
    <xdr:ext cx="599010" cy="259045"/>
    <xdr:sp macro="" textlink="">
      <xdr:nvSpPr>
        <xdr:cNvPr id="360" name="n_3mainValue【一般廃棄物処理施設】&#10;一人当たり有形固定資産（償却資産）額"/>
        <xdr:cNvSpPr txBox="1"/>
      </xdr:nvSpPr>
      <xdr:spPr>
        <a:xfrm>
          <a:off x="19245795" y="670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2" name="テキスト ボックス 3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2" name="テキスト ボックス 3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86" name="直線コネクタ 385"/>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87"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88" name="直線コネクタ 387"/>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8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0" name="直線コネクタ 3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91"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92" name="フローチャート: 判断 391"/>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3" name="フローチャート: 判断 392"/>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394"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95" name="フローチャート: 判断 39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396"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7" name="フローチャート: 判断 396"/>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71318</xdr:rowOff>
    </xdr:from>
    <xdr:ext cx="405111" cy="259045"/>
    <xdr:sp macro="" textlink="">
      <xdr:nvSpPr>
        <xdr:cNvPr id="398" name="n_3aveValue【保健センター・保健所】&#10;有形固定資産減価償却率"/>
        <xdr:cNvSpPr txBox="1"/>
      </xdr:nvSpPr>
      <xdr:spPr>
        <a:xfrm>
          <a:off x="13500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71665</xdr:rowOff>
    </xdr:from>
    <xdr:to>
      <xdr:col>72</xdr:col>
      <xdr:colOff>38100</xdr:colOff>
      <xdr:row>58</xdr:row>
      <xdr:rowOff>1815</xdr:rowOff>
    </xdr:to>
    <xdr:sp macro="" textlink="">
      <xdr:nvSpPr>
        <xdr:cNvPr id="404" name="楕円 403"/>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18342</xdr:rowOff>
    </xdr:from>
    <xdr:ext cx="405111" cy="259045"/>
    <xdr:sp macro="" textlink="">
      <xdr:nvSpPr>
        <xdr:cNvPr id="405" name="n_3mainValue【保健センター・保健所】&#10;有形固定資産減価償却率"/>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31" name="直線コネクタ 430"/>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32"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33" name="直線コネクタ 432"/>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34"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35" name="直線コネクタ 434"/>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36"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37" name="フローチャート: 判断 436"/>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38" name="フローチャート: 判断 437"/>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39"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40" name="フローチャート: 判断 439"/>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41"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154940</xdr:rowOff>
    </xdr:from>
    <xdr:to>
      <xdr:col>102</xdr:col>
      <xdr:colOff>165100</xdr:colOff>
      <xdr:row>64</xdr:row>
      <xdr:rowOff>85090</xdr:rowOff>
    </xdr:to>
    <xdr:sp macro="" textlink="">
      <xdr:nvSpPr>
        <xdr:cNvPr id="442" name="フローチャート: 判断 441"/>
        <xdr:cNvSpPr/>
      </xdr:nvSpPr>
      <xdr:spPr>
        <a:xfrm>
          <a:off x="194945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76217</xdr:rowOff>
    </xdr:from>
    <xdr:ext cx="469744" cy="259045"/>
    <xdr:sp macro="" textlink="">
      <xdr:nvSpPr>
        <xdr:cNvPr id="443" name="n_3aveValue【保健センター・保健所】&#10;一人当たり面積"/>
        <xdr:cNvSpPr txBox="1"/>
      </xdr:nvSpPr>
      <xdr:spPr>
        <a:xfrm>
          <a:off x="19310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127508</xdr:rowOff>
    </xdr:from>
    <xdr:to>
      <xdr:col>102</xdr:col>
      <xdr:colOff>165100</xdr:colOff>
      <xdr:row>64</xdr:row>
      <xdr:rowOff>57658</xdr:rowOff>
    </xdr:to>
    <xdr:sp macro="" textlink="">
      <xdr:nvSpPr>
        <xdr:cNvPr id="449" name="楕円 448"/>
        <xdr:cNvSpPr/>
      </xdr:nvSpPr>
      <xdr:spPr>
        <a:xfrm>
          <a:off x="19494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74185</xdr:rowOff>
    </xdr:from>
    <xdr:ext cx="469744" cy="259045"/>
    <xdr:sp macro="" textlink="">
      <xdr:nvSpPr>
        <xdr:cNvPr id="450" name="n_3mainValue【保健センター・保健所】&#10;一人当たり面積"/>
        <xdr:cNvSpPr txBox="1"/>
      </xdr:nvSpPr>
      <xdr:spPr>
        <a:xfrm>
          <a:off x="19310427"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1" name="テキスト ボックス 4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2" name="直線コネクタ 4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3" name="テキスト ボックス 4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4" name="直線コネクタ 4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5" name="テキスト ボックス 4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6" name="直線コネクタ 4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7" name="テキスト ボックス 4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8" name="直線コネクタ 4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9" name="テキスト ボックス 4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0" name="直線コネクタ 4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1" name="テキスト ボックス 4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75" name="直線コネクタ 474"/>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76"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77" name="直線コネクタ 476"/>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7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79" name="直線コネクタ 47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80"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81" name="フローチャート: 判断 48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82" name="フローチャート: 判断 481"/>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83"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84" name="フローチャート: 判断 483"/>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485"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69214</xdr:rowOff>
    </xdr:from>
    <xdr:to>
      <xdr:col>72</xdr:col>
      <xdr:colOff>38100</xdr:colOff>
      <xdr:row>81</xdr:row>
      <xdr:rowOff>170814</xdr:rowOff>
    </xdr:to>
    <xdr:sp macro="" textlink="">
      <xdr:nvSpPr>
        <xdr:cNvPr id="486" name="フローチャート: 判断 485"/>
        <xdr:cNvSpPr/>
      </xdr:nvSpPr>
      <xdr:spPr>
        <a:xfrm>
          <a:off x="13652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161941</xdr:rowOff>
    </xdr:from>
    <xdr:ext cx="405111" cy="259045"/>
    <xdr:sp macro="" textlink="">
      <xdr:nvSpPr>
        <xdr:cNvPr id="487" name="n_3aveValue【消防施設】&#10;有形固定資産減価償却率"/>
        <xdr:cNvSpPr txBox="1"/>
      </xdr:nvSpPr>
      <xdr:spPr>
        <a:xfrm>
          <a:off x="13500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493" name="楕円 492"/>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494" name="【消防施設】&#10;有形固定資産減価償却率該当値テキスト"/>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495" name="楕円 494"/>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160020</xdr:rowOff>
    </xdr:to>
    <xdr:cxnSp macro="">
      <xdr:nvCxnSpPr>
        <xdr:cNvPr id="496" name="直線コネクタ 495"/>
        <xdr:cNvCxnSpPr/>
      </xdr:nvCxnSpPr>
      <xdr:spPr>
        <a:xfrm flipV="1">
          <a:off x="15481300" y="13830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497" name="楕円 496"/>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55897</xdr:rowOff>
    </xdr:from>
    <xdr:ext cx="405111" cy="259045"/>
    <xdr:sp macro="" textlink="">
      <xdr:nvSpPr>
        <xdr:cNvPr id="498"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499" name="n_3main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21" name="直線コネクタ 520"/>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22"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23" name="直線コネクタ 522"/>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24"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25" name="直線コネクタ 524"/>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26"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27" name="フローチャート: 判断 526"/>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28" name="フローチャート: 判断 527"/>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29"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30" name="フローチャート: 判断 529"/>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31"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32" name="フローチャート: 判断 531"/>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33" name="n_3ave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3530</xdr:rowOff>
    </xdr:from>
    <xdr:to>
      <xdr:col>116</xdr:col>
      <xdr:colOff>114300</xdr:colOff>
      <xdr:row>82</xdr:row>
      <xdr:rowOff>105130</xdr:rowOff>
    </xdr:to>
    <xdr:sp macro="" textlink="">
      <xdr:nvSpPr>
        <xdr:cNvPr id="539" name="楕円 538"/>
        <xdr:cNvSpPr/>
      </xdr:nvSpPr>
      <xdr:spPr>
        <a:xfrm>
          <a:off x="22110700" y="14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26407</xdr:rowOff>
    </xdr:from>
    <xdr:ext cx="469744" cy="259045"/>
    <xdr:sp macro="" textlink="">
      <xdr:nvSpPr>
        <xdr:cNvPr id="540" name="【消防施設】&#10;一人当たり面積該当値テキスト"/>
        <xdr:cNvSpPr txBox="1"/>
      </xdr:nvSpPr>
      <xdr:spPr>
        <a:xfrm>
          <a:off x="22199600" y="139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12675</xdr:rowOff>
    </xdr:from>
    <xdr:to>
      <xdr:col>112</xdr:col>
      <xdr:colOff>38100</xdr:colOff>
      <xdr:row>82</xdr:row>
      <xdr:rowOff>114275</xdr:rowOff>
    </xdr:to>
    <xdr:sp macro="" textlink="">
      <xdr:nvSpPr>
        <xdr:cNvPr id="541" name="楕円 540"/>
        <xdr:cNvSpPr/>
      </xdr:nvSpPr>
      <xdr:spPr>
        <a:xfrm>
          <a:off x="21272500" y="140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54330</xdr:rowOff>
    </xdr:from>
    <xdr:to>
      <xdr:col>116</xdr:col>
      <xdr:colOff>63500</xdr:colOff>
      <xdr:row>82</xdr:row>
      <xdr:rowOff>63475</xdr:rowOff>
    </xdr:to>
    <xdr:cxnSp macro="">
      <xdr:nvCxnSpPr>
        <xdr:cNvPr id="542" name="直線コネクタ 541"/>
        <xdr:cNvCxnSpPr/>
      </xdr:nvCxnSpPr>
      <xdr:spPr>
        <a:xfrm flipV="1">
          <a:off x="21323300" y="1411323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53366</xdr:rowOff>
    </xdr:from>
    <xdr:to>
      <xdr:col>102</xdr:col>
      <xdr:colOff>165100</xdr:colOff>
      <xdr:row>85</xdr:row>
      <xdr:rowOff>154966</xdr:rowOff>
    </xdr:to>
    <xdr:sp macro="" textlink="">
      <xdr:nvSpPr>
        <xdr:cNvPr id="543" name="楕円 542"/>
        <xdr:cNvSpPr/>
      </xdr:nvSpPr>
      <xdr:spPr>
        <a:xfrm>
          <a:off x="19494500" y="146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130802</xdr:rowOff>
    </xdr:from>
    <xdr:ext cx="469744" cy="259045"/>
    <xdr:sp macro="" textlink="">
      <xdr:nvSpPr>
        <xdr:cNvPr id="544" name="n_1mainValue【消防施設】&#10;一人当たり面積"/>
        <xdr:cNvSpPr txBox="1"/>
      </xdr:nvSpPr>
      <xdr:spPr>
        <a:xfrm>
          <a:off x="21075727" y="138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xdr:rowOff>
    </xdr:from>
    <xdr:ext cx="469744" cy="259045"/>
    <xdr:sp macro="" textlink="">
      <xdr:nvSpPr>
        <xdr:cNvPr id="545" name="n_3mainValue【消防施設】&#10;一人当たり面積"/>
        <xdr:cNvSpPr txBox="1"/>
      </xdr:nvSpPr>
      <xdr:spPr>
        <a:xfrm>
          <a:off x="19310427" y="144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7" name="テキスト ボックス 5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7" name="テキスト ボックス 5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71" name="直線コネクタ 570"/>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3" name="直線コネクタ 5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5" name="直線コネクタ 5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576"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77" name="フローチャート: 判断 57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78" name="フローチャート: 判断 577"/>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79"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80" name="フローチャート: 判断 579"/>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81"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82" name="フローチャート: 判断 58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83"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589" name="楕円 588"/>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590" name="【庁舎】&#10;有形固定資産減価償却率該当値テキスト"/>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591" name="楕円 590"/>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108</xdr:row>
      <xdr:rowOff>1088</xdr:rowOff>
    </xdr:to>
    <xdr:cxnSp macro="">
      <xdr:nvCxnSpPr>
        <xdr:cNvPr id="592" name="直線コネクタ 591"/>
        <xdr:cNvCxnSpPr/>
      </xdr:nvCxnSpPr>
      <xdr:spPr>
        <a:xfrm flipV="1">
          <a:off x="15481300" y="184491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87449</xdr:rowOff>
    </xdr:from>
    <xdr:to>
      <xdr:col>72</xdr:col>
      <xdr:colOff>38100</xdr:colOff>
      <xdr:row>109</xdr:row>
      <xdr:rowOff>17599</xdr:rowOff>
    </xdr:to>
    <xdr:sp macro="" textlink="">
      <xdr:nvSpPr>
        <xdr:cNvPr id="593" name="楕円 592"/>
        <xdr:cNvSpPr/>
      </xdr:nvSpPr>
      <xdr:spPr>
        <a:xfrm>
          <a:off x="1365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43015</xdr:rowOff>
    </xdr:from>
    <xdr:ext cx="405111" cy="259045"/>
    <xdr:sp macro="" textlink="">
      <xdr:nvSpPr>
        <xdr:cNvPr id="594" name="n_1mainValue【庁舎】&#10;有形固定資産減価償却率"/>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8726</xdr:rowOff>
    </xdr:from>
    <xdr:ext cx="340478" cy="259045"/>
    <xdr:sp macro="" textlink="">
      <xdr:nvSpPr>
        <xdr:cNvPr id="595" name="n_3mainValue【庁舎】&#10;有形固定資産減価償却率"/>
        <xdr:cNvSpPr txBox="1"/>
      </xdr:nvSpPr>
      <xdr:spPr>
        <a:xfrm>
          <a:off x="13533061" y="1869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7" name="テキスト ボックス 61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21" name="直線コネクタ 620"/>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22"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23" name="直線コネクタ 622"/>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24"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25" name="直線コネクタ 624"/>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26"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27" name="フローチャート: 判断 626"/>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28" name="フローチャート: 判断 627"/>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29"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30" name="フローチャート: 判断 629"/>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631"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35034</xdr:rowOff>
    </xdr:from>
    <xdr:to>
      <xdr:col>102</xdr:col>
      <xdr:colOff>165100</xdr:colOff>
      <xdr:row>108</xdr:row>
      <xdr:rowOff>136634</xdr:rowOff>
    </xdr:to>
    <xdr:sp macro="" textlink="">
      <xdr:nvSpPr>
        <xdr:cNvPr id="632" name="フローチャート: 判断 631"/>
        <xdr:cNvSpPr/>
      </xdr:nvSpPr>
      <xdr:spPr>
        <a:xfrm>
          <a:off x="19494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127761</xdr:rowOff>
    </xdr:from>
    <xdr:ext cx="469744" cy="259045"/>
    <xdr:sp macro="" textlink="">
      <xdr:nvSpPr>
        <xdr:cNvPr id="633" name="n_3aveValue【庁舎】&#10;一人当たり面積"/>
        <xdr:cNvSpPr txBox="1"/>
      </xdr:nvSpPr>
      <xdr:spPr>
        <a:xfrm>
          <a:off x="19310427" y="1864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83857</xdr:rowOff>
    </xdr:from>
    <xdr:to>
      <xdr:col>116</xdr:col>
      <xdr:colOff>114300</xdr:colOff>
      <xdr:row>107</xdr:row>
      <xdr:rowOff>14007</xdr:rowOff>
    </xdr:to>
    <xdr:sp macro="" textlink="">
      <xdr:nvSpPr>
        <xdr:cNvPr id="639" name="楕円 638"/>
        <xdr:cNvSpPr/>
      </xdr:nvSpPr>
      <xdr:spPr>
        <a:xfrm>
          <a:off x="22110700" y="18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106734</xdr:rowOff>
    </xdr:from>
    <xdr:ext cx="469744" cy="259045"/>
    <xdr:sp macro="" textlink="">
      <xdr:nvSpPr>
        <xdr:cNvPr id="640" name="【庁舎】&#10;一人当たり面積該当値テキスト"/>
        <xdr:cNvSpPr txBox="1"/>
      </xdr:nvSpPr>
      <xdr:spPr>
        <a:xfrm>
          <a:off x="22199600" y="181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641" name="楕円 640"/>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134657</xdr:rowOff>
    </xdr:from>
    <xdr:to>
      <xdr:col>116</xdr:col>
      <xdr:colOff>63500</xdr:colOff>
      <xdr:row>106</xdr:row>
      <xdr:rowOff>140208</xdr:rowOff>
    </xdr:to>
    <xdr:cxnSp macro="">
      <xdr:nvCxnSpPr>
        <xdr:cNvPr id="642" name="直線コネクタ 641"/>
        <xdr:cNvCxnSpPr/>
      </xdr:nvCxnSpPr>
      <xdr:spPr>
        <a:xfrm flipV="1">
          <a:off x="21323300" y="18308357"/>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99205</xdr:rowOff>
    </xdr:from>
    <xdr:to>
      <xdr:col>102</xdr:col>
      <xdr:colOff>165100</xdr:colOff>
      <xdr:row>108</xdr:row>
      <xdr:rowOff>29355</xdr:rowOff>
    </xdr:to>
    <xdr:sp macro="" textlink="">
      <xdr:nvSpPr>
        <xdr:cNvPr id="643" name="楕円 642"/>
        <xdr:cNvSpPr/>
      </xdr:nvSpPr>
      <xdr:spPr>
        <a:xfrm>
          <a:off x="19494500" y="18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36085</xdr:rowOff>
    </xdr:from>
    <xdr:ext cx="469744" cy="259045"/>
    <xdr:sp macro="" textlink="">
      <xdr:nvSpPr>
        <xdr:cNvPr id="644" name="n_1mainValue【庁舎】&#10;一人当たり面積"/>
        <xdr:cNvSpPr txBox="1"/>
      </xdr:nvSpPr>
      <xdr:spPr>
        <a:xfrm>
          <a:off x="210757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45882</xdr:rowOff>
    </xdr:from>
    <xdr:ext cx="469744" cy="259045"/>
    <xdr:sp macro="" textlink="">
      <xdr:nvSpPr>
        <xdr:cNvPr id="645" name="n_3mainValue【庁舎】&#10;一人当たり面積"/>
        <xdr:cNvSpPr txBox="1"/>
      </xdr:nvSpPr>
      <xdr:spPr>
        <a:xfrm>
          <a:off x="19310427" y="182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一般廃棄物処理施設、保健センター・保健所を除くいずれの施設においても一人当たり面積が類似団体に比べ大きいことが見て取れる。その中でも特に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消防施設については類似団体にくらべ高い数値となっているがこれは急峻な地形である当村においては水利の確保のため防火水槽等の消防施設を整備する必要があるためである。また、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プールについては施設の統廃合について検討していく必要があると考えている。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1462065</v>
      </c>
      <c r="BO4" s="430"/>
      <c r="BP4" s="430"/>
      <c r="BQ4" s="430"/>
      <c r="BR4" s="430"/>
      <c r="BS4" s="430"/>
      <c r="BT4" s="430"/>
      <c r="BU4" s="431"/>
      <c r="BV4" s="429">
        <v>1978988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32.5</v>
      </c>
      <c r="CU4" s="436"/>
      <c r="CV4" s="436"/>
      <c r="CW4" s="436"/>
      <c r="CX4" s="436"/>
      <c r="CY4" s="436"/>
      <c r="CZ4" s="436"/>
      <c r="DA4" s="437"/>
      <c r="DB4" s="435">
        <v>31.1</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1227566</v>
      </c>
      <c r="BO5" s="467"/>
      <c r="BP5" s="467"/>
      <c r="BQ5" s="467"/>
      <c r="BR5" s="467"/>
      <c r="BS5" s="467"/>
      <c r="BT5" s="467"/>
      <c r="BU5" s="468"/>
      <c r="BV5" s="466">
        <v>1739012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77.5</v>
      </c>
      <c r="CU5" s="464"/>
      <c r="CV5" s="464"/>
      <c r="CW5" s="464"/>
      <c r="CX5" s="464"/>
      <c r="CY5" s="464"/>
      <c r="CZ5" s="464"/>
      <c r="DA5" s="465"/>
      <c r="DB5" s="463">
        <v>76.7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234499</v>
      </c>
      <c r="BO6" s="467"/>
      <c r="BP6" s="467"/>
      <c r="BQ6" s="467"/>
      <c r="BR6" s="467"/>
      <c r="BS6" s="467"/>
      <c r="BT6" s="467"/>
      <c r="BU6" s="468"/>
      <c r="BV6" s="466">
        <v>239976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80.3</v>
      </c>
      <c r="CU6" s="504"/>
      <c r="CV6" s="504"/>
      <c r="CW6" s="504"/>
      <c r="CX6" s="504"/>
      <c r="CY6" s="504"/>
      <c r="CZ6" s="504"/>
      <c r="DA6" s="505"/>
      <c r="DB6" s="503">
        <v>79.5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5852</v>
      </c>
      <c r="BO7" s="467"/>
      <c r="BP7" s="467"/>
      <c r="BQ7" s="467"/>
      <c r="BR7" s="467"/>
      <c r="BS7" s="467"/>
      <c r="BT7" s="467"/>
      <c r="BU7" s="468"/>
      <c r="BV7" s="466">
        <v>5400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704460</v>
      </c>
      <c r="CU7" s="467"/>
      <c r="CV7" s="467"/>
      <c r="CW7" s="467"/>
      <c r="CX7" s="467"/>
      <c r="CY7" s="467"/>
      <c r="CZ7" s="467"/>
      <c r="DA7" s="468"/>
      <c r="DB7" s="466">
        <v>753360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228647</v>
      </c>
      <c r="BO8" s="467"/>
      <c r="BP8" s="467"/>
      <c r="BQ8" s="467"/>
      <c r="BR8" s="467"/>
      <c r="BS8" s="467"/>
      <c r="BT8" s="467"/>
      <c r="BU8" s="468"/>
      <c r="BV8" s="466">
        <v>234576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v>
      </c>
      <c r="CU8" s="507"/>
      <c r="CV8" s="507"/>
      <c r="CW8" s="507"/>
      <c r="CX8" s="507"/>
      <c r="CY8" s="507"/>
      <c r="CZ8" s="507"/>
      <c r="DA8" s="508"/>
      <c r="DB8" s="506">
        <v>0.09</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726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-5929</v>
      </c>
      <c r="BO9" s="467"/>
      <c r="BP9" s="467"/>
      <c r="BQ9" s="467"/>
      <c r="BR9" s="467"/>
      <c r="BS9" s="467"/>
      <c r="BT9" s="467"/>
      <c r="BU9" s="468"/>
      <c r="BV9" s="466">
        <v>12941</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9.8000000000000007</v>
      </c>
      <c r="CU9" s="464"/>
      <c r="CV9" s="464"/>
      <c r="CW9" s="464"/>
      <c r="CX9" s="464"/>
      <c r="CY9" s="464"/>
      <c r="CZ9" s="464"/>
      <c r="DA9" s="465"/>
      <c r="DB9" s="463">
        <v>9.8000000000000007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116</v>
      </c>
      <c r="M10" s="496"/>
      <c r="N10" s="496"/>
      <c r="O10" s="496"/>
      <c r="P10" s="496"/>
      <c r="Q10" s="497"/>
      <c r="R10" s="517">
        <v>816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419</v>
      </c>
      <c r="BO10" s="467"/>
      <c r="BP10" s="467"/>
      <c r="BQ10" s="467"/>
      <c r="BR10" s="467"/>
      <c r="BS10" s="467"/>
      <c r="BT10" s="467"/>
      <c r="BU10" s="468"/>
      <c r="BV10" s="466">
        <v>560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719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715</v>
      </c>
      <c r="S13" s="548"/>
      <c r="T13" s="548"/>
      <c r="U13" s="548"/>
      <c r="V13" s="549"/>
      <c r="W13" s="482" t="s">
        <v>137</v>
      </c>
      <c r="X13" s="483"/>
      <c r="Y13" s="483"/>
      <c r="Z13" s="483"/>
      <c r="AA13" s="483"/>
      <c r="AB13" s="473"/>
      <c r="AC13" s="517">
        <v>34</v>
      </c>
      <c r="AD13" s="518"/>
      <c r="AE13" s="518"/>
      <c r="AF13" s="518"/>
      <c r="AG13" s="557"/>
      <c r="AH13" s="517">
        <v>50</v>
      </c>
      <c r="AI13" s="518"/>
      <c r="AJ13" s="518"/>
      <c r="AK13" s="518"/>
      <c r="AL13" s="519"/>
      <c r="AM13" s="495" t="s">
        <v>138</v>
      </c>
      <c r="AN13" s="496"/>
      <c r="AO13" s="496"/>
      <c r="AP13" s="496"/>
      <c r="AQ13" s="496"/>
      <c r="AR13" s="496"/>
      <c r="AS13" s="496"/>
      <c r="AT13" s="497"/>
      <c r="AU13" s="498" t="s">
        <v>124</v>
      </c>
      <c r="AV13" s="499"/>
      <c r="AW13" s="499"/>
      <c r="AX13" s="499"/>
      <c r="AY13" s="500" t="s">
        <v>139</v>
      </c>
      <c r="AZ13" s="501"/>
      <c r="BA13" s="501"/>
      <c r="BB13" s="501"/>
      <c r="BC13" s="501"/>
      <c r="BD13" s="501"/>
      <c r="BE13" s="501"/>
      <c r="BF13" s="501"/>
      <c r="BG13" s="501"/>
      <c r="BH13" s="501"/>
      <c r="BI13" s="501"/>
      <c r="BJ13" s="501"/>
      <c r="BK13" s="501"/>
      <c r="BL13" s="501"/>
      <c r="BM13" s="502"/>
      <c r="BN13" s="466">
        <v>-5510</v>
      </c>
      <c r="BO13" s="467"/>
      <c r="BP13" s="467"/>
      <c r="BQ13" s="467"/>
      <c r="BR13" s="467"/>
      <c r="BS13" s="467"/>
      <c r="BT13" s="467"/>
      <c r="BU13" s="468"/>
      <c r="BV13" s="466">
        <v>13501</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7.9</v>
      </c>
      <c r="CU13" s="464"/>
      <c r="CV13" s="464"/>
      <c r="CW13" s="464"/>
      <c r="CX13" s="464"/>
      <c r="CY13" s="464"/>
      <c r="CZ13" s="464"/>
      <c r="DA13" s="465"/>
      <c r="DB13" s="463">
        <v>7.6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729</v>
      </c>
      <c r="S14" s="548"/>
      <c r="T14" s="548"/>
      <c r="U14" s="548"/>
      <c r="V14" s="549"/>
      <c r="W14" s="456"/>
      <c r="X14" s="457"/>
      <c r="Y14" s="457"/>
      <c r="Z14" s="457"/>
      <c r="AA14" s="457"/>
      <c r="AB14" s="446"/>
      <c r="AC14" s="550">
        <v>9.8000000000000007</v>
      </c>
      <c r="AD14" s="551"/>
      <c r="AE14" s="551"/>
      <c r="AF14" s="551"/>
      <c r="AG14" s="552"/>
      <c r="AH14" s="550">
        <v>13.3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143</v>
      </c>
      <c r="N15" s="555"/>
      <c r="O15" s="555"/>
      <c r="P15" s="555"/>
      <c r="Q15" s="556"/>
      <c r="R15" s="547">
        <v>725</v>
      </c>
      <c r="S15" s="548"/>
      <c r="T15" s="548"/>
      <c r="U15" s="548"/>
      <c r="V15" s="549"/>
      <c r="W15" s="482" t="s">
        <v>144</v>
      </c>
      <c r="X15" s="483"/>
      <c r="Y15" s="483"/>
      <c r="Z15" s="483"/>
      <c r="AA15" s="483"/>
      <c r="AB15" s="473"/>
      <c r="AC15" s="517">
        <v>91</v>
      </c>
      <c r="AD15" s="518"/>
      <c r="AE15" s="518"/>
      <c r="AF15" s="518"/>
      <c r="AG15" s="557"/>
      <c r="AH15" s="517">
        <v>111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72713</v>
      </c>
      <c r="BO15" s="430"/>
      <c r="BP15" s="430"/>
      <c r="BQ15" s="430"/>
      <c r="BR15" s="430"/>
      <c r="BS15" s="430"/>
      <c r="BT15" s="430"/>
      <c r="BU15" s="431"/>
      <c r="BV15" s="429">
        <v>71654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26.1</v>
      </c>
      <c r="AD16" s="551"/>
      <c r="AE16" s="551"/>
      <c r="AF16" s="551"/>
      <c r="AG16" s="552"/>
      <c r="AH16" s="550">
        <v>29.5</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660656</v>
      </c>
      <c r="BO16" s="467"/>
      <c r="BP16" s="467"/>
      <c r="BQ16" s="467"/>
      <c r="BR16" s="467"/>
      <c r="BS16" s="467"/>
      <c r="BT16" s="467"/>
      <c r="BU16" s="468"/>
      <c r="BV16" s="466">
        <v>708801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223</v>
      </c>
      <c r="AD17" s="518"/>
      <c r="AE17" s="518"/>
      <c r="AF17" s="518"/>
      <c r="AG17" s="557"/>
      <c r="AH17" s="517">
        <v>215</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91940</v>
      </c>
      <c r="BO17" s="467"/>
      <c r="BP17" s="467"/>
      <c r="BQ17" s="467"/>
      <c r="BR17" s="467"/>
      <c r="BS17" s="467"/>
      <c r="BT17" s="467"/>
      <c r="BU17" s="468"/>
      <c r="BV17" s="466">
        <v>90121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153</v>
      </c>
      <c r="C18" s="509"/>
      <c r="D18" s="509"/>
      <c r="E18" s="578"/>
      <c r="F18" s="578"/>
      <c r="G18" s="578"/>
      <c r="H18" s="578"/>
      <c r="I18" s="578"/>
      <c r="J18" s="578"/>
      <c r="K18" s="578"/>
      <c r="L18" s="579">
        <v>52.78</v>
      </c>
      <c r="M18" s="579"/>
      <c r="N18" s="579"/>
      <c r="O18" s="579"/>
      <c r="P18" s="579"/>
      <c r="Q18" s="579"/>
      <c r="R18" s="580"/>
      <c r="S18" s="580"/>
      <c r="T18" s="580"/>
      <c r="U18" s="580"/>
      <c r="V18" s="581"/>
      <c r="W18" s="484"/>
      <c r="X18" s="485"/>
      <c r="Y18" s="485"/>
      <c r="Z18" s="485"/>
      <c r="AA18" s="485"/>
      <c r="AB18" s="476"/>
      <c r="AC18" s="582">
        <v>64.099999999999994</v>
      </c>
      <c r="AD18" s="583"/>
      <c r="AE18" s="583"/>
      <c r="AF18" s="583"/>
      <c r="AG18" s="584"/>
      <c r="AH18" s="582">
        <v>57.2</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557357</v>
      </c>
      <c r="BO18" s="467"/>
      <c r="BP18" s="467"/>
      <c r="BQ18" s="467"/>
      <c r="BR18" s="467"/>
      <c r="BS18" s="467"/>
      <c r="BT18" s="467"/>
      <c r="BU18" s="468"/>
      <c r="BV18" s="466">
        <v>590711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155</v>
      </c>
      <c r="C19" s="509"/>
      <c r="D19" s="509"/>
      <c r="E19" s="578"/>
      <c r="F19" s="578"/>
      <c r="G19" s="578"/>
      <c r="H19" s="578"/>
      <c r="I19" s="578"/>
      <c r="J19" s="578"/>
      <c r="K19" s="578"/>
      <c r="L19" s="586">
        <v>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1137951</v>
      </c>
      <c r="BO19" s="467"/>
      <c r="BP19" s="467"/>
      <c r="BQ19" s="467"/>
      <c r="BR19" s="467"/>
      <c r="BS19" s="467"/>
      <c r="BT19" s="467"/>
      <c r="BU19" s="468"/>
      <c r="BV19" s="466">
        <v>1227123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157</v>
      </c>
      <c r="C20" s="509"/>
      <c r="D20" s="509"/>
      <c r="E20" s="578"/>
      <c r="F20" s="578"/>
      <c r="G20" s="578"/>
      <c r="H20" s="578"/>
      <c r="I20" s="578"/>
      <c r="J20" s="578"/>
      <c r="K20" s="578"/>
      <c r="L20" s="586">
        <v>337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1386207</v>
      </c>
      <c r="BO23" s="467"/>
      <c r="BP23" s="467"/>
      <c r="BQ23" s="467"/>
      <c r="BR23" s="467"/>
      <c r="BS23" s="467"/>
      <c r="BT23" s="467"/>
      <c r="BU23" s="468"/>
      <c r="BV23" s="466">
        <v>1408638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166</v>
      </c>
      <c r="F24" s="496"/>
      <c r="G24" s="496"/>
      <c r="H24" s="496"/>
      <c r="I24" s="496"/>
      <c r="J24" s="496"/>
      <c r="K24" s="497"/>
      <c r="L24" s="517">
        <v>1</v>
      </c>
      <c r="M24" s="518"/>
      <c r="N24" s="518"/>
      <c r="O24" s="518"/>
      <c r="P24" s="557"/>
      <c r="Q24" s="517">
        <v>5000</v>
      </c>
      <c r="R24" s="518"/>
      <c r="S24" s="518"/>
      <c r="T24" s="518"/>
      <c r="U24" s="518"/>
      <c r="V24" s="557"/>
      <c r="W24" s="616"/>
      <c r="X24" s="604"/>
      <c r="Y24" s="605"/>
      <c r="Z24" s="516" t="s">
        <v>167</v>
      </c>
      <c r="AA24" s="496"/>
      <c r="AB24" s="496"/>
      <c r="AC24" s="496"/>
      <c r="AD24" s="496"/>
      <c r="AE24" s="496"/>
      <c r="AF24" s="496"/>
      <c r="AG24" s="497"/>
      <c r="AH24" s="517">
        <v>22</v>
      </c>
      <c r="AI24" s="518"/>
      <c r="AJ24" s="518"/>
      <c r="AK24" s="518"/>
      <c r="AL24" s="557"/>
      <c r="AM24" s="517">
        <v>51524</v>
      </c>
      <c r="AN24" s="518"/>
      <c r="AO24" s="518"/>
      <c r="AP24" s="518"/>
      <c r="AQ24" s="518"/>
      <c r="AR24" s="557"/>
      <c r="AS24" s="517">
        <v>2342</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1180529</v>
      </c>
      <c r="BO24" s="467"/>
      <c r="BP24" s="467"/>
      <c r="BQ24" s="467"/>
      <c r="BR24" s="467"/>
      <c r="BS24" s="467"/>
      <c r="BT24" s="467"/>
      <c r="BU24" s="468"/>
      <c r="BV24" s="466">
        <v>1177092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169</v>
      </c>
      <c r="F25" s="496"/>
      <c r="G25" s="496"/>
      <c r="H25" s="496"/>
      <c r="I25" s="496"/>
      <c r="J25" s="496"/>
      <c r="K25" s="497"/>
      <c r="L25" s="517" t="s">
        <v>170</v>
      </c>
      <c r="M25" s="518"/>
      <c r="N25" s="518"/>
      <c r="O25" s="518"/>
      <c r="P25" s="557"/>
      <c r="Q25" s="517" t="s">
        <v>127</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127</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t="s">
        <v>172</v>
      </c>
      <c r="BO25" s="430"/>
      <c r="BP25" s="430"/>
      <c r="BQ25" s="430"/>
      <c r="BR25" s="430"/>
      <c r="BS25" s="430"/>
      <c r="BT25" s="430"/>
      <c r="BU25" s="431"/>
      <c r="BV25" s="429" t="s">
        <v>172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174</v>
      </c>
      <c r="F26" s="496"/>
      <c r="G26" s="496"/>
      <c r="H26" s="496"/>
      <c r="I26" s="496"/>
      <c r="J26" s="496"/>
      <c r="K26" s="497"/>
      <c r="L26" s="517">
        <v>1</v>
      </c>
      <c r="M26" s="518"/>
      <c r="N26" s="518"/>
      <c r="O26" s="518"/>
      <c r="P26" s="557"/>
      <c r="Q26" s="517">
        <v>4000</v>
      </c>
      <c r="R26" s="518"/>
      <c r="S26" s="518"/>
      <c r="T26" s="518"/>
      <c r="U26" s="518"/>
      <c r="V26" s="557"/>
      <c r="W26" s="616"/>
      <c r="X26" s="604"/>
      <c r="Y26" s="605"/>
      <c r="Z26" s="516" t="s">
        <v>175</v>
      </c>
      <c r="AA26" s="626"/>
      <c r="AB26" s="626"/>
      <c r="AC26" s="626"/>
      <c r="AD26" s="626"/>
      <c r="AE26" s="626"/>
      <c r="AF26" s="626"/>
      <c r="AG26" s="627"/>
      <c r="AH26" s="517" t="s">
        <v>172</v>
      </c>
      <c r="AI26" s="518"/>
      <c r="AJ26" s="518"/>
      <c r="AK26" s="518"/>
      <c r="AL26" s="557"/>
      <c r="AM26" s="517" t="s">
        <v>172</v>
      </c>
      <c r="AN26" s="518"/>
      <c r="AO26" s="518"/>
      <c r="AP26" s="518"/>
      <c r="AQ26" s="518"/>
      <c r="AR26" s="557"/>
      <c r="AS26" s="517" t="s">
        <v>127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177</v>
      </c>
      <c r="F27" s="496"/>
      <c r="G27" s="496"/>
      <c r="H27" s="496"/>
      <c r="I27" s="496"/>
      <c r="J27" s="496"/>
      <c r="K27" s="497"/>
      <c r="L27" s="517">
        <v>1</v>
      </c>
      <c r="M27" s="518"/>
      <c r="N27" s="518"/>
      <c r="O27" s="518"/>
      <c r="P27" s="557"/>
      <c r="Q27" s="517">
        <v>1710</v>
      </c>
      <c r="R27" s="518"/>
      <c r="S27" s="518"/>
      <c r="T27" s="518"/>
      <c r="U27" s="518"/>
      <c r="V27" s="557"/>
      <c r="W27" s="616"/>
      <c r="X27" s="604"/>
      <c r="Y27" s="605"/>
      <c r="Z27" s="516" t="s">
        <v>178</v>
      </c>
      <c r="AA27" s="496"/>
      <c r="AB27" s="496"/>
      <c r="AC27" s="496"/>
      <c r="AD27" s="496"/>
      <c r="AE27" s="496"/>
      <c r="AF27" s="496"/>
      <c r="AG27" s="497"/>
      <c r="AH27" s="517" t="s">
        <v>172</v>
      </c>
      <c r="AI27" s="518"/>
      <c r="AJ27" s="518"/>
      <c r="AK27" s="518"/>
      <c r="AL27" s="557"/>
      <c r="AM27" s="517" t="s">
        <v>172</v>
      </c>
      <c r="AN27" s="518"/>
      <c r="AO27" s="518"/>
      <c r="AP27" s="518"/>
      <c r="AQ27" s="518"/>
      <c r="AR27" s="557"/>
      <c r="AS27" s="517" t="s">
        <v>127</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315283</v>
      </c>
      <c r="BO27" s="640"/>
      <c r="BP27" s="640"/>
      <c r="BQ27" s="640"/>
      <c r="BR27" s="640"/>
      <c r="BS27" s="640"/>
      <c r="BT27" s="640"/>
      <c r="BU27" s="641"/>
      <c r="BV27" s="639">
        <v>315283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180</v>
      </c>
      <c r="F28" s="496"/>
      <c r="G28" s="496"/>
      <c r="H28" s="496"/>
      <c r="I28" s="496"/>
      <c r="J28" s="496"/>
      <c r="K28" s="497"/>
      <c r="L28" s="517">
        <v>1</v>
      </c>
      <c r="M28" s="518"/>
      <c r="N28" s="518"/>
      <c r="O28" s="518"/>
      <c r="P28" s="557"/>
      <c r="Q28" s="517">
        <v>1420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359686</v>
      </c>
      <c r="BO28" s="430"/>
      <c r="BP28" s="430"/>
      <c r="BQ28" s="430"/>
      <c r="BR28" s="430"/>
      <c r="BS28" s="430"/>
      <c r="BT28" s="430"/>
      <c r="BU28" s="431"/>
      <c r="BV28" s="429">
        <v>359267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183</v>
      </c>
      <c r="F29" s="496"/>
      <c r="G29" s="496"/>
      <c r="H29" s="496"/>
      <c r="I29" s="496"/>
      <c r="J29" s="496"/>
      <c r="K29" s="497"/>
      <c r="L29" s="517">
        <v>6</v>
      </c>
      <c r="M29" s="518"/>
      <c r="N29" s="518"/>
      <c r="O29" s="518"/>
      <c r="P29" s="557"/>
      <c r="Q29" s="517">
        <v>1210</v>
      </c>
      <c r="R29" s="518"/>
      <c r="S29" s="518"/>
      <c r="T29" s="518"/>
      <c r="U29" s="518"/>
      <c r="V29" s="557"/>
      <c r="W29" s="617"/>
      <c r="X29" s="618"/>
      <c r="Y29" s="619"/>
      <c r="Z29" s="516" t="s">
        <v>184</v>
      </c>
      <c r="AA29" s="496"/>
      <c r="AB29" s="496"/>
      <c r="AC29" s="496"/>
      <c r="AD29" s="496"/>
      <c r="AE29" s="496"/>
      <c r="AF29" s="496"/>
      <c r="AG29" s="497"/>
      <c r="AH29" s="517">
        <v>22</v>
      </c>
      <c r="AI29" s="518"/>
      <c r="AJ29" s="518"/>
      <c r="AK29" s="518"/>
      <c r="AL29" s="557"/>
      <c r="AM29" s="517">
        <v>51524</v>
      </c>
      <c r="AN29" s="518"/>
      <c r="AO29" s="518"/>
      <c r="AP29" s="518"/>
      <c r="AQ29" s="518"/>
      <c r="AR29" s="557"/>
      <c r="AS29" s="517">
        <v>2342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209863</v>
      </c>
      <c r="BO29" s="467"/>
      <c r="BP29" s="467"/>
      <c r="BQ29" s="467"/>
      <c r="BR29" s="467"/>
      <c r="BS29" s="467"/>
      <c r="BT29" s="467"/>
      <c r="BU29" s="468"/>
      <c r="BV29" s="466">
        <v>209770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92.7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412985</v>
      </c>
      <c r="BO30" s="640"/>
      <c r="BP30" s="640"/>
      <c r="BQ30" s="640"/>
      <c r="BR30" s="640"/>
      <c r="BS30" s="640"/>
      <c r="BT30" s="640"/>
      <c r="BU30" s="641"/>
      <c r="BV30" s="639">
        <v>376683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山梨県後期高齢者医療広域連合　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水と緑と大地の公社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国民健康保険特別会計（直営診療施設勘定）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特定環境保全公共下水道特別会計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山梨県後期高齢者医療広域連合　後期高齢者医療特別会計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源</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農業集落排水事業特別会計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山梨県市町村総合事務組合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山梨県市町村総合事務組合　電子化事業及び会館管理・研修事業特別会計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山梨県市町村総合事務組合　一般廃棄物最終処分場事業特別会計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山梨県市町村総合事務組合　入札参加資格審査事業費特別会計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山梨県市町村総合事務組合　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山梨県東部広域連合　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p8hZh2ABsQY/EKQyI4GuNMBpY2KYZnlTizOtv7MIGKSd5Y0Aoab3r/KDpdvc7D8su9dIUHuu058GFr9wng6pA==" saltValue="zzYmqyfFsC945wGG/Ge+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223</v>
      </c>
      <c r="C5" s="666"/>
      <c r="D5" s="666"/>
      <c r="E5" s="666"/>
      <c r="F5" s="666"/>
      <c r="G5" s="666"/>
      <c r="H5" s="666"/>
      <c r="I5" s="666"/>
      <c r="J5" s="666"/>
      <c r="K5" s="666"/>
      <c r="L5" s="666"/>
      <c r="M5" s="666"/>
      <c r="N5" s="666"/>
      <c r="O5" s="666"/>
      <c r="P5" s="666"/>
      <c r="Q5" s="667"/>
      <c r="R5" s="668">
        <v>75667</v>
      </c>
      <c r="S5" s="669"/>
      <c r="T5" s="669"/>
      <c r="U5" s="669"/>
      <c r="V5" s="669"/>
      <c r="W5" s="669"/>
      <c r="X5" s="669"/>
      <c r="Y5" s="670"/>
      <c r="Z5" s="671">
        <v>5.2</v>
      </c>
      <c r="AA5" s="671"/>
      <c r="AB5" s="671"/>
      <c r="AC5" s="671"/>
      <c r="AD5" s="672">
        <v>75667</v>
      </c>
      <c r="AE5" s="672"/>
      <c r="AF5" s="672"/>
      <c r="AG5" s="672"/>
      <c r="AH5" s="672"/>
      <c r="AI5" s="672"/>
      <c r="AJ5" s="672"/>
      <c r="AK5" s="672"/>
      <c r="AL5" s="673">
        <v>10.9</v>
      </c>
      <c r="AM5" s="674"/>
      <c r="AN5" s="674"/>
      <c r="AO5" s="675"/>
      <c r="AP5" s="665" t="s">
        <v>224</v>
      </c>
      <c r="AQ5" s="666"/>
      <c r="AR5" s="666"/>
      <c r="AS5" s="666"/>
      <c r="AT5" s="666"/>
      <c r="AU5" s="666"/>
      <c r="AV5" s="666"/>
      <c r="AW5" s="666"/>
      <c r="AX5" s="666"/>
      <c r="AY5" s="666"/>
      <c r="AZ5" s="666"/>
      <c r="BA5" s="666"/>
      <c r="BB5" s="666"/>
      <c r="BC5" s="666"/>
      <c r="BD5" s="666"/>
      <c r="BE5" s="666"/>
      <c r="BF5" s="667"/>
      <c r="BG5" s="679">
        <v>67737</v>
      </c>
      <c r="BH5" s="680"/>
      <c r="BI5" s="680"/>
      <c r="BJ5" s="680"/>
      <c r="BK5" s="680"/>
      <c r="BL5" s="680"/>
      <c r="BM5" s="680"/>
      <c r="BN5" s="681"/>
      <c r="BO5" s="682">
        <v>89.5</v>
      </c>
      <c r="BP5" s="682"/>
      <c r="BQ5" s="682"/>
      <c r="BR5" s="682"/>
      <c r="BS5" s="683" t="s">
        <v>127</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2">
      <c r="B6" s="676" t="s">
        <v>228</v>
      </c>
      <c r="C6" s="677"/>
      <c r="D6" s="677"/>
      <c r="E6" s="677"/>
      <c r="F6" s="677"/>
      <c r="G6" s="677"/>
      <c r="H6" s="677"/>
      <c r="I6" s="677"/>
      <c r="J6" s="677"/>
      <c r="K6" s="677"/>
      <c r="L6" s="677"/>
      <c r="M6" s="677"/>
      <c r="N6" s="677"/>
      <c r="O6" s="677"/>
      <c r="P6" s="677"/>
      <c r="Q6" s="678"/>
      <c r="R6" s="679">
        <v>7203</v>
      </c>
      <c r="S6" s="680"/>
      <c r="T6" s="680"/>
      <c r="U6" s="680"/>
      <c r="V6" s="680"/>
      <c r="W6" s="680"/>
      <c r="X6" s="680"/>
      <c r="Y6" s="681"/>
      <c r="Z6" s="682">
        <v>0.5</v>
      </c>
      <c r="AA6" s="682"/>
      <c r="AB6" s="682"/>
      <c r="AC6" s="682"/>
      <c r="AD6" s="683">
        <v>7203</v>
      </c>
      <c r="AE6" s="683"/>
      <c r="AF6" s="683"/>
      <c r="AG6" s="683"/>
      <c r="AH6" s="683"/>
      <c r="AI6" s="683"/>
      <c r="AJ6" s="683"/>
      <c r="AK6" s="683"/>
      <c r="AL6" s="684">
        <v>1</v>
      </c>
      <c r="AM6" s="685"/>
      <c r="AN6" s="685"/>
      <c r="AO6" s="686"/>
      <c r="AP6" s="676" t="s">
        <v>229</v>
      </c>
      <c r="AQ6" s="677"/>
      <c r="AR6" s="677"/>
      <c r="AS6" s="677"/>
      <c r="AT6" s="677"/>
      <c r="AU6" s="677"/>
      <c r="AV6" s="677"/>
      <c r="AW6" s="677"/>
      <c r="AX6" s="677"/>
      <c r="AY6" s="677"/>
      <c r="AZ6" s="677"/>
      <c r="BA6" s="677"/>
      <c r="BB6" s="677"/>
      <c r="BC6" s="677"/>
      <c r="BD6" s="677"/>
      <c r="BE6" s="677"/>
      <c r="BF6" s="678"/>
      <c r="BG6" s="679">
        <v>67737</v>
      </c>
      <c r="BH6" s="680"/>
      <c r="BI6" s="680"/>
      <c r="BJ6" s="680"/>
      <c r="BK6" s="680"/>
      <c r="BL6" s="680"/>
      <c r="BM6" s="680"/>
      <c r="BN6" s="681"/>
      <c r="BO6" s="682">
        <v>89.5</v>
      </c>
      <c r="BP6" s="682"/>
      <c r="BQ6" s="682"/>
      <c r="BR6" s="682"/>
      <c r="BS6" s="683" t="s">
        <v>172</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22660</v>
      </c>
      <c r="CS6" s="680"/>
      <c r="CT6" s="680"/>
      <c r="CU6" s="680"/>
      <c r="CV6" s="680"/>
      <c r="CW6" s="680"/>
      <c r="CX6" s="680"/>
      <c r="CY6" s="681"/>
      <c r="CZ6" s="673">
        <v>1.8</v>
      </c>
      <c r="DA6" s="674"/>
      <c r="DB6" s="674"/>
      <c r="DC6" s="693"/>
      <c r="DD6" s="688" t="s">
        <v>231</v>
      </c>
      <c r="DE6" s="680"/>
      <c r="DF6" s="680"/>
      <c r="DG6" s="680"/>
      <c r="DH6" s="680"/>
      <c r="DI6" s="680"/>
      <c r="DJ6" s="680"/>
      <c r="DK6" s="680"/>
      <c r="DL6" s="680"/>
      <c r="DM6" s="680"/>
      <c r="DN6" s="680"/>
      <c r="DO6" s="680"/>
      <c r="DP6" s="681"/>
      <c r="DQ6" s="688">
        <v>22660</v>
      </c>
      <c r="DR6" s="680"/>
      <c r="DS6" s="680"/>
      <c r="DT6" s="680"/>
      <c r="DU6" s="680"/>
      <c r="DV6" s="680"/>
      <c r="DW6" s="680"/>
      <c r="DX6" s="680"/>
      <c r="DY6" s="680"/>
      <c r="DZ6" s="680"/>
      <c r="EA6" s="680"/>
      <c r="EB6" s="680"/>
      <c r="EC6" s="689"/>
    </row>
    <row r="7" spans="2:143" ht="11.25" customHeight="1" x14ac:dyDescent="0.2">
      <c r="B7" s="676" t="s">
        <v>232</v>
      </c>
      <c r="C7" s="677"/>
      <c r="D7" s="677"/>
      <c r="E7" s="677"/>
      <c r="F7" s="677"/>
      <c r="G7" s="677"/>
      <c r="H7" s="677"/>
      <c r="I7" s="677"/>
      <c r="J7" s="677"/>
      <c r="K7" s="677"/>
      <c r="L7" s="677"/>
      <c r="M7" s="677"/>
      <c r="N7" s="677"/>
      <c r="O7" s="677"/>
      <c r="P7" s="677"/>
      <c r="Q7" s="678"/>
      <c r="R7" s="679">
        <v>128</v>
      </c>
      <c r="S7" s="680"/>
      <c r="T7" s="680"/>
      <c r="U7" s="680"/>
      <c r="V7" s="680"/>
      <c r="W7" s="680"/>
      <c r="X7" s="680"/>
      <c r="Y7" s="681"/>
      <c r="Z7" s="682">
        <v>0</v>
      </c>
      <c r="AA7" s="682"/>
      <c r="AB7" s="682"/>
      <c r="AC7" s="682"/>
      <c r="AD7" s="683">
        <v>128</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35218</v>
      </c>
      <c r="BH7" s="680"/>
      <c r="BI7" s="680"/>
      <c r="BJ7" s="680"/>
      <c r="BK7" s="680"/>
      <c r="BL7" s="680"/>
      <c r="BM7" s="680"/>
      <c r="BN7" s="681"/>
      <c r="BO7" s="682">
        <v>46.5</v>
      </c>
      <c r="BP7" s="682"/>
      <c r="BQ7" s="682"/>
      <c r="BR7" s="682"/>
      <c r="BS7" s="683" t="s">
        <v>172</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309464</v>
      </c>
      <c r="CS7" s="680"/>
      <c r="CT7" s="680"/>
      <c r="CU7" s="680"/>
      <c r="CV7" s="680"/>
      <c r="CW7" s="680"/>
      <c r="CX7" s="680"/>
      <c r="CY7" s="681"/>
      <c r="CZ7" s="682">
        <v>25.2</v>
      </c>
      <c r="DA7" s="682"/>
      <c r="DB7" s="682"/>
      <c r="DC7" s="682"/>
      <c r="DD7" s="688">
        <v>24162</v>
      </c>
      <c r="DE7" s="680"/>
      <c r="DF7" s="680"/>
      <c r="DG7" s="680"/>
      <c r="DH7" s="680"/>
      <c r="DI7" s="680"/>
      <c r="DJ7" s="680"/>
      <c r="DK7" s="680"/>
      <c r="DL7" s="680"/>
      <c r="DM7" s="680"/>
      <c r="DN7" s="680"/>
      <c r="DO7" s="680"/>
      <c r="DP7" s="681"/>
      <c r="DQ7" s="688">
        <v>260870</v>
      </c>
      <c r="DR7" s="680"/>
      <c r="DS7" s="680"/>
      <c r="DT7" s="680"/>
      <c r="DU7" s="680"/>
      <c r="DV7" s="680"/>
      <c r="DW7" s="680"/>
      <c r="DX7" s="680"/>
      <c r="DY7" s="680"/>
      <c r="DZ7" s="680"/>
      <c r="EA7" s="680"/>
      <c r="EB7" s="680"/>
      <c r="EC7" s="689"/>
    </row>
    <row r="8" spans="2:143" ht="11.25" customHeight="1" x14ac:dyDescent="0.2">
      <c r="B8" s="676" t="s">
        <v>235</v>
      </c>
      <c r="C8" s="677"/>
      <c r="D8" s="677"/>
      <c r="E8" s="677"/>
      <c r="F8" s="677"/>
      <c r="G8" s="677"/>
      <c r="H8" s="677"/>
      <c r="I8" s="677"/>
      <c r="J8" s="677"/>
      <c r="K8" s="677"/>
      <c r="L8" s="677"/>
      <c r="M8" s="677"/>
      <c r="N8" s="677"/>
      <c r="O8" s="677"/>
      <c r="P8" s="677"/>
      <c r="Q8" s="678"/>
      <c r="R8" s="679">
        <v>272</v>
      </c>
      <c r="S8" s="680"/>
      <c r="T8" s="680"/>
      <c r="U8" s="680"/>
      <c r="V8" s="680"/>
      <c r="W8" s="680"/>
      <c r="X8" s="680"/>
      <c r="Y8" s="681"/>
      <c r="Z8" s="682">
        <v>0</v>
      </c>
      <c r="AA8" s="682"/>
      <c r="AB8" s="682"/>
      <c r="AC8" s="682"/>
      <c r="AD8" s="683">
        <v>272</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1141</v>
      </c>
      <c r="BH8" s="680"/>
      <c r="BI8" s="680"/>
      <c r="BJ8" s="680"/>
      <c r="BK8" s="680"/>
      <c r="BL8" s="680"/>
      <c r="BM8" s="680"/>
      <c r="BN8" s="681"/>
      <c r="BO8" s="682">
        <v>1.5</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136171</v>
      </c>
      <c r="CS8" s="680"/>
      <c r="CT8" s="680"/>
      <c r="CU8" s="680"/>
      <c r="CV8" s="680"/>
      <c r="CW8" s="680"/>
      <c r="CX8" s="680"/>
      <c r="CY8" s="681"/>
      <c r="CZ8" s="682">
        <v>11.1</v>
      </c>
      <c r="DA8" s="682"/>
      <c r="DB8" s="682"/>
      <c r="DC8" s="682"/>
      <c r="DD8" s="688">
        <v>3727</v>
      </c>
      <c r="DE8" s="680"/>
      <c r="DF8" s="680"/>
      <c r="DG8" s="680"/>
      <c r="DH8" s="680"/>
      <c r="DI8" s="680"/>
      <c r="DJ8" s="680"/>
      <c r="DK8" s="680"/>
      <c r="DL8" s="680"/>
      <c r="DM8" s="680"/>
      <c r="DN8" s="680"/>
      <c r="DO8" s="680"/>
      <c r="DP8" s="681"/>
      <c r="DQ8" s="688">
        <v>106982</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231</v>
      </c>
      <c r="S9" s="680"/>
      <c r="T9" s="680"/>
      <c r="U9" s="680"/>
      <c r="V9" s="680"/>
      <c r="W9" s="680"/>
      <c r="X9" s="680"/>
      <c r="Y9" s="681"/>
      <c r="Z9" s="682">
        <v>0</v>
      </c>
      <c r="AA9" s="682"/>
      <c r="AB9" s="682"/>
      <c r="AC9" s="682"/>
      <c r="AD9" s="683">
        <v>231</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30154</v>
      </c>
      <c r="BH9" s="680"/>
      <c r="BI9" s="680"/>
      <c r="BJ9" s="680"/>
      <c r="BK9" s="680"/>
      <c r="BL9" s="680"/>
      <c r="BM9" s="680"/>
      <c r="BN9" s="681"/>
      <c r="BO9" s="682">
        <v>39.9</v>
      </c>
      <c r="BP9" s="682"/>
      <c r="BQ9" s="682"/>
      <c r="BR9" s="682"/>
      <c r="BS9" s="688" t="s">
        <v>231</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83262</v>
      </c>
      <c r="CS9" s="680"/>
      <c r="CT9" s="680"/>
      <c r="CU9" s="680"/>
      <c r="CV9" s="680"/>
      <c r="CW9" s="680"/>
      <c r="CX9" s="680"/>
      <c r="CY9" s="681"/>
      <c r="CZ9" s="682">
        <v>6.8</v>
      </c>
      <c r="DA9" s="682"/>
      <c r="DB9" s="682"/>
      <c r="DC9" s="682"/>
      <c r="DD9" s="688" t="s">
        <v>231</v>
      </c>
      <c r="DE9" s="680"/>
      <c r="DF9" s="680"/>
      <c r="DG9" s="680"/>
      <c r="DH9" s="680"/>
      <c r="DI9" s="680"/>
      <c r="DJ9" s="680"/>
      <c r="DK9" s="680"/>
      <c r="DL9" s="680"/>
      <c r="DM9" s="680"/>
      <c r="DN9" s="680"/>
      <c r="DO9" s="680"/>
      <c r="DP9" s="681"/>
      <c r="DQ9" s="688">
        <v>82699</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172</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2756</v>
      </c>
      <c r="BH10" s="680"/>
      <c r="BI10" s="680"/>
      <c r="BJ10" s="680"/>
      <c r="BK10" s="680"/>
      <c r="BL10" s="680"/>
      <c r="BM10" s="680"/>
      <c r="BN10" s="681"/>
      <c r="BO10" s="682">
        <v>3.6</v>
      </c>
      <c r="BP10" s="682"/>
      <c r="BQ10" s="682"/>
      <c r="BR10" s="682"/>
      <c r="BS10" s="688" t="s">
        <v>127</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172</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t="s">
        <v>172</v>
      </c>
      <c r="S11" s="680"/>
      <c r="T11" s="680"/>
      <c r="U11" s="680"/>
      <c r="V11" s="680"/>
      <c r="W11" s="680"/>
      <c r="X11" s="680"/>
      <c r="Y11" s="681"/>
      <c r="Z11" s="682" t="s">
        <v>231</v>
      </c>
      <c r="AA11" s="682"/>
      <c r="AB11" s="682"/>
      <c r="AC11" s="682"/>
      <c r="AD11" s="683" t="s">
        <v>127</v>
      </c>
      <c r="AE11" s="683"/>
      <c r="AF11" s="683"/>
      <c r="AG11" s="683"/>
      <c r="AH11" s="683"/>
      <c r="AI11" s="683"/>
      <c r="AJ11" s="683"/>
      <c r="AK11" s="683"/>
      <c r="AL11" s="684" t="s">
        <v>231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1167</v>
      </c>
      <c r="BH11" s="680"/>
      <c r="BI11" s="680"/>
      <c r="BJ11" s="680"/>
      <c r="BK11" s="680"/>
      <c r="BL11" s="680"/>
      <c r="BM11" s="680"/>
      <c r="BN11" s="681"/>
      <c r="BO11" s="682">
        <v>1.5</v>
      </c>
      <c r="BP11" s="682"/>
      <c r="BQ11" s="682"/>
      <c r="BR11" s="682"/>
      <c r="BS11" s="688" t="s">
        <v>127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55495</v>
      </c>
      <c r="CS11" s="680"/>
      <c r="CT11" s="680"/>
      <c r="CU11" s="680"/>
      <c r="CV11" s="680"/>
      <c r="CW11" s="680"/>
      <c r="CX11" s="680"/>
      <c r="CY11" s="681"/>
      <c r="CZ11" s="682">
        <v>4.5</v>
      </c>
      <c r="DA11" s="682"/>
      <c r="DB11" s="682"/>
      <c r="DC11" s="682"/>
      <c r="DD11" s="688">
        <v>14860</v>
      </c>
      <c r="DE11" s="680"/>
      <c r="DF11" s="680"/>
      <c r="DG11" s="680"/>
      <c r="DH11" s="680"/>
      <c r="DI11" s="680"/>
      <c r="DJ11" s="680"/>
      <c r="DK11" s="680"/>
      <c r="DL11" s="680"/>
      <c r="DM11" s="680"/>
      <c r="DN11" s="680"/>
      <c r="DO11" s="680"/>
      <c r="DP11" s="681"/>
      <c r="DQ11" s="688">
        <v>40984</v>
      </c>
      <c r="DR11" s="680"/>
      <c r="DS11" s="680"/>
      <c r="DT11" s="680"/>
      <c r="DU11" s="680"/>
      <c r="DV11" s="680"/>
      <c r="DW11" s="680"/>
      <c r="DX11" s="680"/>
      <c r="DY11" s="680"/>
      <c r="DZ11" s="680"/>
      <c r="EA11" s="680"/>
      <c r="EB11" s="680"/>
      <c r="EC11" s="689"/>
    </row>
    <row r="12" spans="2:143" ht="11.25" customHeight="1" x14ac:dyDescent="0.2">
      <c r="B12" s="676" t="s">
        <v>247</v>
      </c>
      <c r="C12" s="677"/>
      <c r="D12" s="677"/>
      <c r="E12" s="677"/>
      <c r="F12" s="677"/>
      <c r="G12" s="677"/>
      <c r="H12" s="677"/>
      <c r="I12" s="677"/>
      <c r="J12" s="677"/>
      <c r="K12" s="677"/>
      <c r="L12" s="677"/>
      <c r="M12" s="677"/>
      <c r="N12" s="677"/>
      <c r="O12" s="677"/>
      <c r="P12" s="677"/>
      <c r="Q12" s="678"/>
      <c r="R12" s="679">
        <v>14776</v>
      </c>
      <c r="S12" s="680"/>
      <c r="T12" s="680"/>
      <c r="U12" s="680"/>
      <c r="V12" s="680"/>
      <c r="W12" s="680"/>
      <c r="X12" s="680"/>
      <c r="Y12" s="681"/>
      <c r="Z12" s="682">
        <v>1</v>
      </c>
      <c r="AA12" s="682"/>
      <c r="AB12" s="682"/>
      <c r="AC12" s="682"/>
      <c r="AD12" s="683">
        <v>14776</v>
      </c>
      <c r="AE12" s="683"/>
      <c r="AF12" s="683"/>
      <c r="AG12" s="683"/>
      <c r="AH12" s="683"/>
      <c r="AI12" s="683"/>
      <c r="AJ12" s="683"/>
      <c r="AK12" s="683"/>
      <c r="AL12" s="684">
        <v>2.1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27969</v>
      </c>
      <c r="BH12" s="680"/>
      <c r="BI12" s="680"/>
      <c r="BJ12" s="680"/>
      <c r="BK12" s="680"/>
      <c r="BL12" s="680"/>
      <c r="BM12" s="680"/>
      <c r="BN12" s="681"/>
      <c r="BO12" s="682">
        <v>37</v>
      </c>
      <c r="BP12" s="682"/>
      <c r="BQ12" s="682"/>
      <c r="BR12" s="682"/>
      <c r="BS12" s="688" t="s">
        <v>172</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77349</v>
      </c>
      <c r="CS12" s="680"/>
      <c r="CT12" s="680"/>
      <c r="CU12" s="680"/>
      <c r="CV12" s="680"/>
      <c r="CW12" s="680"/>
      <c r="CX12" s="680"/>
      <c r="CY12" s="681"/>
      <c r="CZ12" s="682">
        <v>6.3</v>
      </c>
      <c r="DA12" s="682"/>
      <c r="DB12" s="682"/>
      <c r="DC12" s="682"/>
      <c r="DD12" s="688">
        <v>13887</v>
      </c>
      <c r="DE12" s="680"/>
      <c r="DF12" s="680"/>
      <c r="DG12" s="680"/>
      <c r="DH12" s="680"/>
      <c r="DI12" s="680"/>
      <c r="DJ12" s="680"/>
      <c r="DK12" s="680"/>
      <c r="DL12" s="680"/>
      <c r="DM12" s="680"/>
      <c r="DN12" s="680"/>
      <c r="DO12" s="680"/>
      <c r="DP12" s="681"/>
      <c r="DQ12" s="688">
        <v>44658</v>
      </c>
      <c r="DR12" s="680"/>
      <c r="DS12" s="680"/>
      <c r="DT12" s="680"/>
      <c r="DU12" s="680"/>
      <c r="DV12" s="680"/>
      <c r="DW12" s="680"/>
      <c r="DX12" s="680"/>
      <c r="DY12" s="680"/>
      <c r="DZ12" s="680"/>
      <c r="EA12" s="680"/>
      <c r="EB12" s="680"/>
      <c r="EC12" s="689"/>
    </row>
    <row r="13" spans="2:143" ht="11.25" customHeight="1" x14ac:dyDescent="0.2">
      <c r="B13" s="676" t="s">
        <v>250</v>
      </c>
      <c r="C13" s="677"/>
      <c r="D13" s="677"/>
      <c r="E13" s="677"/>
      <c r="F13" s="677"/>
      <c r="G13" s="677"/>
      <c r="H13" s="677"/>
      <c r="I13" s="677"/>
      <c r="J13" s="677"/>
      <c r="K13" s="677"/>
      <c r="L13" s="677"/>
      <c r="M13" s="677"/>
      <c r="N13" s="677"/>
      <c r="O13" s="677"/>
      <c r="P13" s="677"/>
      <c r="Q13" s="678"/>
      <c r="R13" s="679" t="s">
        <v>231</v>
      </c>
      <c r="S13" s="680"/>
      <c r="T13" s="680"/>
      <c r="U13" s="680"/>
      <c r="V13" s="680"/>
      <c r="W13" s="680"/>
      <c r="X13" s="680"/>
      <c r="Y13" s="681"/>
      <c r="Z13" s="682" t="s">
        <v>231</v>
      </c>
      <c r="AA13" s="682"/>
      <c r="AB13" s="682"/>
      <c r="AC13" s="682"/>
      <c r="AD13" s="683" t="s">
        <v>172</v>
      </c>
      <c r="AE13" s="683"/>
      <c r="AF13" s="683"/>
      <c r="AG13" s="683"/>
      <c r="AH13" s="683"/>
      <c r="AI13" s="683"/>
      <c r="AJ13" s="683"/>
      <c r="AK13" s="683"/>
      <c r="AL13" s="684" t="s">
        <v>172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27755</v>
      </c>
      <c r="BH13" s="680"/>
      <c r="BI13" s="680"/>
      <c r="BJ13" s="680"/>
      <c r="BK13" s="680"/>
      <c r="BL13" s="680"/>
      <c r="BM13" s="680"/>
      <c r="BN13" s="681"/>
      <c r="BO13" s="682">
        <v>36.700000000000003</v>
      </c>
      <c r="BP13" s="682"/>
      <c r="BQ13" s="682"/>
      <c r="BR13" s="682"/>
      <c r="BS13" s="688" t="s">
        <v>127</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173641</v>
      </c>
      <c r="CS13" s="680"/>
      <c r="CT13" s="680"/>
      <c r="CU13" s="680"/>
      <c r="CV13" s="680"/>
      <c r="CW13" s="680"/>
      <c r="CX13" s="680"/>
      <c r="CY13" s="681"/>
      <c r="CZ13" s="682">
        <v>14.1</v>
      </c>
      <c r="DA13" s="682"/>
      <c r="DB13" s="682"/>
      <c r="DC13" s="682"/>
      <c r="DD13" s="688">
        <v>44069</v>
      </c>
      <c r="DE13" s="680"/>
      <c r="DF13" s="680"/>
      <c r="DG13" s="680"/>
      <c r="DH13" s="680"/>
      <c r="DI13" s="680"/>
      <c r="DJ13" s="680"/>
      <c r="DK13" s="680"/>
      <c r="DL13" s="680"/>
      <c r="DM13" s="680"/>
      <c r="DN13" s="680"/>
      <c r="DO13" s="680"/>
      <c r="DP13" s="681"/>
      <c r="DQ13" s="688">
        <v>66549</v>
      </c>
      <c r="DR13" s="680"/>
      <c r="DS13" s="680"/>
      <c r="DT13" s="680"/>
      <c r="DU13" s="680"/>
      <c r="DV13" s="680"/>
      <c r="DW13" s="680"/>
      <c r="DX13" s="680"/>
      <c r="DY13" s="680"/>
      <c r="DZ13" s="680"/>
      <c r="EA13" s="680"/>
      <c r="EB13" s="680"/>
      <c r="EC13" s="689"/>
    </row>
    <row r="14" spans="2:143" ht="11.25" customHeight="1" x14ac:dyDescent="0.2">
      <c r="B14" s="676" t="s">
        <v>253</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231</v>
      </c>
      <c r="AA14" s="682"/>
      <c r="AB14" s="682"/>
      <c r="AC14" s="682"/>
      <c r="AD14" s="683" t="s">
        <v>127</v>
      </c>
      <c r="AE14" s="683"/>
      <c r="AF14" s="683"/>
      <c r="AG14" s="683"/>
      <c r="AH14" s="683"/>
      <c r="AI14" s="683"/>
      <c r="AJ14" s="683"/>
      <c r="AK14" s="683"/>
      <c r="AL14" s="684" t="s">
        <v>127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2511</v>
      </c>
      <c r="BH14" s="680"/>
      <c r="BI14" s="680"/>
      <c r="BJ14" s="680"/>
      <c r="BK14" s="680"/>
      <c r="BL14" s="680"/>
      <c r="BM14" s="680"/>
      <c r="BN14" s="681"/>
      <c r="BO14" s="682">
        <v>3.3</v>
      </c>
      <c r="BP14" s="682"/>
      <c r="BQ14" s="682"/>
      <c r="BR14" s="682"/>
      <c r="BS14" s="688" t="s">
        <v>231</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81738</v>
      </c>
      <c r="CS14" s="680"/>
      <c r="CT14" s="680"/>
      <c r="CU14" s="680"/>
      <c r="CV14" s="680"/>
      <c r="CW14" s="680"/>
      <c r="CX14" s="680"/>
      <c r="CY14" s="681"/>
      <c r="CZ14" s="682">
        <v>6.7</v>
      </c>
      <c r="DA14" s="682"/>
      <c r="DB14" s="682"/>
      <c r="DC14" s="682"/>
      <c r="DD14" s="688">
        <v>10590</v>
      </c>
      <c r="DE14" s="680"/>
      <c r="DF14" s="680"/>
      <c r="DG14" s="680"/>
      <c r="DH14" s="680"/>
      <c r="DI14" s="680"/>
      <c r="DJ14" s="680"/>
      <c r="DK14" s="680"/>
      <c r="DL14" s="680"/>
      <c r="DM14" s="680"/>
      <c r="DN14" s="680"/>
      <c r="DO14" s="680"/>
      <c r="DP14" s="681"/>
      <c r="DQ14" s="688">
        <v>72638</v>
      </c>
      <c r="DR14" s="680"/>
      <c r="DS14" s="680"/>
      <c r="DT14" s="680"/>
      <c r="DU14" s="680"/>
      <c r="DV14" s="680"/>
      <c r="DW14" s="680"/>
      <c r="DX14" s="680"/>
      <c r="DY14" s="680"/>
      <c r="DZ14" s="680"/>
      <c r="EA14" s="680"/>
      <c r="EB14" s="680"/>
      <c r="EC14" s="689"/>
    </row>
    <row r="15" spans="2:143" ht="11.25" customHeight="1" x14ac:dyDescent="0.2">
      <c r="B15" s="676" t="s">
        <v>256</v>
      </c>
      <c r="C15" s="677"/>
      <c r="D15" s="677"/>
      <c r="E15" s="677"/>
      <c r="F15" s="677"/>
      <c r="G15" s="677"/>
      <c r="H15" s="677"/>
      <c r="I15" s="677"/>
      <c r="J15" s="677"/>
      <c r="K15" s="677"/>
      <c r="L15" s="677"/>
      <c r="M15" s="677"/>
      <c r="N15" s="677"/>
      <c r="O15" s="677"/>
      <c r="P15" s="677"/>
      <c r="Q15" s="678"/>
      <c r="R15" s="679">
        <v>2324</v>
      </c>
      <c r="S15" s="680"/>
      <c r="T15" s="680"/>
      <c r="U15" s="680"/>
      <c r="V15" s="680"/>
      <c r="W15" s="680"/>
      <c r="X15" s="680"/>
      <c r="Y15" s="681"/>
      <c r="Z15" s="682">
        <v>0.2</v>
      </c>
      <c r="AA15" s="682"/>
      <c r="AB15" s="682"/>
      <c r="AC15" s="682"/>
      <c r="AD15" s="683">
        <v>2324</v>
      </c>
      <c r="AE15" s="683"/>
      <c r="AF15" s="683"/>
      <c r="AG15" s="683"/>
      <c r="AH15" s="683"/>
      <c r="AI15" s="683"/>
      <c r="AJ15" s="683"/>
      <c r="AK15" s="683"/>
      <c r="AL15" s="684">
        <v>0.3</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2039</v>
      </c>
      <c r="BH15" s="680"/>
      <c r="BI15" s="680"/>
      <c r="BJ15" s="680"/>
      <c r="BK15" s="680"/>
      <c r="BL15" s="680"/>
      <c r="BM15" s="680"/>
      <c r="BN15" s="681"/>
      <c r="BO15" s="682">
        <v>2.7</v>
      </c>
      <c r="BP15" s="682"/>
      <c r="BQ15" s="682"/>
      <c r="BR15" s="682"/>
      <c r="BS15" s="688" t="s">
        <v>172</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108336</v>
      </c>
      <c r="CS15" s="680"/>
      <c r="CT15" s="680"/>
      <c r="CU15" s="680"/>
      <c r="CV15" s="680"/>
      <c r="CW15" s="680"/>
      <c r="CX15" s="680"/>
      <c r="CY15" s="681"/>
      <c r="CZ15" s="682">
        <v>8.8000000000000007</v>
      </c>
      <c r="DA15" s="682"/>
      <c r="DB15" s="682"/>
      <c r="DC15" s="682"/>
      <c r="DD15" s="688">
        <v>4966</v>
      </c>
      <c r="DE15" s="680"/>
      <c r="DF15" s="680"/>
      <c r="DG15" s="680"/>
      <c r="DH15" s="680"/>
      <c r="DI15" s="680"/>
      <c r="DJ15" s="680"/>
      <c r="DK15" s="680"/>
      <c r="DL15" s="680"/>
      <c r="DM15" s="680"/>
      <c r="DN15" s="680"/>
      <c r="DO15" s="680"/>
      <c r="DP15" s="681"/>
      <c r="DQ15" s="688">
        <v>93601</v>
      </c>
      <c r="DR15" s="680"/>
      <c r="DS15" s="680"/>
      <c r="DT15" s="680"/>
      <c r="DU15" s="680"/>
      <c r="DV15" s="680"/>
      <c r="DW15" s="680"/>
      <c r="DX15" s="680"/>
      <c r="DY15" s="680"/>
      <c r="DZ15" s="680"/>
      <c r="EA15" s="680"/>
      <c r="EB15" s="680"/>
      <c r="EC15" s="689"/>
    </row>
    <row r="16" spans="2:143" ht="11.25" customHeight="1" x14ac:dyDescent="0.2">
      <c r="B16" s="676" t="s">
        <v>259</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231</v>
      </c>
      <c r="AA16" s="682"/>
      <c r="AB16" s="682"/>
      <c r="AC16" s="682"/>
      <c r="AD16" s="683" t="s">
        <v>172</v>
      </c>
      <c r="AE16" s="683"/>
      <c r="AF16" s="683"/>
      <c r="AG16" s="683"/>
      <c r="AH16" s="683"/>
      <c r="AI16" s="683"/>
      <c r="AJ16" s="683"/>
      <c r="AK16" s="683"/>
      <c r="AL16" s="684" t="s">
        <v>231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172</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67813</v>
      </c>
      <c r="CS16" s="680"/>
      <c r="CT16" s="680"/>
      <c r="CU16" s="680"/>
      <c r="CV16" s="680"/>
      <c r="CW16" s="680"/>
      <c r="CX16" s="680"/>
      <c r="CY16" s="681"/>
      <c r="CZ16" s="682">
        <v>5.5</v>
      </c>
      <c r="DA16" s="682"/>
      <c r="DB16" s="682"/>
      <c r="DC16" s="682"/>
      <c r="DD16" s="688" t="s">
        <v>231</v>
      </c>
      <c r="DE16" s="680"/>
      <c r="DF16" s="680"/>
      <c r="DG16" s="680"/>
      <c r="DH16" s="680"/>
      <c r="DI16" s="680"/>
      <c r="DJ16" s="680"/>
      <c r="DK16" s="680"/>
      <c r="DL16" s="680"/>
      <c r="DM16" s="680"/>
      <c r="DN16" s="680"/>
      <c r="DO16" s="680"/>
      <c r="DP16" s="681"/>
      <c r="DQ16" s="688">
        <v>174</v>
      </c>
      <c r="DR16" s="680"/>
      <c r="DS16" s="680"/>
      <c r="DT16" s="680"/>
      <c r="DU16" s="680"/>
      <c r="DV16" s="680"/>
      <c r="DW16" s="680"/>
      <c r="DX16" s="680"/>
      <c r="DY16" s="680"/>
      <c r="DZ16" s="680"/>
      <c r="EA16" s="680"/>
      <c r="EB16" s="680"/>
      <c r="EC16" s="689"/>
    </row>
    <row r="17" spans="2:133" ht="11.25" customHeight="1" x14ac:dyDescent="0.2">
      <c r="B17" s="676" t="s">
        <v>262</v>
      </c>
      <c r="C17" s="677"/>
      <c r="D17" s="677"/>
      <c r="E17" s="677"/>
      <c r="F17" s="677"/>
      <c r="G17" s="677"/>
      <c r="H17" s="677"/>
      <c r="I17" s="677"/>
      <c r="J17" s="677"/>
      <c r="K17" s="677"/>
      <c r="L17" s="677"/>
      <c r="M17" s="677"/>
      <c r="N17" s="677"/>
      <c r="O17" s="677"/>
      <c r="P17" s="677"/>
      <c r="Q17" s="678"/>
      <c r="R17" s="679" t="s">
        <v>231</v>
      </c>
      <c r="S17" s="680"/>
      <c r="T17" s="680"/>
      <c r="U17" s="680"/>
      <c r="V17" s="680"/>
      <c r="W17" s="680"/>
      <c r="X17" s="680"/>
      <c r="Y17" s="681"/>
      <c r="Z17" s="682" t="s">
        <v>127</v>
      </c>
      <c r="AA17" s="682"/>
      <c r="AB17" s="682"/>
      <c r="AC17" s="682"/>
      <c r="AD17" s="683" t="s">
        <v>231</v>
      </c>
      <c r="AE17" s="683"/>
      <c r="AF17" s="683"/>
      <c r="AG17" s="683"/>
      <c r="AH17" s="683"/>
      <c r="AI17" s="683"/>
      <c r="AJ17" s="683"/>
      <c r="AK17" s="683"/>
      <c r="AL17" s="684" t="s">
        <v>231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111637</v>
      </c>
      <c r="CS17" s="680"/>
      <c r="CT17" s="680"/>
      <c r="CU17" s="680"/>
      <c r="CV17" s="680"/>
      <c r="CW17" s="680"/>
      <c r="CX17" s="680"/>
      <c r="CY17" s="681"/>
      <c r="CZ17" s="682">
        <v>9.1</v>
      </c>
      <c r="DA17" s="682"/>
      <c r="DB17" s="682"/>
      <c r="DC17" s="682"/>
      <c r="DD17" s="688" t="s">
        <v>172</v>
      </c>
      <c r="DE17" s="680"/>
      <c r="DF17" s="680"/>
      <c r="DG17" s="680"/>
      <c r="DH17" s="680"/>
      <c r="DI17" s="680"/>
      <c r="DJ17" s="680"/>
      <c r="DK17" s="680"/>
      <c r="DL17" s="680"/>
      <c r="DM17" s="680"/>
      <c r="DN17" s="680"/>
      <c r="DO17" s="680"/>
      <c r="DP17" s="681"/>
      <c r="DQ17" s="688">
        <v>111637</v>
      </c>
      <c r="DR17" s="680"/>
      <c r="DS17" s="680"/>
      <c r="DT17" s="680"/>
      <c r="DU17" s="680"/>
      <c r="DV17" s="680"/>
      <c r="DW17" s="680"/>
      <c r="DX17" s="680"/>
      <c r="DY17" s="680"/>
      <c r="DZ17" s="680"/>
      <c r="EA17" s="680"/>
      <c r="EB17" s="680"/>
      <c r="EC17" s="689"/>
    </row>
    <row r="18" spans="2:133" ht="11.25" customHeight="1" x14ac:dyDescent="0.2">
      <c r="B18" s="676" t="s">
        <v>265</v>
      </c>
      <c r="C18" s="677"/>
      <c r="D18" s="677"/>
      <c r="E18" s="677"/>
      <c r="F18" s="677"/>
      <c r="G18" s="677"/>
      <c r="H18" s="677"/>
      <c r="I18" s="677"/>
      <c r="J18" s="677"/>
      <c r="K18" s="677"/>
      <c r="L18" s="677"/>
      <c r="M18" s="677"/>
      <c r="N18" s="677"/>
      <c r="O18" s="677"/>
      <c r="P18" s="677"/>
      <c r="Q18" s="678"/>
      <c r="R18" s="679">
        <v>751934</v>
      </c>
      <c r="S18" s="680"/>
      <c r="T18" s="680"/>
      <c r="U18" s="680"/>
      <c r="V18" s="680"/>
      <c r="W18" s="680"/>
      <c r="X18" s="680"/>
      <c r="Y18" s="681"/>
      <c r="Z18" s="682">
        <v>51.4</v>
      </c>
      <c r="AA18" s="682"/>
      <c r="AB18" s="682"/>
      <c r="AC18" s="682"/>
      <c r="AD18" s="683">
        <v>587943</v>
      </c>
      <c r="AE18" s="683"/>
      <c r="AF18" s="683"/>
      <c r="AG18" s="683"/>
      <c r="AH18" s="683"/>
      <c r="AI18" s="683"/>
      <c r="AJ18" s="683"/>
      <c r="AK18" s="683"/>
      <c r="AL18" s="684">
        <v>84.7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231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172</v>
      </c>
      <c r="DA18" s="682"/>
      <c r="DB18" s="682"/>
      <c r="DC18" s="682"/>
      <c r="DD18" s="688" t="s">
        <v>231</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2">
      <c r="B19" s="676" t="s">
        <v>268</v>
      </c>
      <c r="C19" s="677"/>
      <c r="D19" s="677"/>
      <c r="E19" s="677"/>
      <c r="F19" s="677"/>
      <c r="G19" s="677"/>
      <c r="H19" s="677"/>
      <c r="I19" s="677"/>
      <c r="J19" s="677"/>
      <c r="K19" s="677"/>
      <c r="L19" s="677"/>
      <c r="M19" s="677"/>
      <c r="N19" s="677"/>
      <c r="O19" s="677"/>
      <c r="P19" s="677"/>
      <c r="Q19" s="678"/>
      <c r="R19" s="679">
        <v>587943</v>
      </c>
      <c r="S19" s="680"/>
      <c r="T19" s="680"/>
      <c r="U19" s="680"/>
      <c r="V19" s="680"/>
      <c r="W19" s="680"/>
      <c r="X19" s="680"/>
      <c r="Y19" s="681"/>
      <c r="Z19" s="682">
        <v>40.200000000000003</v>
      </c>
      <c r="AA19" s="682"/>
      <c r="AB19" s="682"/>
      <c r="AC19" s="682"/>
      <c r="AD19" s="683">
        <v>587943</v>
      </c>
      <c r="AE19" s="683"/>
      <c r="AF19" s="683"/>
      <c r="AG19" s="683"/>
      <c r="AH19" s="683"/>
      <c r="AI19" s="683"/>
      <c r="AJ19" s="683"/>
      <c r="AK19" s="683"/>
      <c r="AL19" s="684">
        <v>84.7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7930</v>
      </c>
      <c r="BH19" s="680"/>
      <c r="BI19" s="680"/>
      <c r="BJ19" s="680"/>
      <c r="BK19" s="680"/>
      <c r="BL19" s="680"/>
      <c r="BM19" s="680"/>
      <c r="BN19" s="681"/>
      <c r="BO19" s="682">
        <v>10.5</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172</v>
      </c>
      <c r="DA19" s="682"/>
      <c r="DB19" s="682"/>
      <c r="DC19" s="682"/>
      <c r="DD19" s="688" t="s">
        <v>127</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x14ac:dyDescent="0.2">
      <c r="B20" s="676" t="s">
        <v>271</v>
      </c>
      <c r="C20" s="677"/>
      <c r="D20" s="677"/>
      <c r="E20" s="677"/>
      <c r="F20" s="677"/>
      <c r="G20" s="677"/>
      <c r="H20" s="677"/>
      <c r="I20" s="677"/>
      <c r="J20" s="677"/>
      <c r="K20" s="677"/>
      <c r="L20" s="677"/>
      <c r="M20" s="677"/>
      <c r="N20" s="677"/>
      <c r="O20" s="677"/>
      <c r="P20" s="677"/>
      <c r="Q20" s="678"/>
      <c r="R20" s="679">
        <v>163991</v>
      </c>
      <c r="S20" s="680"/>
      <c r="T20" s="680"/>
      <c r="U20" s="680"/>
      <c r="V20" s="680"/>
      <c r="W20" s="680"/>
      <c r="X20" s="680"/>
      <c r="Y20" s="681"/>
      <c r="Z20" s="682">
        <v>11.2</v>
      </c>
      <c r="AA20" s="682"/>
      <c r="AB20" s="682"/>
      <c r="AC20" s="682"/>
      <c r="AD20" s="683" t="s">
        <v>231</v>
      </c>
      <c r="AE20" s="683"/>
      <c r="AF20" s="683"/>
      <c r="AG20" s="683"/>
      <c r="AH20" s="683"/>
      <c r="AI20" s="683"/>
      <c r="AJ20" s="683"/>
      <c r="AK20" s="683"/>
      <c r="AL20" s="684" t="s">
        <v>231</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7930</v>
      </c>
      <c r="BH20" s="680"/>
      <c r="BI20" s="680"/>
      <c r="BJ20" s="680"/>
      <c r="BK20" s="680"/>
      <c r="BL20" s="680"/>
      <c r="BM20" s="680"/>
      <c r="BN20" s="681"/>
      <c r="BO20" s="682">
        <v>10.5</v>
      </c>
      <c r="BP20" s="682"/>
      <c r="BQ20" s="682"/>
      <c r="BR20" s="682"/>
      <c r="BS20" s="688" t="s">
        <v>231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1227566</v>
      </c>
      <c r="CS20" s="680"/>
      <c r="CT20" s="680"/>
      <c r="CU20" s="680"/>
      <c r="CV20" s="680"/>
      <c r="CW20" s="680"/>
      <c r="CX20" s="680"/>
      <c r="CY20" s="681"/>
      <c r="CZ20" s="682">
        <v>100</v>
      </c>
      <c r="DA20" s="682"/>
      <c r="DB20" s="682"/>
      <c r="DC20" s="682"/>
      <c r="DD20" s="688">
        <v>116261</v>
      </c>
      <c r="DE20" s="680"/>
      <c r="DF20" s="680"/>
      <c r="DG20" s="680"/>
      <c r="DH20" s="680"/>
      <c r="DI20" s="680"/>
      <c r="DJ20" s="680"/>
      <c r="DK20" s="680"/>
      <c r="DL20" s="680"/>
      <c r="DM20" s="680"/>
      <c r="DN20" s="680"/>
      <c r="DO20" s="680"/>
      <c r="DP20" s="681"/>
      <c r="DQ20" s="688">
        <v>903452</v>
      </c>
      <c r="DR20" s="680"/>
      <c r="DS20" s="680"/>
      <c r="DT20" s="680"/>
      <c r="DU20" s="680"/>
      <c r="DV20" s="680"/>
      <c r="DW20" s="680"/>
      <c r="DX20" s="680"/>
      <c r="DY20" s="680"/>
      <c r="DZ20" s="680"/>
      <c r="EA20" s="680"/>
      <c r="EB20" s="680"/>
      <c r="EC20" s="689"/>
    </row>
    <row r="21" spans="2:133" ht="11.25" customHeight="1" x14ac:dyDescent="0.2">
      <c r="B21" s="676" t="s">
        <v>274</v>
      </c>
      <c r="C21" s="677"/>
      <c r="D21" s="677"/>
      <c r="E21" s="677"/>
      <c r="F21" s="677"/>
      <c r="G21" s="677"/>
      <c r="H21" s="677"/>
      <c r="I21" s="677"/>
      <c r="J21" s="677"/>
      <c r="K21" s="677"/>
      <c r="L21" s="677"/>
      <c r="M21" s="677"/>
      <c r="N21" s="677"/>
      <c r="O21" s="677"/>
      <c r="P21" s="677"/>
      <c r="Q21" s="678"/>
      <c r="R21" s="679" t="s">
        <v>172</v>
      </c>
      <c r="S21" s="680"/>
      <c r="T21" s="680"/>
      <c r="U21" s="680"/>
      <c r="V21" s="680"/>
      <c r="W21" s="680"/>
      <c r="X21" s="680"/>
      <c r="Y21" s="681"/>
      <c r="Z21" s="682" t="s">
        <v>172</v>
      </c>
      <c r="AA21" s="682"/>
      <c r="AB21" s="682"/>
      <c r="AC21" s="682"/>
      <c r="AD21" s="683" t="s">
        <v>231</v>
      </c>
      <c r="AE21" s="683"/>
      <c r="AF21" s="683"/>
      <c r="AG21" s="683"/>
      <c r="AH21" s="683"/>
      <c r="AI21" s="683"/>
      <c r="AJ21" s="683"/>
      <c r="AK21" s="683"/>
      <c r="AL21" s="684" t="s">
        <v>127</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7930</v>
      </c>
      <c r="BH21" s="680"/>
      <c r="BI21" s="680"/>
      <c r="BJ21" s="680"/>
      <c r="BK21" s="680"/>
      <c r="BL21" s="680"/>
      <c r="BM21" s="680"/>
      <c r="BN21" s="681"/>
      <c r="BO21" s="682">
        <v>10.5</v>
      </c>
      <c r="BP21" s="682"/>
      <c r="BQ21" s="682"/>
      <c r="BR21" s="682"/>
      <c r="BS21" s="688" t="s">
        <v>172</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276</v>
      </c>
      <c r="C22" s="677"/>
      <c r="D22" s="677"/>
      <c r="E22" s="677"/>
      <c r="F22" s="677"/>
      <c r="G22" s="677"/>
      <c r="H22" s="677"/>
      <c r="I22" s="677"/>
      <c r="J22" s="677"/>
      <c r="K22" s="677"/>
      <c r="L22" s="677"/>
      <c r="M22" s="677"/>
      <c r="N22" s="677"/>
      <c r="O22" s="677"/>
      <c r="P22" s="677"/>
      <c r="Q22" s="678"/>
      <c r="R22" s="679">
        <v>852535</v>
      </c>
      <c r="S22" s="680"/>
      <c r="T22" s="680"/>
      <c r="U22" s="680"/>
      <c r="V22" s="680"/>
      <c r="W22" s="680"/>
      <c r="X22" s="680"/>
      <c r="Y22" s="681"/>
      <c r="Z22" s="682">
        <v>58.3</v>
      </c>
      <c r="AA22" s="682"/>
      <c r="AB22" s="682"/>
      <c r="AC22" s="682"/>
      <c r="AD22" s="683">
        <v>688544</v>
      </c>
      <c r="AE22" s="683"/>
      <c r="AF22" s="683"/>
      <c r="AG22" s="683"/>
      <c r="AH22" s="683"/>
      <c r="AI22" s="683"/>
      <c r="AJ22" s="683"/>
      <c r="AK22" s="683"/>
      <c r="AL22" s="684">
        <v>99.2</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172</v>
      </c>
      <c r="BP22" s="682"/>
      <c r="BQ22" s="682"/>
      <c r="BR22" s="682"/>
      <c r="BS22" s="688" t="s">
        <v>172</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279</v>
      </c>
      <c r="C23" s="677"/>
      <c r="D23" s="677"/>
      <c r="E23" s="677"/>
      <c r="F23" s="677"/>
      <c r="G23" s="677"/>
      <c r="H23" s="677"/>
      <c r="I23" s="677"/>
      <c r="J23" s="677"/>
      <c r="K23" s="677"/>
      <c r="L23" s="677"/>
      <c r="M23" s="677"/>
      <c r="N23" s="677"/>
      <c r="O23" s="677"/>
      <c r="P23" s="677"/>
      <c r="Q23" s="678"/>
      <c r="R23" s="679" t="s">
        <v>231</v>
      </c>
      <c r="S23" s="680"/>
      <c r="T23" s="680"/>
      <c r="U23" s="680"/>
      <c r="V23" s="680"/>
      <c r="W23" s="680"/>
      <c r="X23" s="680"/>
      <c r="Y23" s="681"/>
      <c r="Z23" s="682" t="s">
        <v>231</v>
      </c>
      <c r="AA23" s="682"/>
      <c r="AB23" s="682"/>
      <c r="AC23" s="682"/>
      <c r="AD23" s="683" t="s">
        <v>231</v>
      </c>
      <c r="AE23" s="683"/>
      <c r="AF23" s="683"/>
      <c r="AG23" s="683"/>
      <c r="AH23" s="683"/>
      <c r="AI23" s="683"/>
      <c r="AJ23" s="683"/>
      <c r="AK23" s="683"/>
      <c r="AL23" s="684" t="s">
        <v>231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172</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11" t="s">
        <v>284</v>
      </c>
      <c r="DM23" s="712"/>
      <c r="DN23" s="712"/>
      <c r="DO23" s="712"/>
      <c r="DP23" s="712"/>
      <c r="DQ23" s="712"/>
      <c r="DR23" s="712"/>
      <c r="DS23" s="712"/>
      <c r="DT23" s="712"/>
      <c r="DU23" s="712"/>
      <c r="DV23" s="713"/>
      <c r="DW23" s="661" t="s">
        <v>285</v>
      </c>
      <c r="DX23" s="662"/>
      <c r="DY23" s="662"/>
      <c r="DZ23" s="662"/>
      <c r="EA23" s="662"/>
      <c r="EB23" s="662"/>
      <c r="EC23" s="663"/>
    </row>
    <row r="24" spans="2:133" ht="11.25" customHeight="1" x14ac:dyDescent="0.2">
      <c r="B24" s="676" t="s">
        <v>286</v>
      </c>
      <c r="C24" s="677"/>
      <c r="D24" s="677"/>
      <c r="E24" s="677"/>
      <c r="F24" s="677"/>
      <c r="G24" s="677"/>
      <c r="H24" s="677"/>
      <c r="I24" s="677"/>
      <c r="J24" s="677"/>
      <c r="K24" s="677"/>
      <c r="L24" s="677"/>
      <c r="M24" s="677"/>
      <c r="N24" s="677"/>
      <c r="O24" s="677"/>
      <c r="P24" s="677"/>
      <c r="Q24" s="678"/>
      <c r="R24" s="679">
        <v>6867</v>
      </c>
      <c r="S24" s="680"/>
      <c r="T24" s="680"/>
      <c r="U24" s="680"/>
      <c r="V24" s="680"/>
      <c r="W24" s="680"/>
      <c r="X24" s="680"/>
      <c r="Y24" s="681"/>
      <c r="Z24" s="682">
        <v>0.5</v>
      </c>
      <c r="AA24" s="682"/>
      <c r="AB24" s="682"/>
      <c r="AC24" s="682"/>
      <c r="AD24" s="683" t="s">
        <v>172</v>
      </c>
      <c r="AE24" s="683"/>
      <c r="AF24" s="683"/>
      <c r="AG24" s="683"/>
      <c r="AH24" s="683"/>
      <c r="AI24" s="683"/>
      <c r="AJ24" s="683"/>
      <c r="AK24" s="683"/>
      <c r="AL24" s="684" t="s">
        <v>172</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127</v>
      </c>
      <c r="BP24" s="682"/>
      <c r="BQ24" s="682"/>
      <c r="BR24" s="682"/>
      <c r="BS24" s="688" t="s">
        <v>231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302079</v>
      </c>
      <c r="CS24" s="669"/>
      <c r="CT24" s="669"/>
      <c r="CU24" s="669"/>
      <c r="CV24" s="669"/>
      <c r="CW24" s="669"/>
      <c r="CX24" s="669"/>
      <c r="CY24" s="670"/>
      <c r="CZ24" s="673">
        <v>24.6</v>
      </c>
      <c r="DA24" s="674"/>
      <c r="DB24" s="674"/>
      <c r="DC24" s="693"/>
      <c r="DD24" s="714">
        <v>280158</v>
      </c>
      <c r="DE24" s="669"/>
      <c r="DF24" s="669"/>
      <c r="DG24" s="669"/>
      <c r="DH24" s="669"/>
      <c r="DI24" s="669"/>
      <c r="DJ24" s="669"/>
      <c r="DK24" s="670"/>
      <c r="DL24" s="714">
        <v>275878</v>
      </c>
      <c r="DM24" s="669"/>
      <c r="DN24" s="669"/>
      <c r="DO24" s="669"/>
      <c r="DP24" s="669"/>
      <c r="DQ24" s="669"/>
      <c r="DR24" s="669"/>
      <c r="DS24" s="669"/>
      <c r="DT24" s="669"/>
      <c r="DU24" s="669"/>
      <c r="DV24" s="670"/>
      <c r="DW24" s="673">
        <v>38.4</v>
      </c>
      <c r="DX24" s="674"/>
      <c r="DY24" s="674"/>
      <c r="DZ24" s="674"/>
      <c r="EA24" s="674"/>
      <c r="EB24" s="674"/>
      <c r="EC24" s="675"/>
    </row>
    <row r="25" spans="2:133" ht="11.25" customHeight="1" x14ac:dyDescent="0.2">
      <c r="B25" s="676" t="s">
        <v>289</v>
      </c>
      <c r="C25" s="677"/>
      <c r="D25" s="677"/>
      <c r="E25" s="677"/>
      <c r="F25" s="677"/>
      <c r="G25" s="677"/>
      <c r="H25" s="677"/>
      <c r="I25" s="677"/>
      <c r="J25" s="677"/>
      <c r="K25" s="677"/>
      <c r="L25" s="677"/>
      <c r="M25" s="677"/>
      <c r="N25" s="677"/>
      <c r="O25" s="677"/>
      <c r="P25" s="677"/>
      <c r="Q25" s="678"/>
      <c r="R25" s="679">
        <v>16668</v>
      </c>
      <c r="S25" s="680"/>
      <c r="T25" s="680"/>
      <c r="U25" s="680"/>
      <c r="V25" s="680"/>
      <c r="W25" s="680"/>
      <c r="X25" s="680"/>
      <c r="Y25" s="681"/>
      <c r="Z25" s="682">
        <v>1.1000000000000001</v>
      </c>
      <c r="AA25" s="682"/>
      <c r="AB25" s="682"/>
      <c r="AC25" s="682"/>
      <c r="AD25" s="683" t="s">
        <v>127</v>
      </c>
      <c r="AE25" s="683"/>
      <c r="AF25" s="683"/>
      <c r="AG25" s="683"/>
      <c r="AH25" s="683"/>
      <c r="AI25" s="683"/>
      <c r="AJ25" s="683"/>
      <c r="AK25" s="683"/>
      <c r="AL25" s="684" t="s">
        <v>231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166190</v>
      </c>
      <c r="CS25" s="703"/>
      <c r="CT25" s="703"/>
      <c r="CU25" s="703"/>
      <c r="CV25" s="703"/>
      <c r="CW25" s="703"/>
      <c r="CX25" s="703"/>
      <c r="CY25" s="704"/>
      <c r="CZ25" s="684">
        <v>13.5</v>
      </c>
      <c r="DA25" s="715"/>
      <c r="DB25" s="715"/>
      <c r="DC25" s="717"/>
      <c r="DD25" s="688">
        <v>160373</v>
      </c>
      <c r="DE25" s="703"/>
      <c r="DF25" s="703"/>
      <c r="DG25" s="703"/>
      <c r="DH25" s="703"/>
      <c r="DI25" s="703"/>
      <c r="DJ25" s="703"/>
      <c r="DK25" s="704"/>
      <c r="DL25" s="688">
        <v>156093</v>
      </c>
      <c r="DM25" s="703"/>
      <c r="DN25" s="703"/>
      <c r="DO25" s="703"/>
      <c r="DP25" s="703"/>
      <c r="DQ25" s="703"/>
      <c r="DR25" s="703"/>
      <c r="DS25" s="703"/>
      <c r="DT25" s="703"/>
      <c r="DU25" s="703"/>
      <c r="DV25" s="704"/>
      <c r="DW25" s="684">
        <v>21.7</v>
      </c>
      <c r="DX25" s="715"/>
      <c r="DY25" s="715"/>
      <c r="DZ25" s="715"/>
      <c r="EA25" s="715"/>
      <c r="EB25" s="715"/>
      <c r="EC25" s="716"/>
    </row>
    <row r="26" spans="2:133" ht="11.25" customHeight="1" x14ac:dyDescent="0.2">
      <c r="B26" s="676" t="s">
        <v>292</v>
      </c>
      <c r="C26" s="677"/>
      <c r="D26" s="677"/>
      <c r="E26" s="677"/>
      <c r="F26" s="677"/>
      <c r="G26" s="677"/>
      <c r="H26" s="677"/>
      <c r="I26" s="677"/>
      <c r="J26" s="677"/>
      <c r="K26" s="677"/>
      <c r="L26" s="677"/>
      <c r="M26" s="677"/>
      <c r="N26" s="677"/>
      <c r="O26" s="677"/>
      <c r="P26" s="677"/>
      <c r="Q26" s="678"/>
      <c r="R26" s="679">
        <v>487</v>
      </c>
      <c r="S26" s="680"/>
      <c r="T26" s="680"/>
      <c r="U26" s="680"/>
      <c r="V26" s="680"/>
      <c r="W26" s="680"/>
      <c r="X26" s="680"/>
      <c r="Y26" s="681"/>
      <c r="Z26" s="682">
        <v>0</v>
      </c>
      <c r="AA26" s="682"/>
      <c r="AB26" s="682"/>
      <c r="AC26" s="682"/>
      <c r="AD26" s="683" t="s">
        <v>172</v>
      </c>
      <c r="AE26" s="683"/>
      <c r="AF26" s="683"/>
      <c r="AG26" s="683"/>
      <c r="AH26" s="683"/>
      <c r="AI26" s="683"/>
      <c r="AJ26" s="683"/>
      <c r="AK26" s="683"/>
      <c r="AL26" s="684" t="s">
        <v>231</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87056</v>
      </c>
      <c r="CS26" s="680"/>
      <c r="CT26" s="680"/>
      <c r="CU26" s="680"/>
      <c r="CV26" s="680"/>
      <c r="CW26" s="680"/>
      <c r="CX26" s="680"/>
      <c r="CY26" s="681"/>
      <c r="CZ26" s="684">
        <v>7.1</v>
      </c>
      <c r="DA26" s="715"/>
      <c r="DB26" s="715"/>
      <c r="DC26" s="717"/>
      <c r="DD26" s="688">
        <v>82957</v>
      </c>
      <c r="DE26" s="680"/>
      <c r="DF26" s="680"/>
      <c r="DG26" s="680"/>
      <c r="DH26" s="680"/>
      <c r="DI26" s="680"/>
      <c r="DJ26" s="680"/>
      <c r="DK26" s="681"/>
      <c r="DL26" s="688" t="s">
        <v>172</v>
      </c>
      <c r="DM26" s="680"/>
      <c r="DN26" s="680"/>
      <c r="DO26" s="680"/>
      <c r="DP26" s="680"/>
      <c r="DQ26" s="680"/>
      <c r="DR26" s="680"/>
      <c r="DS26" s="680"/>
      <c r="DT26" s="680"/>
      <c r="DU26" s="680"/>
      <c r="DV26" s="681"/>
      <c r="DW26" s="684" t="s">
        <v>231</v>
      </c>
      <c r="DX26" s="715"/>
      <c r="DY26" s="715"/>
      <c r="DZ26" s="715"/>
      <c r="EA26" s="715"/>
      <c r="EB26" s="715"/>
      <c r="EC26" s="716"/>
    </row>
    <row r="27" spans="2:133" ht="11.25" customHeight="1" x14ac:dyDescent="0.2">
      <c r="B27" s="676" t="s">
        <v>295</v>
      </c>
      <c r="C27" s="677"/>
      <c r="D27" s="677"/>
      <c r="E27" s="677"/>
      <c r="F27" s="677"/>
      <c r="G27" s="677"/>
      <c r="H27" s="677"/>
      <c r="I27" s="677"/>
      <c r="J27" s="677"/>
      <c r="K27" s="677"/>
      <c r="L27" s="677"/>
      <c r="M27" s="677"/>
      <c r="N27" s="677"/>
      <c r="O27" s="677"/>
      <c r="P27" s="677"/>
      <c r="Q27" s="678"/>
      <c r="R27" s="679">
        <v>64412</v>
      </c>
      <c r="S27" s="680"/>
      <c r="T27" s="680"/>
      <c r="U27" s="680"/>
      <c r="V27" s="680"/>
      <c r="W27" s="680"/>
      <c r="X27" s="680"/>
      <c r="Y27" s="681"/>
      <c r="Z27" s="682">
        <v>4.4000000000000004</v>
      </c>
      <c r="AA27" s="682"/>
      <c r="AB27" s="682"/>
      <c r="AC27" s="682"/>
      <c r="AD27" s="683" t="s">
        <v>127</v>
      </c>
      <c r="AE27" s="683"/>
      <c r="AF27" s="683"/>
      <c r="AG27" s="683"/>
      <c r="AH27" s="683"/>
      <c r="AI27" s="683"/>
      <c r="AJ27" s="683"/>
      <c r="AK27" s="683"/>
      <c r="AL27" s="684" t="s">
        <v>231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75667</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24252</v>
      </c>
      <c r="CS27" s="703"/>
      <c r="CT27" s="703"/>
      <c r="CU27" s="703"/>
      <c r="CV27" s="703"/>
      <c r="CW27" s="703"/>
      <c r="CX27" s="703"/>
      <c r="CY27" s="704"/>
      <c r="CZ27" s="684">
        <v>2</v>
      </c>
      <c r="DA27" s="715"/>
      <c r="DB27" s="715"/>
      <c r="DC27" s="717"/>
      <c r="DD27" s="688">
        <v>8148</v>
      </c>
      <c r="DE27" s="703"/>
      <c r="DF27" s="703"/>
      <c r="DG27" s="703"/>
      <c r="DH27" s="703"/>
      <c r="DI27" s="703"/>
      <c r="DJ27" s="703"/>
      <c r="DK27" s="704"/>
      <c r="DL27" s="688">
        <v>8148</v>
      </c>
      <c r="DM27" s="703"/>
      <c r="DN27" s="703"/>
      <c r="DO27" s="703"/>
      <c r="DP27" s="703"/>
      <c r="DQ27" s="703"/>
      <c r="DR27" s="703"/>
      <c r="DS27" s="703"/>
      <c r="DT27" s="703"/>
      <c r="DU27" s="703"/>
      <c r="DV27" s="704"/>
      <c r="DW27" s="684">
        <v>1.1000000000000001</v>
      </c>
      <c r="DX27" s="715"/>
      <c r="DY27" s="715"/>
      <c r="DZ27" s="715"/>
      <c r="EA27" s="715"/>
      <c r="EB27" s="715"/>
      <c r="EC27" s="716"/>
    </row>
    <row r="28" spans="2:133" ht="11.25" customHeight="1" x14ac:dyDescent="0.2">
      <c r="B28" s="721" t="s">
        <v>298</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231</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111637</v>
      </c>
      <c r="CS28" s="680"/>
      <c r="CT28" s="680"/>
      <c r="CU28" s="680"/>
      <c r="CV28" s="680"/>
      <c r="CW28" s="680"/>
      <c r="CX28" s="680"/>
      <c r="CY28" s="681"/>
      <c r="CZ28" s="684">
        <v>9.1</v>
      </c>
      <c r="DA28" s="715"/>
      <c r="DB28" s="715"/>
      <c r="DC28" s="717"/>
      <c r="DD28" s="688">
        <v>111637</v>
      </c>
      <c r="DE28" s="680"/>
      <c r="DF28" s="680"/>
      <c r="DG28" s="680"/>
      <c r="DH28" s="680"/>
      <c r="DI28" s="680"/>
      <c r="DJ28" s="680"/>
      <c r="DK28" s="681"/>
      <c r="DL28" s="688">
        <v>111637</v>
      </c>
      <c r="DM28" s="680"/>
      <c r="DN28" s="680"/>
      <c r="DO28" s="680"/>
      <c r="DP28" s="680"/>
      <c r="DQ28" s="680"/>
      <c r="DR28" s="680"/>
      <c r="DS28" s="680"/>
      <c r="DT28" s="680"/>
      <c r="DU28" s="680"/>
      <c r="DV28" s="681"/>
      <c r="DW28" s="684">
        <v>15.5</v>
      </c>
      <c r="DX28" s="715"/>
      <c r="DY28" s="715"/>
      <c r="DZ28" s="715"/>
      <c r="EA28" s="715"/>
      <c r="EB28" s="715"/>
      <c r="EC28" s="716"/>
    </row>
    <row r="29" spans="2:133" ht="11.25" customHeight="1" x14ac:dyDescent="0.2">
      <c r="B29" s="676" t="s">
        <v>300</v>
      </c>
      <c r="C29" s="677"/>
      <c r="D29" s="677"/>
      <c r="E29" s="677"/>
      <c r="F29" s="677"/>
      <c r="G29" s="677"/>
      <c r="H29" s="677"/>
      <c r="I29" s="677"/>
      <c r="J29" s="677"/>
      <c r="K29" s="677"/>
      <c r="L29" s="677"/>
      <c r="M29" s="677"/>
      <c r="N29" s="677"/>
      <c r="O29" s="677"/>
      <c r="P29" s="677"/>
      <c r="Q29" s="678"/>
      <c r="R29" s="679">
        <v>90754</v>
      </c>
      <c r="S29" s="680"/>
      <c r="T29" s="680"/>
      <c r="U29" s="680"/>
      <c r="V29" s="680"/>
      <c r="W29" s="680"/>
      <c r="X29" s="680"/>
      <c r="Y29" s="681"/>
      <c r="Z29" s="682">
        <v>6.2</v>
      </c>
      <c r="AA29" s="682"/>
      <c r="AB29" s="682"/>
      <c r="AC29" s="682"/>
      <c r="AD29" s="683" t="s">
        <v>127</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111637</v>
      </c>
      <c r="CS29" s="703"/>
      <c r="CT29" s="703"/>
      <c r="CU29" s="703"/>
      <c r="CV29" s="703"/>
      <c r="CW29" s="703"/>
      <c r="CX29" s="703"/>
      <c r="CY29" s="704"/>
      <c r="CZ29" s="684">
        <v>9.1</v>
      </c>
      <c r="DA29" s="715"/>
      <c r="DB29" s="715"/>
      <c r="DC29" s="717"/>
      <c r="DD29" s="688">
        <v>111637</v>
      </c>
      <c r="DE29" s="703"/>
      <c r="DF29" s="703"/>
      <c r="DG29" s="703"/>
      <c r="DH29" s="703"/>
      <c r="DI29" s="703"/>
      <c r="DJ29" s="703"/>
      <c r="DK29" s="704"/>
      <c r="DL29" s="688">
        <v>111637</v>
      </c>
      <c r="DM29" s="703"/>
      <c r="DN29" s="703"/>
      <c r="DO29" s="703"/>
      <c r="DP29" s="703"/>
      <c r="DQ29" s="703"/>
      <c r="DR29" s="703"/>
      <c r="DS29" s="703"/>
      <c r="DT29" s="703"/>
      <c r="DU29" s="703"/>
      <c r="DV29" s="704"/>
      <c r="DW29" s="684">
        <v>15.5</v>
      </c>
      <c r="DX29" s="715"/>
      <c r="DY29" s="715"/>
      <c r="DZ29" s="715"/>
      <c r="EA29" s="715"/>
      <c r="EB29" s="715"/>
      <c r="EC29" s="716"/>
    </row>
    <row r="30" spans="2:133" ht="11.25" customHeight="1" x14ac:dyDescent="0.2">
      <c r="B30" s="676" t="s">
        <v>305</v>
      </c>
      <c r="C30" s="677"/>
      <c r="D30" s="677"/>
      <c r="E30" s="677"/>
      <c r="F30" s="677"/>
      <c r="G30" s="677"/>
      <c r="H30" s="677"/>
      <c r="I30" s="677"/>
      <c r="J30" s="677"/>
      <c r="K30" s="677"/>
      <c r="L30" s="677"/>
      <c r="M30" s="677"/>
      <c r="N30" s="677"/>
      <c r="O30" s="677"/>
      <c r="P30" s="677"/>
      <c r="Q30" s="678"/>
      <c r="R30" s="679">
        <v>2852</v>
      </c>
      <c r="S30" s="680"/>
      <c r="T30" s="680"/>
      <c r="U30" s="680"/>
      <c r="V30" s="680"/>
      <c r="W30" s="680"/>
      <c r="X30" s="680"/>
      <c r="Y30" s="681"/>
      <c r="Z30" s="682">
        <v>0.2</v>
      </c>
      <c r="AA30" s="682"/>
      <c r="AB30" s="682"/>
      <c r="AC30" s="682"/>
      <c r="AD30" s="683" t="s">
        <v>231</v>
      </c>
      <c r="AE30" s="683"/>
      <c r="AF30" s="683"/>
      <c r="AG30" s="683"/>
      <c r="AH30" s="683"/>
      <c r="AI30" s="683"/>
      <c r="AJ30" s="683"/>
      <c r="AK30" s="683"/>
      <c r="AL30" s="684" t="s">
        <v>231</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98.4</v>
      </c>
      <c r="BH30" s="740"/>
      <c r="BI30" s="740"/>
      <c r="BJ30" s="740"/>
      <c r="BK30" s="740"/>
      <c r="BL30" s="740"/>
      <c r="BM30" s="674">
        <v>96.2</v>
      </c>
      <c r="BN30" s="740"/>
      <c r="BO30" s="740"/>
      <c r="BP30" s="740"/>
      <c r="BQ30" s="741"/>
      <c r="BR30" s="739">
        <v>97.9</v>
      </c>
      <c r="BS30" s="740"/>
      <c r="BT30" s="740"/>
      <c r="BU30" s="740"/>
      <c r="BV30" s="740"/>
      <c r="BW30" s="740"/>
      <c r="BX30" s="674">
        <v>97.4</v>
      </c>
      <c r="BY30" s="740"/>
      <c r="BZ30" s="740"/>
      <c r="CA30" s="740"/>
      <c r="CB30" s="741"/>
      <c r="CD30" s="744"/>
      <c r="CE30" s="745"/>
      <c r="CF30" s="694" t="s">
        <v>308</v>
      </c>
      <c r="CG30" s="695"/>
      <c r="CH30" s="695"/>
      <c r="CI30" s="695"/>
      <c r="CJ30" s="695"/>
      <c r="CK30" s="695"/>
      <c r="CL30" s="695"/>
      <c r="CM30" s="695"/>
      <c r="CN30" s="695"/>
      <c r="CO30" s="695"/>
      <c r="CP30" s="695"/>
      <c r="CQ30" s="696"/>
      <c r="CR30" s="679">
        <v>103808</v>
      </c>
      <c r="CS30" s="680"/>
      <c r="CT30" s="680"/>
      <c r="CU30" s="680"/>
      <c r="CV30" s="680"/>
      <c r="CW30" s="680"/>
      <c r="CX30" s="680"/>
      <c r="CY30" s="681"/>
      <c r="CZ30" s="684">
        <v>8.5</v>
      </c>
      <c r="DA30" s="715"/>
      <c r="DB30" s="715"/>
      <c r="DC30" s="717"/>
      <c r="DD30" s="688">
        <v>103808</v>
      </c>
      <c r="DE30" s="680"/>
      <c r="DF30" s="680"/>
      <c r="DG30" s="680"/>
      <c r="DH30" s="680"/>
      <c r="DI30" s="680"/>
      <c r="DJ30" s="680"/>
      <c r="DK30" s="681"/>
      <c r="DL30" s="688">
        <v>103808</v>
      </c>
      <c r="DM30" s="680"/>
      <c r="DN30" s="680"/>
      <c r="DO30" s="680"/>
      <c r="DP30" s="680"/>
      <c r="DQ30" s="680"/>
      <c r="DR30" s="680"/>
      <c r="DS30" s="680"/>
      <c r="DT30" s="680"/>
      <c r="DU30" s="680"/>
      <c r="DV30" s="681"/>
      <c r="DW30" s="684">
        <v>14.4</v>
      </c>
      <c r="DX30" s="715"/>
      <c r="DY30" s="715"/>
      <c r="DZ30" s="715"/>
      <c r="EA30" s="715"/>
      <c r="EB30" s="715"/>
      <c r="EC30" s="716"/>
    </row>
    <row r="31" spans="2:133" ht="11.25" customHeight="1" x14ac:dyDescent="0.2">
      <c r="B31" s="676" t="s">
        <v>309</v>
      </c>
      <c r="C31" s="677"/>
      <c r="D31" s="677"/>
      <c r="E31" s="677"/>
      <c r="F31" s="677"/>
      <c r="G31" s="677"/>
      <c r="H31" s="677"/>
      <c r="I31" s="677"/>
      <c r="J31" s="677"/>
      <c r="K31" s="677"/>
      <c r="L31" s="677"/>
      <c r="M31" s="677"/>
      <c r="N31" s="677"/>
      <c r="O31" s="677"/>
      <c r="P31" s="677"/>
      <c r="Q31" s="678"/>
      <c r="R31" s="679">
        <v>2105</v>
      </c>
      <c r="S31" s="680"/>
      <c r="T31" s="680"/>
      <c r="U31" s="680"/>
      <c r="V31" s="680"/>
      <c r="W31" s="680"/>
      <c r="X31" s="680"/>
      <c r="Y31" s="681"/>
      <c r="Z31" s="682">
        <v>0.1</v>
      </c>
      <c r="AA31" s="682"/>
      <c r="AB31" s="682"/>
      <c r="AC31" s="682"/>
      <c r="AD31" s="683" t="s">
        <v>231</v>
      </c>
      <c r="AE31" s="683"/>
      <c r="AF31" s="683"/>
      <c r="AG31" s="683"/>
      <c r="AH31" s="683"/>
      <c r="AI31" s="683"/>
      <c r="AJ31" s="683"/>
      <c r="AK31" s="683"/>
      <c r="AL31" s="684" t="s">
        <v>172</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03"/>
      <c r="BI31" s="703"/>
      <c r="BJ31" s="703"/>
      <c r="BK31" s="703"/>
      <c r="BL31" s="703"/>
      <c r="BM31" s="685">
        <v>98.6</v>
      </c>
      <c r="BN31" s="737"/>
      <c r="BO31" s="737"/>
      <c r="BP31" s="737"/>
      <c r="BQ31" s="738"/>
      <c r="BR31" s="736">
        <v>99</v>
      </c>
      <c r="BS31" s="703"/>
      <c r="BT31" s="703"/>
      <c r="BU31" s="703"/>
      <c r="BV31" s="703"/>
      <c r="BW31" s="703"/>
      <c r="BX31" s="685">
        <v>99</v>
      </c>
      <c r="BY31" s="737"/>
      <c r="BZ31" s="737"/>
      <c r="CA31" s="737"/>
      <c r="CB31" s="738"/>
      <c r="CD31" s="744"/>
      <c r="CE31" s="745"/>
      <c r="CF31" s="694" t="s">
        <v>312</v>
      </c>
      <c r="CG31" s="695"/>
      <c r="CH31" s="695"/>
      <c r="CI31" s="695"/>
      <c r="CJ31" s="695"/>
      <c r="CK31" s="695"/>
      <c r="CL31" s="695"/>
      <c r="CM31" s="695"/>
      <c r="CN31" s="695"/>
      <c r="CO31" s="695"/>
      <c r="CP31" s="695"/>
      <c r="CQ31" s="696"/>
      <c r="CR31" s="679">
        <v>7829</v>
      </c>
      <c r="CS31" s="703"/>
      <c r="CT31" s="703"/>
      <c r="CU31" s="703"/>
      <c r="CV31" s="703"/>
      <c r="CW31" s="703"/>
      <c r="CX31" s="703"/>
      <c r="CY31" s="704"/>
      <c r="CZ31" s="684">
        <v>0.6</v>
      </c>
      <c r="DA31" s="715"/>
      <c r="DB31" s="715"/>
      <c r="DC31" s="717"/>
      <c r="DD31" s="688">
        <v>7829</v>
      </c>
      <c r="DE31" s="703"/>
      <c r="DF31" s="703"/>
      <c r="DG31" s="703"/>
      <c r="DH31" s="703"/>
      <c r="DI31" s="703"/>
      <c r="DJ31" s="703"/>
      <c r="DK31" s="704"/>
      <c r="DL31" s="688">
        <v>7829</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x14ac:dyDescent="0.2">
      <c r="B32" s="676" t="s">
        <v>313</v>
      </c>
      <c r="C32" s="677"/>
      <c r="D32" s="677"/>
      <c r="E32" s="677"/>
      <c r="F32" s="677"/>
      <c r="G32" s="677"/>
      <c r="H32" s="677"/>
      <c r="I32" s="677"/>
      <c r="J32" s="677"/>
      <c r="K32" s="677"/>
      <c r="L32" s="677"/>
      <c r="M32" s="677"/>
      <c r="N32" s="677"/>
      <c r="O32" s="677"/>
      <c r="P32" s="677"/>
      <c r="Q32" s="678"/>
      <c r="R32" s="679">
        <v>5354</v>
      </c>
      <c r="S32" s="680"/>
      <c r="T32" s="680"/>
      <c r="U32" s="680"/>
      <c r="V32" s="680"/>
      <c r="W32" s="680"/>
      <c r="X32" s="680"/>
      <c r="Y32" s="681"/>
      <c r="Z32" s="682">
        <v>0.4</v>
      </c>
      <c r="AA32" s="682"/>
      <c r="AB32" s="682"/>
      <c r="AC32" s="682"/>
      <c r="AD32" s="683" t="s">
        <v>127</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96.5</v>
      </c>
      <c r="BH32" s="749"/>
      <c r="BI32" s="749"/>
      <c r="BJ32" s="749"/>
      <c r="BK32" s="749"/>
      <c r="BL32" s="749"/>
      <c r="BM32" s="750">
        <v>91.9</v>
      </c>
      <c r="BN32" s="749"/>
      <c r="BO32" s="749"/>
      <c r="BP32" s="749"/>
      <c r="BQ32" s="751"/>
      <c r="BR32" s="748">
        <v>95.5</v>
      </c>
      <c r="BS32" s="749"/>
      <c r="BT32" s="749"/>
      <c r="BU32" s="749"/>
      <c r="BV32" s="749"/>
      <c r="BW32" s="749"/>
      <c r="BX32" s="750">
        <v>94</v>
      </c>
      <c r="BY32" s="749"/>
      <c r="BZ32" s="749"/>
      <c r="CA32" s="749"/>
      <c r="CB32" s="751"/>
      <c r="CD32" s="746"/>
      <c r="CE32" s="747"/>
      <c r="CF32" s="694" t="s">
        <v>315</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172</v>
      </c>
      <c r="DA32" s="715"/>
      <c r="DB32" s="715"/>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231</v>
      </c>
      <c r="DX32" s="715"/>
      <c r="DY32" s="715"/>
      <c r="DZ32" s="715"/>
      <c r="EA32" s="715"/>
      <c r="EB32" s="715"/>
      <c r="EC32" s="716"/>
    </row>
    <row r="33" spans="2:133" ht="11.25" customHeight="1" x14ac:dyDescent="0.2">
      <c r="B33" s="676" t="s">
        <v>316</v>
      </c>
      <c r="C33" s="677"/>
      <c r="D33" s="677"/>
      <c r="E33" s="677"/>
      <c r="F33" s="677"/>
      <c r="G33" s="677"/>
      <c r="H33" s="677"/>
      <c r="I33" s="677"/>
      <c r="J33" s="677"/>
      <c r="K33" s="677"/>
      <c r="L33" s="677"/>
      <c r="M33" s="677"/>
      <c r="N33" s="677"/>
      <c r="O33" s="677"/>
      <c r="P33" s="677"/>
      <c r="Q33" s="678"/>
      <c r="R33" s="679">
        <v>239976</v>
      </c>
      <c r="S33" s="680"/>
      <c r="T33" s="680"/>
      <c r="U33" s="680"/>
      <c r="V33" s="680"/>
      <c r="W33" s="680"/>
      <c r="X33" s="680"/>
      <c r="Y33" s="681"/>
      <c r="Z33" s="682">
        <v>16.399999999999999</v>
      </c>
      <c r="AA33" s="682"/>
      <c r="AB33" s="682"/>
      <c r="AC33" s="682"/>
      <c r="AD33" s="683" t="s">
        <v>231</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741413</v>
      </c>
      <c r="CS33" s="703"/>
      <c r="CT33" s="703"/>
      <c r="CU33" s="703"/>
      <c r="CV33" s="703"/>
      <c r="CW33" s="703"/>
      <c r="CX33" s="703"/>
      <c r="CY33" s="704"/>
      <c r="CZ33" s="684">
        <v>60.4</v>
      </c>
      <c r="DA33" s="715"/>
      <c r="DB33" s="715"/>
      <c r="DC33" s="717"/>
      <c r="DD33" s="688">
        <v>557350</v>
      </c>
      <c r="DE33" s="703"/>
      <c r="DF33" s="703"/>
      <c r="DG33" s="703"/>
      <c r="DH33" s="703"/>
      <c r="DI33" s="703"/>
      <c r="DJ33" s="703"/>
      <c r="DK33" s="704"/>
      <c r="DL33" s="688">
        <v>281479</v>
      </c>
      <c r="DM33" s="703"/>
      <c r="DN33" s="703"/>
      <c r="DO33" s="703"/>
      <c r="DP33" s="703"/>
      <c r="DQ33" s="703"/>
      <c r="DR33" s="703"/>
      <c r="DS33" s="703"/>
      <c r="DT33" s="703"/>
      <c r="DU33" s="703"/>
      <c r="DV33" s="704"/>
      <c r="DW33" s="684">
        <v>39.1</v>
      </c>
      <c r="DX33" s="715"/>
      <c r="DY33" s="715"/>
      <c r="DZ33" s="715"/>
      <c r="EA33" s="715"/>
      <c r="EB33" s="715"/>
      <c r="EC33" s="716"/>
    </row>
    <row r="34" spans="2:133" ht="11.25" customHeight="1" x14ac:dyDescent="0.2">
      <c r="B34" s="676" t="s">
        <v>318</v>
      </c>
      <c r="C34" s="677"/>
      <c r="D34" s="677"/>
      <c r="E34" s="677"/>
      <c r="F34" s="677"/>
      <c r="G34" s="677"/>
      <c r="H34" s="677"/>
      <c r="I34" s="677"/>
      <c r="J34" s="677"/>
      <c r="K34" s="677"/>
      <c r="L34" s="677"/>
      <c r="M34" s="677"/>
      <c r="N34" s="677"/>
      <c r="O34" s="677"/>
      <c r="P34" s="677"/>
      <c r="Q34" s="678"/>
      <c r="R34" s="679">
        <v>98678</v>
      </c>
      <c r="S34" s="680"/>
      <c r="T34" s="680"/>
      <c r="U34" s="680"/>
      <c r="V34" s="680"/>
      <c r="W34" s="680"/>
      <c r="X34" s="680"/>
      <c r="Y34" s="681"/>
      <c r="Z34" s="682">
        <v>6.7</v>
      </c>
      <c r="AA34" s="682"/>
      <c r="AB34" s="682"/>
      <c r="AC34" s="682"/>
      <c r="AD34" s="683">
        <v>5858</v>
      </c>
      <c r="AE34" s="683"/>
      <c r="AF34" s="683"/>
      <c r="AG34" s="683"/>
      <c r="AH34" s="683"/>
      <c r="AI34" s="683"/>
      <c r="AJ34" s="683"/>
      <c r="AK34" s="683"/>
      <c r="AL34" s="684">
        <v>0.8</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309962</v>
      </c>
      <c r="CS34" s="680"/>
      <c r="CT34" s="680"/>
      <c r="CU34" s="680"/>
      <c r="CV34" s="680"/>
      <c r="CW34" s="680"/>
      <c r="CX34" s="680"/>
      <c r="CY34" s="681"/>
      <c r="CZ34" s="684">
        <v>25.3</v>
      </c>
      <c r="DA34" s="715"/>
      <c r="DB34" s="715"/>
      <c r="DC34" s="717"/>
      <c r="DD34" s="688">
        <v>240146</v>
      </c>
      <c r="DE34" s="680"/>
      <c r="DF34" s="680"/>
      <c r="DG34" s="680"/>
      <c r="DH34" s="680"/>
      <c r="DI34" s="680"/>
      <c r="DJ34" s="680"/>
      <c r="DK34" s="681"/>
      <c r="DL34" s="688">
        <v>149110</v>
      </c>
      <c r="DM34" s="680"/>
      <c r="DN34" s="680"/>
      <c r="DO34" s="680"/>
      <c r="DP34" s="680"/>
      <c r="DQ34" s="680"/>
      <c r="DR34" s="680"/>
      <c r="DS34" s="680"/>
      <c r="DT34" s="680"/>
      <c r="DU34" s="680"/>
      <c r="DV34" s="681"/>
      <c r="DW34" s="684">
        <v>20.7</v>
      </c>
      <c r="DX34" s="715"/>
      <c r="DY34" s="715"/>
      <c r="DZ34" s="715"/>
      <c r="EA34" s="715"/>
      <c r="EB34" s="715"/>
      <c r="EC34" s="716"/>
    </row>
    <row r="35" spans="2:133" ht="11.25" customHeight="1" x14ac:dyDescent="0.2">
      <c r="B35" s="676" t="s">
        <v>322</v>
      </c>
      <c r="C35" s="677"/>
      <c r="D35" s="677"/>
      <c r="E35" s="677"/>
      <c r="F35" s="677"/>
      <c r="G35" s="677"/>
      <c r="H35" s="677"/>
      <c r="I35" s="677"/>
      <c r="J35" s="677"/>
      <c r="K35" s="677"/>
      <c r="L35" s="677"/>
      <c r="M35" s="677"/>
      <c r="N35" s="677"/>
      <c r="O35" s="677"/>
      <c r="P35" s="677"/>
      <c r="Q35" s="678"/>
      <c r="R35" s="679">
        <v>81377</v>
      </c>
      <c r="S35" s="680"/>
      <c r="T35" s="680"/>
      <c r="U35" s="680"/>
      <c r="V35" s="680"/>
      <c r="W35" s="680"/>
      <c r="X35" s="680"/>
      <c r="Y35" s="681"/>
      <c r="Z35" s="682">
        <v>5.6</v>
      </c>
      <c r="AA35" s="682"/>
      <c r="AB35" s="682"/>
      <c r="AC35" s="682"/>
      <c r="AD35" s="683" t="s">
        <v>231</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215217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1924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8200</v>
      </c>
      <c r="CS35" s="703"/>
      <c r="CT35" s="703"/>
      <c r="CU35" s="703"/>
      <c r="CV35" s="703"/>
      <c r="CW35" s="703"/>
      <c r="CX35" s="703"/>
      <c r="CY35" s="704"/>
      <c r="CZ35" s="684">
        <v>0.7</v>
      </c>
      <c r="DA35" s="715"/>
      <c r="DB35" s="715"/>
      <c r="DC35" s="717"/>
      <c r="DD35" s="688">
        <v>6605</v>
      </c>
      <c r="DE35" s="703"/>
      <c r="DF35" s="703"/>
      <c r="DG35" s="703"/>
      <c r="DH35" s="703"/>
      <c r="DI35" s="703"/>
      <c r="DJ35" s="703"/>
      <c r="DK35" s="704"/>
      <c r="DL35" s="688">
        <v>6469</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2">
      <c r="B36" s="676" t="s">
        <v>326</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172</v>
      </c>
      <c r="AA36" s="682"/>
      <c r="AB36" s="682"/>
      <c r="AC36" s="682"/>
      <c r="AD36" s="683" t="s">
        <v>127</v>
      </c>
      <c r="AE36" s="683"/>
      <c r="AF36" s="683"/>
      <c r="AG36" s="683"/>
      <c r="AH36" s="683"/>
      <c r="AI36" s="683"/>
      <c r="AJ36" s="683"/>
      <c r="AK36" s="683"/>
      <c r="AL36" s="684" t="s">
        <v>172</v>
      </c>
      <c r="AM36" s="685"/>
      <c r="AN36" s="685"/>
      <c r="AO36" s="686"/>
      <c r="AQ36" s="756" t="s">
        <v>327</v>
      </c>
      <c r="AR36" s="757"/>
      <c r="AS36" s="757"/>
      <c r="AT36" s="757"/>
      <c r="AU36" s="757"/>
      <c r="AV36" s="757"/>
      <c r="AW36" s="757"/>
      <c r="AX36" s="757"/>
      <c r="AY36" s="758"/>
      <c r="AZ36" s="679">
        <v>104807</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1589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165866</v>
      </c>
      <c r="CS36" s="680"/>
      <c r="CT36" s="680"/>
      <c r="CU36" s="680"/>
      <c r="CV36" s="680"/>
      <c r="CW36" s="680"/>
      <c r="CX36" s="680"/>
      <c r="CY36" s="681"/>
      <c r="CZ36" s="684">
        <v>13.5</v>
      </c>
      <c r="DA36" s="715"/>
      <c r="DB36" s="715"/>
      <c r="DC36" s="717"/>
      <c r="DD36" s="688">
        <v>139254</v>
      </c>
      <c r="DE36" s="680"/>
      <c r="DF36" s="680"/>
      <c r="DG36" s="680"/>
      <c r="DH36" s="680"/>
      <c r="DI36" s="680"/>
      <c r="DJ36" s="680"/>
      <c r="DK36" s="681"/>
      <c r="DL36" s="688">
        <v>78717</v>
      </c>
      <c r="DM36" s="680"/>
      <c r="DN36" s="680"/>
      <c r="DO36" s="680"/>
      <c r="DP36" s="680"/>
      <c r="DQ36" s="680"/>
      <c r="DR36" s="680"/>
      <c r="DS36" s="680"/>
      <c r="DT36" s="680"/>
      <c r="DU36" s="680"/>
      <c r="DV36" s="681"/>
      <c r="DW36" s="684">
        <v>10.9</v>
      </c>
      <c r="DX36" s="715"/>
      <c r="DY36" s="715"/>
      <c r="DZ36" s="715"/>
      <c r="EA36" s="715"/>
      <c r="EB36" s="715"/>
      <c r="EC36" s="716"/>
    </row>
    <row r="37" spans="2:133" ht="11.25" customHeight="1" x14ac:dyDescent="0.2">
      <c r="B37" s="676" t="s">
        <v>330</v>
      </c>
      <c r="C37" s="677"/>
      <c r="D37" s="677"/>
      <c r="E37" s="677"/>
      <c r="F37" s="677"/>
      <c r="G37" s="677"/>
      <c r="H37" s="677"/>
      <c r="I37" s="677"/>
      <c r="J37" s="677"/>
      <c r="K37" s="677"/>
      <c r="L37" s="677"/>
      <c r="M37" s="677"/>
      <c r="N37" s="677"/>
      <c r="O37" s="677"/>
      <c r="P37" s="677"/>
      <c r="Q37" s="678"/>
      <c r="R37" s="679">
        <v>24577</v>
      </c>
      <c r="S37" s="680"/>
      <c r="T37" s="680"/>
      <c r="U37" s="680"/>
      <c r="V37" s="680"/>
      <c r="W37" s="680"/>
      <c r="X37" s="680"/>
      <c r="Y37" s="681"/>
      <c r="Z37" s="682">
        <v>1.7</v>
      </c>
      <c r="AA37" s="682"/>
      <c r="AB37" s="682"/>
      <c r="AC37" s="682"/>
      <c r="AD37" s="683" t="s">
        <v>172</v>
      </c>
      <c r="AE37" s="683"/>
      <c r="AF37" s="683"/>
      <c r="AG37" s="683"/>
      <c r="AH37" s="683"/>
      <c r="AI37" s="683"/>
      <c r="AJ37" s="683"/>
      <c r="AK37" s="683"/>
      <c r="AL37" s="684" t="s">
        <v>172</v>
      </c>
      <c r="AM37" s="685"/>
      <c r="AN37" s="685"/>
      <c r="AO37" s="686"/>
      <c r="AQ37" s="756" t="s">
        <v>331</v>
      </c>
      <c r="AR37" s="757"/>
      <c r="AS37" s="757"/>
      <c r="AT37" s="757"/>
      <c r="AU37" s="757"/>
      <c r="AV37" s="757"/>
      <c r="AW37" s="757"/>
      <c r="AX37" s="757"/>
      <c r="AY37" s="758"/>
      <c r="AZ37" s="679">
        <v>52226</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118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6874</v>
      </c>
      <c r="CS37" s="703"/>
      <c r="CT37" s="703"/>
      <c r="CU37" s="703"/>
      <c r="CV37" s="703"/>
      <c r="CW37" s="703"/>
      <c r="CX37" s="703"/>
      <c r="CY37" s="704"/>
      <c r="CZ37" s="684">
        <v>0.6</v>
      </c>
      <c r="DA37" s="715"/>
      <c r="DB37" s="715"/>
      <c r="DC37" s="717"/>
      <c r="DD37" s="688">
        <v>6874</v>
      </c>
      <c r="DE37" s="703"/>
      <c r="DF37" s="703"/>
      <c r="DG37" s="703"/>
      <c r="DH37" s="703"/>
      <c r="DI37" s="703"/>
      <c r="DJ37" s="703"/>
      <c r="DK37" s="704"/>
      <c r="DL37" s="688">
        <v>6133</v>
      </c>
      <c r="DM37" s="703"/>
      <c r="DN37" s="703"/>
      <c r="DO37" s="703"/>
      <c r="DP37" s="703"/>
      <c r="DQ37" s="703"/>
      <c r="DR37" s="703"/>
      <c r="DS37" s="703"/>
      <c r="DT37" s="703"/>
      <c r="DU37" s="703"/>
      <c r="DV37" s="704"/>
      <c r="DW37" s="684">
        <v>0.9</v>
      </c>
      <c r="DX37" s="715"/>
      <c r="DY37" s="715"/>
      <c r="DZ37" s="715"/>
      <c r="EA37" s="715"/>
      <c r="EB37" s="715"/>
      <c r="EC37" s="716"/>
    </row>
    <row r="38" spans="2:133" ht="11.25" customHeight="1" x14ac:dyDescent="0.2">
      <c r="B38" s="724" t="s">
        <v>334</v>
      </c>
      <c r="C38" s="725"/>
      <c r="D38" s="725"/>
      <c r="E38" s="725"/>
      <c r="F38" s="725"/>
      <c r="G38" s="725"/>
      <c r="H38" s="725"/>
      <c r="I38" s="725"/>
      <c r="J38" s="725"/>
      <c r="K38" s="725"/>
      <c r="L38" s="725"/>
      <c r="M38" s="725"/>
      <c r="N38" s="725"/>
      <c r="O38" s="725"/>
      <c r="P38" s="725"/>
      <c r="Q38" s="726"/>
      <c r="R38" s="759">
        <v>1462065</v>
      </c>
      <c r="S38" s="760"/>
      <c r="T38" s="760"/>
      <c r="U38" s="760"/>
      <c r="V38" s="760"/>
      <c r="W38" s="760"/>
      <c r="X38" s="760"/>
      <c r="Y38" s="761"/>
      <c r="Z38" s="762">
        <v>100</v>
      </c>
      <c r="AA38" s="762"/>
      <c r="AB38" s="762"/>
      <c r="AC38" s="762"/>
      <c r="AD38" s="763">
        <v>694402</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231</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196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215217</v>
      </c>
      <c r="CS38" s="680"/>
      <c r="CT38" s="680"/>
      <c r="CU38" s="680"/>
      <c r="CV38" s="680"/>
      <c r="CW38" s="680"/>
      <c r="CX38" s="680"/>
      <c r="CY38" s="681"/>
      <c r="CZ38" s="684">
        <v>17.5</v>
      </c>
      <c r="DA38" s="715"/>
      <c r="DB38" s="715"/>
      <c r="DC38" s="717"/>
      <c r="DD38" s="688">
        <v>130240</v>
      </c>
      <c r="DE38" s="680"/>
      <c r="DF38" s="680"/>
      <c r="DG38" s="680"/>
      <c r="DH38" s="680"/>
      <c r="DI38" s="680"/>
      <c r="DJ38" s="680"/>
      <c r="DK38" s="681"/>
      <c r="DL38" s="688">
        <v>47183</v>
      </c>
      <c r="DM38" s="680"/>
      <c r="DN38" s="680"/>
      <c r="DO38" s="680"/>
      <c r="DP38" s="680"/>
      <c r="DQ38" s="680"/>
      <c r="DR38" s="680"/>
      <c r="DS38" s="680"/>
      <c r="DT38" s="680"/>
      <c r="DU38" s="680"/>
      <c r="DV38" s="681"/>
      <c r="DW38" s="684">
        <v>6.6</v>
      </c>
      <c r="DX38" s="715"/>
      <c r="DY38" s="715"/>
      <c r="DZ38" s="715"/>
      <c r="EA38" s="715"/>
      <c r="EB38" s="715"/>
      <c r="EC38" s="716"/>
    </row>
    <row r="39" spans="2:133" ht="11.25" customHeight="1" x14ac:dyDescent="0.2">
      <c r="AQ39" s="756" t="s">
        <v>338</v>
      </c>
      <c r="AR39" s="757"/>
      <c r="AS39" s="757"/>
      <c r="AT39" s="757"/>
      <c r="AU39" s="757"/>
      <c r="AV39" s="757"/>
      <c r="AW39" s="757"/>
      <c r="AX39" s="757"/>
      <c r="AY39" s="758"/>
      <c r="AZ39" s="679" t="s">
        <v>231</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67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42168</v>
      </c>
      <c r="CS39" s="703"/>
      <c r="CT39" s="703"/>
      <c r="CU39" s="703"/>
      <c r="CV39" s="703"/>
      <c r="CW39" s="703"/>
      <c r="CX39" s="703"/>
      <c r="CY39" s="704"/>
      <c r="CZ39" s="684">
        <v>3.4</v>
      </c>
      <c r="DA39" s="715"/>
      <c r="DB39" s="715"/>
      <c r="DC39" s="717"/>
      <c r="DD39" s="688">
        <v>41105</v>
      </c>
      <c r="DE39" s="703"/>
      <c r="DF39" s="703"/>
      <c r="DG39" s="703"/>
      <c r="DH39" s="703"/>
      <c r="DI39" s="703"/>
      <c r="DJ39" s="703"/>
      <c r="DK39" s="704"/>
      <c r="DL39" s="688" t="s">
        <v>231</v>
      </c>
      <c r="DM39" s="703"/>
      <c r="DN39" s="703"/>
      <c r="DO39" s="703"/>
      <c r="DP39" s="703"/>
      <c r="DQ39" s="703"/>
      <c r="DR39" s="703"/>
      <c r="DS39" s="703"/>
      <c r="DT39" s="703"/>
      <c r="DU39" s="703"/>
      <c r="DV39" s="704"/>
      <c r="DW39" s="684" t="s">
        <v>231</v>
      </c>
      <c r="DX39" s="715"/>
      <c r="DY39" s="715"/>
      <c r="DZ39" s="715"/>
      <c r="EA39" s="715"/>
      <c r="EB39" s="715"/>
      <c r="EC39" s="716"/>
    </row>
    <row r="40" spans="2:133" ht="11.25" customHeight="1" x14ac:dyDescent="0.2">
      <c r="AQ40" s="756" t="s">
        <v>342</v>
      </c>
      <c r="AR40" s="757"/>
      <c r="AS40" s="757"/>
      <c r="AT40" s="757"/>
      <c r="AU40" s="757"/>
      <c r="AV40" s="757"/>
      <c r="AW40" s="757"/>
      <c r="AX40" s="757"/>
      <c r="AY40" s="758"/>
      <c r="AZ40" s="679">
        <v>16426</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231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172</v>
      </c>
      <c r="CS40" s="680"/>
      <c r="CT40" s="680"/>
      <c r="CU40" s="680"/>
      <c r="CV40" s="680"/>
      <c r="CW40" s="680"/>
      <c r="CX40" s="680"/>
      <c r="CY40" s="681"/>
      <c r="CZ40" s="684" t="s">
        <v>231</v>
      </c>
      <c r="DA40" s="715"/>
      <c r="DB40" s="715"/>
      <c r="DC40" s="717"/>
      <c r="DD40" s="688" t="s">
        <v>231</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5"/>
      <c r="DY40" s="715"/>
      <c r="DZ40" s="715"/>
      <c r="EA40" s="715"/>
      <c r="EB40" s="715"/>
      <c r="EC40" s="716"/>
    </row>
    <row r="41" spans="2:133" ht="11.25" customHeight="1" x14ac:dyDescent="0.2">
      <c r="AQ41" s="766" t="s">
        <v>345</v>
      </c>
      <c r="AR41" s="767"/>
      <c r="AS41" s="767"/>
      <c r="AT41" s="767"/>
      <c r="AU41" s="767"/>
      <c r="AV41" s="767"/>
      <c r="AW41" s="767"/>
      <c r="AX41" s="767"/>
      <c r="AY41" s="768"/>
      <c r="AZ41" s="759">
        <v>41758</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292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03"/>
      <c r="CT41" s="703"/>
      <c r="CU41" s="703"/>
      <c r="CV41" s="703"/>
      <c r="CW41" s="703"/>
      <c r="CX41" s="703"/>
      <c r="CY41" s="704"/>
      <c r="CZ41" s="684" t="s">
        <v>231</v>
      </c>
      <c r="DA41" s="715"/>
      <c r="DB41" s="715"/>
      <c r="DC41" s="717"/>
      <c r="DD41" s="688" t="s">
        <v>231</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184074</v>
      </c>
      <c r="CS42" s="680"/>
      <c r="CT42" s="680"/>
      <c r="CU42" s="680"/>
      <c r="CV42" s="680"/>
      <c r="CW42" s="680"/>
      <c r="CX42" s="680"/>
      <c r="CY42" s="681"/>
      <c r="CZ42" s="684">
        <v>15</v>
      </c>
      <c r="DA42" s="685"/>
      <c r="DB42" s="685"/>
      <c r="DC42" s="780"/>
      <c r="DD42" s="688">
        <v>65944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t="s">
        <v>127</v>
      </c>
      <c r="CS43" s="703"/>
      <c r="CT43" s="703"/>
      <c r="CU43" s="703"/>
      <c r="CV43" s="703"/>
      <c r="CW43" s="703"/>
      <c r="CX43" s="703"/>
      <c r="CY43" s="704"/>
      <c r="CZ43" s="684" t="s">
        <v>231</v>
      </c>
      <c r="DA43" s="715"/>
      <c r="DB43" s="715"/>
      <c r="DC43" s="717"/>
      <c r="DD43" s="688" t="s">
        <v>231</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352</v>
      </c>
      <c r="CD44" s="791" t="s">
        <v>303</v>
      </c>
      <c r="CE44" s="792"/>
      <c r="CF44" s="676" t="s">
        <v>353</v>
      </c>
      <c r="CG44" s="677"/>
      <c r="CH44" s="677"/>
      <c r="CI44" s="677"/>
      <c r="CJ44" s="677"/>
      <c r="CK44" s="677"/>
      <c r="CL44" s="677"/>
      <c r="CM44" s="677"/>
      <c r="CN44" s="677"/>
      <c r="CO44" s="677"/>
      <c r="CP44" s="677"/>
      <c r="CQ44" s="678"/>
      <c r="CR44" s="679">
        <v>116261</v>
      </c>
      <c r="CS44" s="680"/>
      <c r="CT44" s="680"/>
      <c r="CU44" s="680"/>
      <c r="CV44" s="680"/>
      <c r="CW44" s="680"/>
      <c r="CX44" s="680"/>
      <c r="CY44" s="681"/>
      <c r="CZ44" s="684">
        <v>9.5</v>
      </c>
      <c r="DA44" s="685"/>
      <c r="DB44" s="685"/>
      <c r="DC44" s="780"/>
      <c r="DD44" s="688">
        <v>65770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354</v>
      </c>
      <c r="CG45" s="677"/>
      <c r="CH45" s="677"/>
      <c r="CI45" s="677"/>
      <c r="CJ45" s="677"/>
      <c r="CK45" s="677"/>
      <c r="CL45" s="677"/>
      <c r="CM45" s="677"/>
      <c r="CN45" s="677"/>
      <c r="CO45" s="677"/>
      <c r="CP45" s="677"/>
      <c r="CQ45" s="678"/>
      <c r="CR45" s="679">
        <v>30749</v>
      </c>
      <c r="CS45" s="703"/>
      <c r="CT45" s="703"/>
      <c r="CU45" s="703"/>
      <c r="CV45" s="703"/>
      <c r="CW45" s="703"/>
      <c r="CX45" s="703"/>
      <c r="CY45" s="704"/>
      <c r="CZ45" s="684">
        <v>2.5</v>
      </c>
      <c r="DA45" s="715"/>
      <c r="DB45" s="715"/>
      <c r="DC45" s="717"/>
      <c r="DD45" s="688">
        <v>12957</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355</v>
      </c>
      <c r="CG46" s="677"/>
      <c r="CH46" s="677"/>
      <c r="CI46" s="677"/>
      <c r="CJ46" s="677"/>
      <c r="CK46" s="677"/>
      <c r="CL46" s="677"/>
      <c r="CM46" s="677"/>
      <c r="CN46" s="677"/>
      <c r="CO46" s="677"/>
      <c r="CP46" s="677"/>
      <c r="CQ46" s="678"/>
      <c r="CR46" s="679">
        <v>78012</v>
      </c>
      <c r="CS46" s="680"/>
      <c r="CT46" s="680"/>
      <c r="CU46" s="680"/>
      <c r="CV46" s="680"/>
      <c r="CW46" s="680"/>
      <c r="CX46" s="680"/>
      <c r="CY46" s="681"/>
      <c r="CZ46" s="684">
        <v>6.4</v>
      </c>
      <c r="DA46" s="685"/>
      <c r="DB46" s="685"/>
      <c r="DC46" s="780"/>
      <c r="DD46" s="688">
        <v>52813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356</v>
      </c>
      <c r="CG47" s="677"/>
      <c r="CH47" s="677"/>
      <c r="CI47" s="677"/>
      <c r="CJ47" s="677"/>
      <c r="CK47" s="677"/>
      <c r="CL47" s="677"/>
      <c r="CM47" s="677"/>
      <c r="CN47" s="677"/>
      <c r="CO47" s="677"/>
      <c r="CP47" s="677"/>
      <c r="CQ47" s="678"/>
      <c r="CR47" s="679">
        <v>67813</v>
      </c>
      <c r="CS47" s="703"/>
      <c r="CT47" s="703"/>
      <c r="CU47" s="703"/>
      <c r="CV47" s="703"/>
      <c r="CW47" s="703"/>
      <c r="CX47" s="703"/>
      <c r="CY47" s="704"/>
      <c r="CZ47" s="684">
        <v>5.5</v>
      </c>
      <c r="DA47" s="715"/>
      <c r="DB47" s="715"/>
      <c r="DC47" s="717"/>
      <c r="DD47" s="688">
        <v>174</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358</v>
      </c>
      <c r="CE49" s="725"/>
      <c r="CF49" s="725"/>
      <c r="CG49" s="725"/>
      <c r="CH49" s="725"/>
      <c r="CI49" s="725"/>
      <c r="CJ49" s="725"/>
      <c r="CK49" s="725"/>
      <c r="CL49" s="725"/>
      <c r="CM49" s="725"/>
      <c r="CN49" s="725"/>
      <c r="CO49" s="725"/>
      <c r="CP49" s="725"/>
      <c r="CQ49" s="726"/>
      <c r="CR49" s="759">
        <v>1227566</v>
      </c>
      <c r="CS49" s="749"/>
      <c r="CT49" s="749"/>
      <c r="CU49" s="749"/>
      <c r="CV49" s="749"/>
      <c r="CW49" s="749"/>
      <c r="CX49" s="749"/>
      <c r="CY49" s="781"/>
      <c r="CZ49" s="764">
        <v>100</v>
      </c>
      <c r="DA49" s="782"/>
      <c r="DB49" s="782"/>
      <c r="DC49" s="783"/>
      <c r="DD49" s="784">
        <v>903452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Cr2iVQlLCkfc4Zlpo7HbZew1Uw33DlbU8CrBEeZckvcbIQmtEU6VWR2aYNDdvT4pzWFhvCP5lBUxxshJYlASXw==" saltValue="Znun/iV5zVr0wqd4FC9C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381</v>
      </c>
      <c r="C7" s="812"/>
      <c r="D7" s="812"/>
      <c r="E7" s="812"/>
      <c r="F7" s="812"/>
      <c r="G7" s="812"/>
      <c r="H7" s="812"/>
      <c r="I7" s="812"/>
      <c r="J7" s="812"/>
      <c r="K7" s="812"/>
      <c r="L7" s="812"/>
      <c r="M7" s="812"/>
      <c r="N7" s="812"/>
      <c r="O7" s="812"/>
      <c r="P7" s="813"/>
      <c r="Q7" s="814">
        <v>1462</v>
      </c>
      <c r="R7" s="815"/>
      <c r="S7" s="815"/>
      <c r="T7" s="815"/>
      <c r="U7" s="815"/>
      <c r="V7" s="815">
        <v>1228</v>
      </c>
      <c r="W7" s="815"/>
      <c r="X7" s="815"/>
      <c r="Y7" s="815"/>
      <c r="Z7" s="815"/>
      <c r="AA7" s="815">
        <v>234</v>
      </c>
      <c r="AB7" s="815"/>
      <c r="AC7" s="815"/>
      <c r="AD7" s="815"/>
      <c r="AE7" s="816"/>
      <c r="AF7" s="817">
        <v>229</v>
      </c>
      <c r="AG7" s="818"/>
      <c r="AH7" s="818"/>
      <c r="AI7" s="818"/>
      <c r="AJ7" s="819"/>
      <c r="AK7" s="854" t="s">
        <v>586</v>
      </c>
      <c r="AL7" s="855"/>
      <c r="AM7" s="855"/>
      <c r="AN7" s="855"/>
      <c r="AO7" s="855"/>
      <c r="AP7" s="855">
        <v>1386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0</v>
      </c>
      <c r="CI7" s="852"/>
      <c r="CJ7" s="852"/>
      <c r="CK7" s="852"/>
      <c r="CL7" s="853"/>
      <c r="CM7" s="851">
        <v>-8</v>
      </c>
      <c r="CN7" s="852"/>
      <c r="CO7" s="852"/>
      <c r="CP7" s="852"/>
      <c r="CQ7" s="853"/>
      <c r="CR7" s="851">
        <v>30</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v>2</v>
      </c>
      <c r="CI8" s="862"/>
      <c r="CJ8" s="862"/>
      <c r="CK8" s="862"/>
      <c r="CL8" s="863"/>
      <c r="CM8" s="861">
        <v>24</v>
      </c>
      <c r="CN8" s="862"/>
      <c r="CO8" s="862"/>
      <c r="CP8" s="862"/>
      <c r="CQ8" s="863"/>
      <c r="CR8" s="861">
        <v>10</v>
      </c>
      <c r="CS8" s="862"/>
      <c r="CT8" s="862"/>
      <c r="CU8" s="862"/>
      <c r="CV8" s="863"/>
      <c r="CW8" s="861">
        <v>20</v>
      </c>
      <c r="CX8" s="862"/>
      <c r="CY8" s="862"/>
      <c r="CZ8" s="862"/>
      <c r="DA8" s="863"/>
      <c r="DB8" s="861" t="s">
        <v>587</v>
      </c>
      <c r="DC8" s="862"/>
      <c r="DD8" s="862"/>
      <c r="DE8" s="862"/>
      <c r="DF8" s="863"/>
      <c r="DG8" s="861" t="s">
        <v>586</v>
      </c>
      <c r="DH8" s="862"/>
      <c r="DI8" s="862"/>
      <c r="DJ8" s="862"/>
      <c r="DK8" s="863"/>
      <c r="DL8" s="861" t="s">
        <v>586</v>
      </c>
      <c r="DM8" s="862"/>
      <c r="DN8" s="862"/>
      <c r="DO8" s="862"/>
      <c r="DP8" s="863"/>
      <c r="DQ8" s="861" t="s">
        <v>586</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78"/>
      <c r="AL22" s="879"/>
      <c r="AM22" s="879"/>
      <c r="AN22" s="879"/>
      <c r="AO22" s="879"/>
      <c r="AP22" s="879"/>
      <c r="AQ22" s="879"/>
      <c r="AR22" s="879"/>
      <c r="AS22" s="879"/>
      <c r="AT22" s="879"/>
      <c r="AU22" s="880"/>
      <c r="AV22" s="880"/>
      <c r="AW22" s="880"/>
      <c r="AX22" s="880"/>
      <c r="AY22" s="881"/>
      <c r="AZ22" s="882" t="s">
        <v>382</v>
      </c>
      <c r="BA22" s="882"/>
      <c r="BB22" s="882"/>
      <c r="BC22" s="882"/>
      <c r="BD22" s="883"/>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383</v>
      </c>
      <c r="B23" s="870" t="s">
        <v>384</v>
      </c>
      <c r="C23" s="871"/>
      <c r="D23" s="871"/>
      <c r="E23" s="871"/>
      <c r="F23" s="871"/>
      <c r="G23" s="871"/>
      <c r="H23" s="871"/>
      <c r="I23" s="871"/>
      <c r="J23" s="871"/>
      <c r="K23" s="871"/>
      <c r="L23" s="871"/>
      <c r="M23" s="871"/>
      <c r="N23" s="871"/>
      <c r="O23" s="871"/>
      <c r="P23" s="872"/>
      <c r="Q23" s="873">
        <f>SUM(Q7:U22)</f>
        <v>1462</v>
      </c>
      <c r="R23" s="873"/>
      <c r="S23" s="873"/>
      <c r="T23" s="873"/>
      <c r="U23" s="873"/>
      <c r="V23" s="873">
        <f>SUM(V7:Z22)</f>
        <v>1228</v>
      </c>
      <c r="W23" s="873"/>
      <c r="X23" s="873"/>
      <c r="Y23" s="873"/>
      <c r="Z23" s="873"/>
      <c r="AA23" s="873">
        <f>SUM(AA7:AE22)</f>
        <v>234</v>
      </c>
      <c r="AB23" s="873"/>
      <c r="AC23" s="873"/>
      <c r="AD23" s="873"/>
      <c r="AE23" s="873"/>
      <c r="AF23" s="873">
        <f>SUM(AF7:AJ22)</f>
        <v>229</v>
      </c>
      <c r="AG23" s="873"/>
      <c r="AH23" s="873"/>
      <c r="AI23" s="873"/>
      <c r="AJ23" s="873"/>
      <c r="AK23" s="874"/>
      <c r="AL23" s="875"/>
      <c r="AM23" s="875"/>
      <c r="AN23" s="875"/>
      <c r="AO23" s="875"/>
      <c r="AP23" s="873">
        <f>SUM(AP7:AT22)</f>
        <v>1386</v>
      </c>
      <c r="AQ23" s="873"/>
      <c r="AR23" s="873"/>
      <c r="AS23" s="873"/>
      <c r="AT23" s="873"/>
      <c r="AU23" s="876"/>
      <c r="AV23" s="876"/>
      <c r="AW23" s="876"/>
      <c r="AX23" s="876"/>
      <c r="AY23" s="877"/>
      <c r="AZ23" s="885" t="s">
        <v>385</v>
      </c>
      <c r="BA23" s="886"/>
      <c r="BB23" s="886"/>
      <c r="BC23" s="886"/>
      <c r="BD23" s="887"/>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4" t="s">
        <v>386</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88" t="s">
        <v>391</v>
      </c>
      <c r="AG26" s="889"/>
      <c r="AH26" s="889"/>
      <c r="AI26" s="889"/>
      <c r="AJ26" s="890"/>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1"/>
      <c r="AG27" s="892"/>
      <c r="AH27" s="892"/>
      <c r="AI27" s="892"/>
      <c r="AJ27" s="89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396</v>
      </c>
      <c r="C28" s="812"/>
      <c r="D28" s="812"/>
      <c r="E28" s="812"/>
      <c r="F28" s="812"/>
      <c r="G28" s="812"/>
      <c r="H28" s="812"/>
      <c r="I28" s="812"/>
      <c r="J28" s="812"/>
      <c r="K28" s="812"/>
      <c r="L28" s="812"/>
      <c r="M28" s="812"/>
      <c r="N28" s="812"/>
      <c r="O28" s="812"/>
      <c r="P28" s="813"/>
      <c r="Q28" s="898">
        <v>126</v>
      </c>
      <c r="R28" s="899"/>
      <c r="S28" s="899"/>
      <c r="T28" s="899"/>
      <c r="U28" s="899"/>
      <c r="V28" s="899">
        <v>124</v>
      </c>
      <c r="W28" s="899"/>
      <c r="X28" s="899"/>
      <c r="Y28" s="899"/>
      <c r="Z28" s="899"/>
      <c r="AA28" s="899">
        <v>2</v>
      </c>
      <c r="AB28" s="899"/>
      <c r="AC28" s="899"/>
      <c r="AD28" s="899"/>
      <c r="AE28" s="900"/>
      <c r="AF28" s="901">
        <v>2</v>
      </c>
      <c r="AG28" s="899"/>
      <c r="AH28" s="899"/>
      <c r="AI28" s="899"/>
      <c r="AJ28" s="902"/>
      <c r="AK28" s="903">
        <v>16</v>
      </c>
      <c r="AL28" s="894"/>
      <c r="AM28" s="894"/>
      <c r="AN28" s="894"/>
      <c r="AO28" s="894"/>
      <c r="AP28" s="894" t="s">
        <v>584</v>
      </c>
      <c r="AQ28" s="894"/>
      <c r="AR28" s="894"/>
      <c r="AS28" s="894"/>
      <c r="AT28" s="894"/>
      <c r="AU28" s="894" t="s">
        <v>582</v>
      </c>
      <c r="AV28" s="894"/>
      <c r="AW28" s="894"/>
      <c r="AX28" s="894"/>
      <c r="AY28" s="894"/>
      <c r="AZ28" s="895" t="s">
        <v>584</v>
      </c>
      <c r="BA28" s="895"/>
      <c r="BB28" s="895"/>
      <c r="BC28" s="895"/>
      <c r="BD28" s="895"/>
      <c r="BE28" s="896"/>
      <c r="BF28" s="896"/>
      <c r="BG28" s="896"/>
      <c r="BH28" s="896"/>
      <c r="BI28" s="897"/>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397</v>
      </c>
      <c r="C29" s="836"/>
      <c r="D29" s="836"/>
      <c r="E29" s="836"/>
      <c r="F29" s="836"/>
      <c r="G29" s="836"/>
      <c r="H29" s="836"/>
      <c r="I29" s="836"/>
      <c r="J29" s="836"/>
      <c r="K29" s="836"/>
      <c r="L29" s="836"/>
      <c r="M29" s="836"/>
      <c r="N29" s="836"/>
      <c r="O29" s="836"/>
      <c r="P29" s="837"/>
      <c r="Q29" s="838">
        <v>66</v>
      </c>
      <c r="R29" s="839"/>
      <c r="S29" s="839"/>
      <c r="T29" s="839"/>
      <c r="U29" s="839"/>
      <c r="V29" s="839">
        <v>60</v>
      </c>
      <c r="W29" s="839"/>
      <c r="X29" s="839"/>
      <c r="Y29" s="839"/>
      <c r="Z29" s="839"/>
      <c r="AA29" s="839">
        <v>6</v>
      </c>
      <c r="AB29" s="839"/>
      <c r="AC29" s="839"/>
      <c r="AD29" s="839"/>
      <c r="AE29" s="840"/>
      <c r="AF29" s="841">
        <v>6</v>
      </c>
      <c r="AG29" s="842"/>
      <c r="AH29" s="842"/>
      <c r="AI29" s="842"/>
      <c r="AJ29" s="843"/>
      <c r="AK29" s="906">
        <v>0</v>
      </c>
      <c r="AL29" s="907"/>
      <c r="AM29" s="907"/>
      <c r="AN29" s="907"/>
      <c r="AO29" s="907"/>
      <c r="AP29" s="907">
        <v>37</v>
      </c>
      <c r="AQ29" s="907"/>
      <c r="AR29" s="907"/>
      <c r="AS29" s="907"/>
      <c r="AT29" s="907"/>
      <c r="AU29" s="907" t="s">
        <v>584</v>
      </c>
      <c r="AV29" s="907"/>
      <c r="AW29" s="907"/>
      <c r="AX29" s="907"/>
      <c r="AY29" s="907"/>
      <c r="AZ29" s="908" t="s">
        <v>584</v>
      </c>
      <c r="BA29" s="908"/>
      <c r="BB29" s="908"/>
      <c r="BC29" s="908"/>
      <c r="BD29" s="908"/>
      <c r="BE29" s="904"/>
      <c r="BF29" s="904"/>
      <c r="BG29" s="904"/>
      <c r="BH29" s="904"/>
      <c r="BI29" s="905"/>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398</v>
      </c>
      <c r="C30" s="836"/>
      <c r="D30" s="836"/>
      <c r="E30" s="836"/>
      <c r="F30" s="836"/>
      <c r="G30" s="836"/>
      <c r="H30" s="836"/>
      <c r="I30" s="836"/>
      <c r="J30" s="836"/>
      <c r="K30" s="836"/>
      <c r="L30" s="836"/>
      <c r="M30" s="836"/>
      <c r="N30" s="836"/>
      <c r="O30" s="836"/>
      <c r="P30" s="837"/>
      <c r="Q30" s="838">
        <v>183</v>
      </c>
      <c r="R30" s="839"/>
      <c r="S30" s="839"/>
      <c r="T30" s="839"/>
      <c r="U30" s="839"/>
      <c r="V30" s="839">
        <v>151</v>
      </c>
      <c r="W30" s="839"/>
      <c r="X30" s="839"/>
      <c r="Y30" s="839"/>
      <c r="Z30" s="839"/>
      <c r="AA30" s="839">
        <v>32</v>
      </c>
      <c r="AB30" s="839"/>
      <c r="AC30" s="839"/>
      <c r="AD30" s="839"/>
      <c r="AE30" s="840"/>
      <c r="AF30" s="841">
        <v>32</v>
      </c>
      <c r="AG30" s="842"/>
      <c r="AH30" s="842"/>
      <c r="AI30" s="842"/>
      <c r="AJ30" s="843"/>
      <c r="AK30" s="906">
        <v>37</v>
      </c>
      <c r="AL30" s="907"/>
      <c r="AM30" s="907"/>
      <c r="AN30" s="907"/>
      <c r="AO30" s="907"/>
      <c r="AP30" s="907" t="s">
        <v>584</v>
      </c>
      <c r="AQ30" s="907"/>
      <c r="AR30" s="907"/>
      <c r="AS30" s="907"/>
      <c r="AT30" s="907"/>
      <c r="AU30" s="907" t="s">
        <v>584</v>
      </c>
      <c r="AV30" s="907"/>
      <c r="AW30" s="907"/>
      <c r="AX30" s="907"/>
      <c r="AY30" s="907"/>
      <c r="AZ30" s="908" t="s">
        <v>584</v>
      </c>
      <c r="BA30" s="908"/>
      <c r="BB30" s="908"/>
      <c r="BC30" s="908"/>
      <c r="BD30" s="908"/>
      <c r="BE30" s="904"/>
      <c r="BF30" s="904"/>
      <c r="BG30" s="904"/>
      <c r="BH30" s="904"/>
      <c r="BI30" s="905"/>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399</v>
      </c>
      <c r="C31" s="836"/>
      <c r="D31" s="836"/>
      <c r="E31" s="836"/>
      <c r="F31" s="836"/>
      <c r="G31" s="836"/>
      <c r="H31" s="836"/>
      <c r="I31" s="836"/>
      <c r="J31" s="836"/>
      <c r="K31" s="836"/>
      <c r="L31" s="836"/>
      <c r="M31" s="836"/>
      <c r="N31" s="836"/>
      <c r="O31" s="836"/>
      <c r="P31" s="837"/>
      <c r="Q31" s="838">
        <v>0</v>
      </c>
      <c r="R31" s="839"/>
      <c r="S31" s="839"/>
      <c r="T31" s="839"/>
      <c r="U31" s="839"/>
      <c r="V31" s="839">
        <v>0</v>
      </c>
      <c r="W31" s="839"/>
      <c r="X31" s="839"/>
      <c r="Y31" s="839"/>
      <c r="Z31" s="839"/>
      <c r="AA31" s="839">
        <v>0</v>
      </c>
      <c r="AB31" s="839"/>
      <c r="AC31" s="839"/>
      <c r="AD31" s="839"/>
      <c r="AE31" s="840"/>
      <c r="AF31" s="841">
        <v>0</v>
      </c>
      <c r="AG31" s="842"/>
      <c r="AH31" s="842"/>
      <c r="AI31" s="842"/>
      <c r="AJ31" s="843"/>
      <c r="AK31" s="906">
        <v>0</v>
      </c>
      <c r="AL31" s="907"/>
      <c r="AM31" s="907"/>
      <c r="AN31" s="907"/>
      <c r="AO31" s="907"/>
      <c r="AP31" s="907" t="s">
        <v>584</v>
      </c>
      <c r="AQ31" s="907"/>
      <c r="AR31" s="907"/>
      <c r="AS31" s="907"/>
      <c r="AT31" s="907"/>
      <c r="AU31" s="907" t="s">
        <v>584</v>
      </c>
      <c r="AV31" s="907"/>
      <c r="AW31" s="907"/>
      <c r="AX31" s="907"/>
      <c r="AY31" s="907"/>
      <c r="AZ31" s="908" t="s">
        <v>582</v>
      </c>
      <c r="BA31" s="908"/>
      <c r="BB31" s="908"/>
      <c r="BC31" s="908"/>
      <c r="BD31" s="908"/>
      <c r="BE31" s="904"/>
      <c r="BF31" s="904"/>
      <c r="BG31" s="904"/>
      <c r="BH31" s="904"/>
      <c r="BI31" s="905"/>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400</v>
      </c>
      <c r="C32" s="836"/>
      <c r="D32" s="836"/>
      <c r="E32" s="836"/>
      <c r="F32" s="836"/>
      <c r="G32" s="836"/>
      <c r="H32" s="836"/>
      <c r="I32" s="836"/>
      <c r="J32" s="836"/>
      <c r="K32" s="836"/>
      <c r="L32" s="836"/>
      <c r="M32" s="836"/>
      <c r="N32" s="836"/>
      <c r="O32" s="836"/>
      <c r="P32" s="837"/>
      <c r="Q32" s="838">
        <v>14</v>
      </c>
      <c r="R32" s="839"/>
      <c r="S32" s="839"/>
      <c r="T32" s="839"/>
      <c r="U32" s="839"/>
      <c r="V32" s="839">
        <v>12</v>
      </c>
      <c r="W32" s="839"/>
      <c r="X32" s="839"/>
      <c r="Y32" s="839"/>
      <c r="Z32" s="839"/>
      <c r="AA32" s="839">
        <v>2</v>
      </c>
      <c r="AB32" s="839"/>
      <c r="AC32" s="839"/>
      <c r="AD32" s="839"/>
      <c r="AE32" s="840"/>
      <c r="AF32" s="841">
        <v>2</v>
      </c>
      <c r="AG32" s="842"/>
      <c r="AH32" s="842"/>
      <c r="AI32" s="842"/>
      <c r="AJ32" s="843"/>
      <c r="AK32" s="906">
        <v>5</v>
      </c>
      <c r="AL32" s="907"/>
      <c r="AM32" s="907"/>
      <c r="AN32" s="907"/>
      <c r="AO32" s="907"/>
      <c r="AP32" s="907" t="s">
        <v>584</v>
      </c>
      <c r="AQ32" s="907"/>
      <c r="AR32" s="907"/>
      <c r="AS32" s="907"/>
      <c r="AT32" s="907"/>
      <c r="AU32" s="907" t="s">
        <v>582</v>
      </c>
      <c r="AV32" s="907"/>
      <c r="AW32" s="907"/>
      <c r="AX32" s="907"/>
      <c r="AY32" s="907"/>
      <c r="AZ32" s="908" t="s">
        <v>584</v>
      </c>
      <c r="BA32" s="908"/>
      <c r="BB32" s="908"/>
      <c r="BC32" s="908"/>
      <c r="BD32" s="908"/>
      <c r="BE32" s="904"/>
      <c r="BF32" s="904"/>
      <c r="BG32" s="904"/>
      <c r="BH32" s="904"/>
      <c r="BI32" s="905"/>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401</v>
      </c>
      <c r="C33" s="836"/>
      <c r="D33" s="836"/>
      <c r="E33" s="836"/>
      <c r="F33" s="836"/>
      <c r="G33" s="836"/>
      <c r="H33" s="836"/>
      <c r="I33" s="836"/>
      <c r="J33" s="836"/>
      <c r="K33" s="836"/>
      <c r="L33" s="836"/>
      <c r="M33" s="836"/>
      <c r="N33" s="836"/>
      <c r="O33" s="836"/>
      <c r="P33" s="837"/>
      <c r="Q33" s="838">
        <v>156</v>
      </c>
      <c r="R33" s="839"/>
      <c r="S33" s="839"/>
      <c r="T33" s="839"/>
      <c r="U33" s="839"/>
      <c r="V33" s="839">
        <v>154</v>
      </c>
      <c r="W33" s="839"/>
      <c r="X33" s="839"/>
      <c r="Y33" s="839"/>
      <c r="Z33" s="839"/>
      <c r="AA33" s="839">
        <v>2</v>
      </c>
      <c r="AB33" s="839"/>
      <c r="AC33" s="839"/>
      <c r="AD33" s="839"/>
      <c r="AE33" s="840"/>
      <c r="AF33" s="841">
        <v>2</v>
      </c>
      <c r="AG33" s="842"/>
      <c r="AH33" s="842"/>
      <c r="AI33" s="842"/>
      <c r="AJ33" s="843"/>
      <c r="AK33" s="906">
        <v>52</v>
      </c>
      <c r="AL33" s="907"/>
      <c r="AM33" s="907"/>
      <c r="AN33" s="907"/>
      <c r="AO33" s="907"/>
      <c r="AP33" s="907">
        <v>301</v>
      </c>
      <c r="AQ33" s="907"/>
      <c r="AR33" s="907"/>
      <c r="AS33" s="907"/>
      <c r="AT33" s="907"/>
      <c r="AU33" s="907">
        <v>301</v>
      </c>
      <c r="AV33" s="907"/>
      <c r="AW33" s="907"/>
      <c r="AX33" s="907"/>
      <c r="AY33" s="907"/>
      <c r="AZ33" s="908" t="s">
        <v>582</v>
      </c>
      <c r="BA33" s="908"/>
      <c r="BB33" s="908"/>
      <c r="BC33" s="908"/>
      <c r="BD33" s="908"/>
      <c r="BE33" s="904" t="s">
        <v>402</v>
      </c>
      <c r="BF33" s="904"/>
      <c r="BG33" s="904"/>
      <c r="BH33" s="904"/>
      <c r="BI33" s="905"/>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403</v>
      </c>
      <c r="C34" s="836"/>
      <c r="D34" s="836"/>
      <c r="E34" s="836"/>
      <c r="F34" s="836"/>
      <c r="G34" s="836"/>
      <c r="H34" s="836"/>
      <c r="I34" s="836"/>
      <c r="J34" s="836"/>
      <c r="K34" s="836"/>
      <c r="L34" s="836"/>
      <c r="M34" s="836"/>
      <c r="N34" s="836"/>
      <c r="O34" s="836"/>
      <c r="P34" s="837"/>
      <c r="Q34" s="838">
        <v>119</v>
      </c>
      <c r="R34" s="839"/>
      <c r="S34" s="839"/>
      <c r="T34" s="839"/>
      <c r="U34" s="839"/>
      <c r="V34" s="839">
        <v>113</v>
      </c>
      <c r="W34" s="839"/>
      <c r="X34" s="839"/>
      <c r="Y34" s="839"/>
      <c r="Z34" s="839"/>
      <c r="AA34" s="839">
        <v>6</v>
      </c>
      <c r="AB34" s="839"/>
      <c r="AC34" s="839"/>
      <c r="AD34" s="839"/>
      <c r="AE34" s="840"/>
      <c r="AF34" s="841">
        <v>6</v>
      </c>
      <c r="AG34" s="842"/>
      <c r="AH34" s="842"/>
      <c r="AI34" s="842"/>
      <c r="AJ34" s="843"/>
      <c r="AK34" s="906">
        <v>98</v>
      </c>
      <c r="AL34" s="907"/>
      <c r="AM34" s="907"/>
      <c r="AN34" s="907"/>
      <c r="AO34" s="907"/>
      <c r="AP34" s="907">
        <v>326</v>
      </c>
      <c r="AQ34" s="907"/>
      <c r="AR34" s="907"/>
      <c r="AS34" s="907"/>
      <c r="AT34" s="907"/>
      <c r="AU34" s="907">
        <v>308</v>
      </c>
      <c r="AV34" s="907"/>
      <c r="AW34" s="907"/>
      <c r="AX34" s="907"/>
      <c r="AY34" s="907"/>
      <c r="AZ34" s="908" t="s">
        <v>585</v>
      </c>
      <c r="BA34" s="908"/>
      <c r="BB34" s="908"/>
      <c r="BC34" s="908"/>
      <c r="BD34" s="908"/>
      <c r="BE34" s="904" t="s">
        <v>404</v>
      </c>
      <c r="BF34" s="904"/>
      <c r="BG34" s="904"/>
      <c r="BH34" s="904"/>
      <c r="BI34" s="905"/>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405</v>
      </c>
      <c r="C35" s="836"/>
      <c r="D35" s="836"/>
      <c r="E35" s="836"/>
      <c r="F35" s="836"/>
      <c r="G35" s="836"/>
      <c r="H35" s="836"/>
      <c r="I35" s="836"/>
      <c r="J35" s="836"/>
      <c r="K35" s="836"/>
      <c r="L35" s="836"/>
      <c r="M35" s="836"/>
      <c r="N35" s="836"/>
      <c r="O35" s="836"/>
      <c r="P35" s="837"/>
      <c r="Q35" s="838">
        <v>8</v>
      </c>
      <c r="R35" s="839"/>
      <c r="S35" s="839"/>
      <c r="T35" s="839"/>
      <c r="U35" s="839"/>
      <c r="V35" s="839">
        <v>7</v>
      </c>
      <c r="W35" s="839"/>
      <c r="X35" s="839"/>
      <c r="Y35" s="839"/>
      <c r="Z35" s="839"/>
      <c r="AA35" s="839">
        <v>1</v>
      </c>
      <c r="AB35" s="839"/>
      <c r="AC35" s="839"/>
      <c r="AD35" s="839"/>
      <c r="AE35" s="840"/>
      <c r="AF35" s="841">
        <v>1</v>
      </c>
      <c r="AG35" s="842"/>
      <c r="AH35" s="842"/>
      <c r="AI35" s="842"/>
      <c r="AJ35" s="843"/>
      <c r="AK35" s="906">
        <v>7</v>
      </c>
      <c r="AL35" s="907"/>
      <c r="AM35" s="907"/>
      <c r="AN35" s="907"/>
      <c r="AO35" s="907"/>
      <c r="AP35" s="907">
        <v>21</v>
      </c>
      <c r="AQ35" s="907"/>
      <c r="AR35" s="907"/>
      <c r="AS35" s="907"/>
      <c r="AT35" s="907"/>
      <c r="AU35" s="907">
        <v>19</v>
      </c>
      <c r="AV35" s="907"/>
      <c r="AW35" s="907"/>
      <c r="AX35" s="907"/>
      <c r="AY35" s="907"/>
      <c r="AZ35" s="908" t="s">
        <v>585</v>
      </c>
      <c r="BA35" s="908"/>
      <c r="BB35" s="908"/>
      <c r="BC35" s="908"/>
      <c r="BD35" s="908"/>
      <c r="BE35" s="904" t="s">
        <v>406</v>
      </c>
      <c r="BF35" s="904"/>
      <c r="BG35" s="904"/>
      <c r="BH35" s="904"/>
      <c r="BI35" s="905"/>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6"/>
      <c r="AL36" s="907"/>
      <c r="AM36" s="907"/>
      <c r="AN36" s="907"/>
      <c r="AO36" s="907"/>
      <c r="AP36" s="907"/>
      <c r="AQ36" s="907"/>
      <c r="AR36" s="907"/>
      <c r="AS36" s="907"/>
      <c r="AT36" s="907"/>
      <c r="AU36" s="907"/>
      <c r="AV36" s="907"/>
      <c r="AW36" s="907"/>
      <c r="AX36" s="907"/>
      <c r="AY36" s="907"/>
      <c r="AZ36" s="908"/>
      <c r="BA36" s="908"/>
      <c r="BB36" s="908"/>
      <c r="BC36" s="908"/>
      <c r="BD36" s="908"/>
      <c r="BE36" s="904"/>
      <c r="BF36" s="904"/>
      <c r="BG36" s="904"/>
      <c r="BH36" s="904"/>
      <c r="BI36" s="905"/>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6"/>
      <c r="AL37" s="907"/>
      <c r="AM37" s="907"/>
      <c r="AN37" s="907"/>
      <c r="AO37" s="907"/>
      <c r="AP37" s="907"/>
      <c r="AQ37" s="907"/>
      <c r="AR37" s="907"/>
      <c r="AS37" s="907"/>
      <c r="AT37" s="907"/>
      <c r="AU37" s="907"/>
      <c r="AV37" s="907"/>
      <c r="AW37" s="907"/>
      <c r="AX37" s="907"/>
      <c r="AY37" s="907"/>
      <c r="AZ37" s="908"/>
      <c r="BA37" s="908"/>
      <c r="BB37" s="908"/>
      <c r="BC37" s="908"/>
      <c r="BD37" s="908"/>
      <c r="BE37" s="904"/>
      <c r="BF37" s="904"/>
      <c r="BG37" s="904"/>
      <c r="BH37" s="904"/>
      <c r="BI37" s="905"/>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6"/>
      <c r="AL38" s="907"/>
      <c r="AM38" s="907"/>
      <c r="AN38" s="907"/>
      <c r="AO38" s="907"/>
      <c r="AP38" s="907"/>
      <c r="AQ38" s="907"/>
      <c r="AR38" s="907"/>
      <c r="AS38" s="907"/>
      <c r="AT38" s="907"/>
      <c r="AU38" s="907"/>
      <c r="AV38" s="907"/>
      <c r="AW38" s="907"/>
      <c r="AX38" s="907"/>
      <c r="AY38" s="907"/>
      <c r="AZ38" s="908"/>
      <c r="BA38" s="908"/>
      <c r="BB38" s="908"/>
      <c r="BC38" s="908"/>
      <c r="BD38" s="908"/>
      <c r="BE38" s="904"/>
      <c r="BF38" s="904"/>
      <c r="BG38" s="904"/>
      <c r="BH38" s="904"/>
      <c r="BI38" s="905"/>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6"/>
      <c r="AL39" s="907"/>
      <c r="AM39" s="907"/>
      <c r="AN39" s="907"/>
      <c r="AO39" s="907"/>
      <c r="AP39" s="907"/>
      <c r="AQ39" s="907"/>
      <c r="AR39" s="907"/>
      <c r="AS39" s="907"/>
      <c r="AT39" s="907"/>
      <c r="AU39" s="907"/>
      <c r="AV39" s="907"/>
      <c r="AW39" s="907"/>
      <c r="AX39" s="907"/>
      <c r="AY39" s="907"/>
      <c r="AZ39" s="908"/>
      <c r="BA39" s="908"/>
      <c r="BB39" s="908"/>
      <c r="BC39" s="908"/>
      <c r="BD39" s="908"/>
      <c r="BE39" s="904"/>
      <c r="BF39" s="904"/>
      <c r="BG39" s="904"/>
      <c r="BH39" s="904"/>
      <c r="BI39" s="905"/>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6"/>
      <c r="AL40" s="907"/>
      <c r="AM40" s="907"/>
      <c r="AN40" s="907"/>
      <c r="AO40" s="907"/>
      <c r="AP40" s="907"/>
      <c r="AQ40" s="907"/>
      <c r="AR40" s="907"/>
      <c r="AS40" s="907"/>
      <c r="AT40" s="907"/>
      <c r="AU40" s="907"/>
      <c r="AV40" s="907"/>
      <c r="AW40" s="907"/>
      <c r="AX40" s="907"/>
      <c r="AY40" s="907"/>
      <c r="AZ40" s="908"/>
      <c r="BA40" s="908"/>
      <c r="BB40" s="908"/>
      <c r="BC40" s="908"/>
      <c r="BD40" s="908"/>
      <c r="BE40" s="904"/>
      <c r="BF40" s="904"/>
      <c r="BG40" s="904"/>
      <c r="BH40" s="904"/>
      <c r="BI40" s="905"/>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6"/>
      <c r="AL41" s="907"/>
      <c r="AM41" s="907"/>
      <c r="AN41" s="907"/>
      <c r="AO41" s="907"/>
      <c r="AP41" s="907"/>
      <c r="AQ41" s="907"/>
      <c r="AR41" s="907"/>
      <c r="AS41" s="907"/>
      <c r="AT41" s="907"/>
      <c r="AU41" s="907"/>
      <c r="AV41" s="907"/>
      <c r="AW41" s="907"/>
      <c r="AX41" s="907"/>
      <c r="AY41" s="907"/>
      <c r="AZ41" s="908"/>
      <c r="BA41" s="908"/>
      <c r="BB41" s="908"/>
      <c r="BC41" s="908"/>
      <c r="BD41" s="908"/>
      <c r="BE41" s="904"/>
      <c r="BF41" s="904"/>
      <c r="BG41" s="904"/>
      <c r="BH41" s="904"/>
      <c r="BI41" s="905"/>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6"/>
      <c r="AL42" s="907"/>
      <c r="AM42" s="907"/>
      <c r="AN42" s="907"/>
      <c r="AO42" s="907"/>
      <c r="AP42" s="907"/>
      <c r="AQ42" s="907"/>
      <c r="AR42" s="907"/>
      <c r="AS42" s="907"/>
      <c r="AT42" s="907"/>
      <c r="AU42" s="907"/>
      <c r="AV42" s="907"/>
      <c r="AW42" s="907"/>
      <c r="AX42" s="907"/>
      <c r="AY42" s="907"/>
      <c r="AZ42" s="908"/>
      <c r="BA42" s="908"/>
      <c r="BB42" s="908"/>
      <c r="BC42" s="908"/>
      <c r="BD42" s="908"/>
      <c r="BE42" s="904"/>
      <c r="BF42" s="904"/>
      <c r="BG42" s="904"/>
      <c r="BH42" s="904"/>
      <c r="BI42" s="905"/>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6"/>
      <c r="AL43" s="907"/>
      <c r="AM43" s="907"/>
      <c r="AN43" s="907"/>
      <c r="AO43" s="907"/>
      <c r="AP43" s="907"/>
      <c r="AQ43" s="907"/>
      <c r="AR43" s="907"/>
      <c r="AS43" s="907"/>
      <c r="AT43" s="907"/>
      <c r="AU43" s="907"/>
      <c r="AV43" s="907"/>
      <c r="AW43" s="907"/>
      <c r="AX43" s="907"/>
      <c r="AY43" s="907"/>
      <c r="AZ43" s="908"/>
      <c r="BA43" s="908"/>
      <c r="BB43" s="908"/>
      <c r="BC43" s="908"/>
      <c r="BD43" s="908"/>
      <c r="BE43" s="904"/>
      <c r="BF43" s="904"/>
      <c r="BG43" s="904"/>
      <c r="BH43" s="904"/>
      <c r="BI43" s="905"/>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6"/>
      <c r="AL44" s="907"/>
      <c r="AM44" s="907"/>
      <c r="AN44" s="907"/>
      <c r="AO44" s="907"/>
      <c r="AP44" s="907"/>
      <c r="AQ44" s="907"/>
      <c r="AR44" s="907"/>
      <c r="AS44" s="907"/>
      <c r="AT44" s="907"/>
      <c r="AU44" s="907"/>
      <c r="AV44" s="907"/>
      <c r="AW44" s="907"/>
      <c r="AX44" s="907"/>
      <c r="AY44" s="907"/>
      <c r="AZ44" s="908"/>
      <c r="BA44" s="908"/>
      <c r="BB44" s="908"/>
      <c r="BC44" s="908"/>
      <c r="BD44" s="908"/>
      <c r="BE44" s="904"/>
      <c r="BF44" s="904"/>
      <c r="BG44" s="904"/>
      <c r="BH44" s="904"/>
      <c r="BI44" s="905"/>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6"/>
      <c r="AL45" s="907"/>
      <c r="AM45" s="907"/>
      <c r="AN45" s="907"/>
      <c r="AO45" s="907"/>
      <c r="AP45" s="907"/>
      <c r="AQ45" s="907"/>
      <c r="AR45" s="907"/>
      <c r="AS45" s="907"/>
      <c r="AT45" s="907"/>
      <c r="AU45" s="907"/>
      <c r="AV45" s="907"/>
      <c r="AW45" s="907"/>
      <c r="AX45" s="907"/>
      <c r="AY45" s="907"/>
      <c r="AZ45" s="908"/>
      <c r="BA45" s="908"/>
      <c r="BB45" s="908"/>
      <c r="BC45" s="908"/>
      <c r="BD45" s="908"/>
      <c r="BE45" s="904"/>
      <c r="BF45" s="904"/>
      <c r="BG45" s="904"/>
      <c r="BH45" s="904"/>
      <c r="BI45" s="905"/>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6"/>
      <c r="AL46" s="907"/>
      <c r="AM46" s="907"/>
      <c r="AN46" s="907"/>
      <c r="AO46" s="907"/>
      <c r="AP46" s="907"/>
      <c r="AQ46" s="907"/>
      <c r="AR46" s="907"/>
      <c r="AS46" s="907"/>
      <c r="AT46" s="907"/>
      <c r="AU46" s="907"/>
      <c r="AV46" s="907"/>
      <c r="AW46" s="907"/>
      <c r="AX46" s="907"/>
      <c r="AY46" s="907"/>
      <c r="AZ46" s="908"/>
      <c r="BA46" s="908"/>
      <c r="BB46" s="908"/>
      <c r="BC46" s="908"/>
      <c r="BD46" s="908"/>
      <c r="BE46" s="904"/>
      <c r="BF46" s="904"/>
      <c r="BG46" s="904"/>
      <c r="BH46" s="904"/>
      <c r="BI46" s="905"/>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6"/>
      <c r="AL47" s="907"/>
      <c r="AM47" s="907"/>
      <c r="AN47" s="907"/>
      <c r="AO47" s="907"/>
      <c r="AP47" s="907"/>
      <c r="AQ47" s="907"/>
      <c r="AR47" s="907"/>
      <c r="AS47" s="907"/>
      <c r="AT47" s="907"/>
      <c r="AU47" s="907"/>
      <c r="AV47" s="907"/>
      <c r="AW47" s="907"/>
      <c r="AX47" s="907"/>
      <c r="AY47" s="907"/>
      <c r="AZ47" s="908"/>
      <c r="BA47" s="908"/>
      <c r="BB47" s="908"/>
      <c r="BC47" s="908"/>
      <c r="BD47" s="908"/>
      <c r="BE47" s="904"/>
      <c r="BF47" s="904"/>
      <c r="BG47" s="904"/>
      <c r="BH47" s="904"/>
      <c r="BI47" s="905"/>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6"/>
      <c r="AL48" s="907"/>
      <c r="AM48" s="907"/>
      <c r="AN48" s="907"/>
      <c r="AO48" s="907"/>
      <c r="AP48" s="907"/>
      <c r="AQ48" s="907"/>
      <c r="AR48" s="907"/>
      <c r="AS48" s="907"/>
      <c r="AT48" s="907"/>
      <c r="AU48" s="907"/>
      <c r="AV48" s="907"/>
      <c r="AW48" s="907"/>
      <c r="AX48" s="907"/>
      <c r="AY48" s="907"/>
      <c r="AZ48" s="908"/>
      <c r="BA48" s="908"/>
      <c r="BB48" s="908"/>
      <c r="BC48" s="908"/>
      <c r="BD48" s="908"/>
      <c r="BE48" s="904"/>
      <c r="BF48" s="904"/>
      <c r="BG48" s="904"/>
      <c r="BH48" s="904"/>
      <c r="BI48" s="905"/>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6"/>
      <c r="AL49" s="907"/>
      <c r="AM49" s="907"/>
      <c r="AN49" s="907"/>
      <c r="AO49" s="907"/>
      <c r="AP49" s="907"/>
      <c r="AQ49" s="907"/>
      <c r="AR49" s="907"/>
      <c r="AS49" s="907"/>
      <c r="AT49" s="907"/>
      <c r="AU49" s="907"/>
      <c r="AV49" s="907"/>
      <c r="AW49" s="907"/>
      <c r="AX49" s="907"/>
      <c r="AY49" s="907"/>
      <c r="AZ49" s="908"/>
      <c r="BA49" s="908"/>
      <c r="BB49" s="908"/>
      <c r="BC49" s="908"/>
      <c r="BD49" s="908"/>
      <c r="BE49" s="904"/>
      <c r="BF49" s="904"/>
      <c r="BG49" s="904"/>
      <c r="BH49" s="904"/>
      <c r="BI49" s="905"/>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09"/>
      <c r="R50" s="910"/>
      <c r="S50" s="910"/>
      <c r="T50" s="910"/>
      <c r="U50" s="910"/>
      <c r="V50" s="910"/>
      <c r="W50" s="910"/>
      <c r="X50" s="910"/>
      <c r="Y50" s="910"/>
      <c r="Z50" s="910"/>
      <c r="AA50" s="910"/>
      <c r="AB50" s="910"/>
      <c r="AC50" s="910"/>
      <c r="AD50" s="910"/>
      <c r="AE50" s="911"/>
      <c r="AF50" s="841"/>
      <c r="AG50" s="842"/>
      <c r="AH50" s="842"/>
      <c r="AI50" s="842"/>
      <c r="AJ50" s="843"/>
      <c r="AK50" s="912"/>
      <c r="AL50" s="910"/>
      <c r="AM50" s="910"/>
      <c r="AN50" s="910"/>
      <c r="AO50" s="910"/>
      <c r="AP50" s="910"/>
      <c r="AQ50" s="910"/>
      <c r="AR50" s="910"/>
      <c r="AS50" s="910"/>
      <c r="AT50" s="910"/>
      <c r="AU50" s="910"/>
      <c r="AV50" s="910"/>
      <c r="AW50" s="910"/>
      <c r="AX50" s="910"/>
      <c r="AY50" s="910"/>
      <c r="AZ50" s="913"/>
      <c r="BA50" s="913"/>
      <c r="BB50" s="913"/>
      <c r="BC50" s="913"/>
      <c r="BD50" s="913"/>
      <c r="BE50" s="904"/>
      <c r="BF50" s="904"/>
      <c r="BG50" s="904"/>
      <c r="BH50" s="904"/>
      <c r="BI50" s="905"/>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09"/>
      <c r="R51" s="910"/>
      <c r="S51" s="910"/>
      <c r="T51" s="910"/>
      <c r="U51" s="910"/>
      <c r="V51" s="910"/>
      <c r="W51" s="910"/>
      <c r="X51" s="910"/>
      <c r="Y51" s="910"/>
      <c r="Z51" s="910"/>
      <c r="AA51" s="910"/>
      <c r="AB51" s="910"/>
      <c r="AC51" s="910"/>
      <c r="AD51" s="910"/>
      <c r="AE51" s="911"/>
      <c r="AF51" s="841"/>
      <c r="AG51" s="842"/>
      <c r="AH51" s="842"/>
      <c r="AI51" s="842"/>
      <c r="AJ51" s="843"/>
      <c r="AK51" s="912"/>
      <c r="AL51" s="910"/>
      <c r="AM51" s="910"/>
      <c r="AN51" s="910"/>
      <c r="AO51" s="910"/>
      <c r="AP51" s="910"/>
      <c r="AQ51" s="910"/>
      <c r="AR51" s="910"/>
      <c r="AS51" s="910"/>
      <c r="AT51" s="910"/>
      <c r="AU51" s="910"/>
      <c r="AV51" s="910"/>
      <c r="AW51" s="910"/>
      <c r="AX51" s="910"/>
      <c r="AY51" s="910"/>
      <c r="AZ51" s="913"/>
      <c r="BA51" s="913"/>
      <c r="BB51" s="913"/>
      <c r="BC51" s="913"/>
      <c r="BD51" s="913"/>
      <c r="BE51" s="904"/>
      <c r="BF51" s="904"/>
      <c r="BG51" s="904"/>
      <c r="BH51" s="904"/>
      <c r="BI51" s="905"/>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09"/>
      <c r="R52" s="910"/>
      <c r="S52" s="910"/>
      <c r="T52" s="910"/>
      <c r="U52" s="910"/>
      <c r="V52" s="910"/>
      <c r="W52" s="910"/>
      <c r="X52" s="910"/>
      <c r="Y52" s="910"/>
      <c r="Z52" s="910"/>
      <c r="AA52" s="910"/>
      <c r="AB52" s="910"/>
      <c r="AC52" s="910"/>
      <c r="AD52" s="910"/>
      <c r="AE52" s="911"/>
      <c r="AF52" s="841"/>
      <c r="AG52" s="842"/>
      <c r="AH52" s="842"/>
      <c r="AI52" s="842"/>
      <c r="AJ52" s="843"/>
      <c r="AK52" s="912"/>
      <c r="AL52" s="910"/>
      <c r="AM52" s="910"/>
      <c r="AN52" s="910"/>
      <c r="AO52" s="910"/>
      <c r="AP52" s="910"/>
      <c r="AQ52" s="910"/>
      <c r="AR52" s="910"/>
      <c r="AS52" s="910"/>
      <c r="AT52" s="910"/>
      <c r="AU52" s="910"/>
      <c r="AV52" s="910"/>
      <c r="AW52" s="910"/>
      <c r="AX52" s="910"/>
      <c r="AY52" s="910"/>
      <c r="AZ52" s="913"/>
      <c r="BA52" s="913"/>
      <c r="BB52" s="913"/>
      <c r="BC52" s="913"/>
      <c r="BD52" s="913"/>
      <c r="BE52" s="904"/>
      <c r="BF52" s="904"/>
      <c r="BG52" s="904"/>
      <c r="BH52" s="904"/>
      <c r="BI52" s="905"/>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09"/>
      <c r="R53" s="910"/>
      <c r="S53" s="910"/>
      <c r="T53" s="910"/>
      <c r="U53" s="910"/>
      <c r="V53" s="910"/>
      <c r="W53" s="910"/>
      <c r="X53" s="910"/>
      <c r="Y53" s="910"/>
      <c r="Z53" s="910"/>
      <c r="AA53" s="910"/>
      <c r="AB53" s="910"/>
      <c r="AC53" s="910"/>
      <c r="AD53" s="910"/>
      <c r="AE53" s="911"/>
      <c r="AF53" s="841"/>
      <c r="AG53" s="842"/>
      <c r="AH53" s="842"/>
      <c r="AI53" s="842"/>
      <c r="AJ53" s="843"/>
      <c r="AK53" s="912"/>
      <c r="AL53" s="910"/>
      <c r="AM53" s="910"/>
      <c r="AN53" s="910"/>
      <c r="AO53" s="910"/>
      <c r="AP53" s="910"/>
      <c r="AQ53" s="910"/>
      <c r="AR53" s="910"/>
      <c r="AS53" s="910"/>
      <c r="AT53" s="910"/>
      <c r="AU53" s="910"/>
      <c r="AV53" s="910"/>
      <c r="AW53" s="910"/>
      <c r="AX53" s="910"/>
      <c r="AY53" s="910"/>
      <c r="AZ53" s="913"/>
      <c r="BA53" s="913"/>
      <c r="BB53" s="913"/>
      <c r="BC53" s="913"/>
      <c r="BD53" s="913"/>
      <c r="BE53" s="904"/>
      <c r="BF53" s="904"/>
      <c r="BG53" s="904"/>
      <c r="BH53" s="904"/>
      <c r="BI53" s="905"/>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09"/>
      <c r="R54" s="910"/>
      <c r="S54" s="910"/>
      <c r="T54" s="910"/>
      <c r="U54" s="910"/>
      <c r="V54" s="910"/>
      <c r="W54" s="910"/>
      <c r="X54" s="910"/>
      <c r="Y54" s="910"/>
      <c r="Z54" s="910"/>
      <c r="AA54" s="910"/>
      <c r="AB54" s="910"/>
      <c r="AC54" s="910"/>
      <c r="AD54" s="910"/>
      <c r="AE54" s="911"/>
      <c r="AF54" s="841"/>
      <c r="AG54" s="842"/>
      <c r="AH54" s="842"/>
      <c r="AI54" s="842"/>
      <c r="AJ54" s="843"/>
      <c r="AK54" s="912"/>
      <c r="AL54" s="910"/>
      <c r="AM54" s="910"/>
      <c r="AN54" s="910"/>
      <c r="AO54" s="910"/>
      <c r="AP54" s="910"/>
      <c r="AQ54" s="910"/>
      <c r="AR54" s="910"/>
      <c r="AS54" s="910"/>
      <c r="AT54" s="910"/>
      <c r="AU54" s="910"/>
      <c r="AV54" s="910"/>
      <c r="AW54" s="910"/>
      <c r="AX54" s="910"/>
      <c r="AY54" s="910"/>
      <c r="AZ54" s="913"/>
      <c r="BA54" s="913"/>
      <c r="BB54" s="913"/>
      <c r="BC54" s="913"/>
      <c r="BD54" s="913"/>
      <c r="BE54" s="904"/>
      <c r="BF54" s="904"/>
      <c r="BG54" s="904"/>
      <c r="BH54" s="904"/>
      <c r="BI54" s="905"/>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09"/>
      <c r="R55" s="910"/>
      <c r="S55" s="910"/>
      <c r="T55" s="910"/>
      <c r="U55" s="910"/>
      <c r="V55" s="910"/>
      <c r="W55" s="910"/>
      <c r="X55" s="910"/>
      <c r="Y55" s="910"/>
      <c r="Z55" s="910"/>
      <c r="AA55" s="910"/>
      <c r="AB55" s="910"/>
      <c r="AC55" s="910"/>
      <c r="AD55" s="910"/>
      <c r="AE55" s="911"/>
      <c r="AF55" s="841"/>
      <c r="AG55" s="842"/>
      <c r="AH55" s="842"/>
      <c r="AI55" s="842"/>
      <c r="AJ55" s="843"/>
      <c r="AK55" s="912"/>
      <c r="AL55" s="910"/>
      <c r="AM55" s="910"/>
      <c r="AN55" s="910"/>
      <c r="AO55" s="910"/>
      <c r="AP55" s="910"/>
      <c r="AQ55" s="910"/>
      <c r="AR55" s="910"/>
      <c r="AS55" s="910"/>
      <c r="AT55" s="910"/>
      <c r="AU55" s="910"/>
      <c r="AV55" s="910"/>
      <c r="AW55" s="910"/>
      <c r="AX55" s="910"/>
      <c r="AY55" s="910"/>
      <c r="AZ55" s="913"/>
      <c r="BA55" s="913"/>
      <c r="BB55" s="913"/>
      <c r="BC55" s="913"/>
      <c r="BD55" s="913"/>
      <c r="BE55" s="904"/>
      <c r="BF55" s="904"/>
      <c r="BG55" s="904"/>
      <c r="BH55" s="904"/>
      <c r="BI55" s="905"/>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09"/>
      <c r="R56" s="910"/>
      <c r="S56" s="910"/>
      <c r="T56" s="910"/>
      <c r="U56" s="910"/>
      <c r="V56" s="910"/>
      <c r="W56" s="910"/>
      <c r="X56" s="910"/>
      <c r="Y56" s="910"/>
      <c r="Z56" s="910"/>
      <c r="AA56" s="910"/>
      <c r="AB56" s="910"/>
      <c r="AC56" s="910"/>
      <c r="AD56" s="910"/>
      <c r="AE56" s="911"/>
      <c r="AF56" s="841"/>
      <c r="AG56" s="842"/>
      <c r="AH56" s="842"/>
      <c r="AI56" s="842"/>
      <c r="AJ56" s="843"/>
      <c r="AK56" s="912"/>
      <c r="AL56" s="910"/>
      <c r="AM56" s="910"/>
      <c r="AN56" s="910"/>
      <c r="AO56" s="910"/>
      <c r="AP56" s="910"/>
      <c r="AQ56" s="910"/>
      <c r="AR56" s="910"/>
      <c r="AS56" s="910"/>
      <c r="AT56" s="910"/>
      <c r="AU56" s="910"/>
      <c r="AV56" s="910"/>
      <c r="AW56" s="910"/>
      <c r="AX56" s="910"/>
      <c r="AY56" s="910"/>
      <c r="AZ56" s="913"/>
      <c r="BA56" s="913"/>
      <c r="BB56" s="913"/>
      <c r="BC56" s="913"/>
      <c r="BD56" s="913"/>
      <c r="BE56" s="904"/>
      <c r="BF56" s="904"/>
      <c r="BG56" s="904"/>
      <c r="BH56" s="904"/>
      <c r="BI56" s="905"/>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09"/>
      <c r="R57" s="910"/>
      <c r="S57" s="910"/>
      <c r="T57" s="910"/>
      <c r="U57" s="910"/>
      <c r="V57" s="910"/>
      <c r="W57" s="910"/>
      <c r="X57" s="910"/>
      <c r="Y57" s="910"/>
      <c r="Z57" s="910"/>
      <c r="AA57" s="910"/>
      <c r="AB57" s="910"/>
      <c r="AC57" s="910"/>
      <c r="AD57" s="910"/>
      <c r="AE57" s="911"/>
      <c r="AF57" s="841"/>
      <c r="AG57" s="842"/>
      <c r="AH57" s="842"/>
      <c r="AI57" s="842"/>
      <c r="AJ57" s="843"/>
      <c r="AK57" s="912"/>
      <c r="AL57" s="910"/>
      <c r="AM57" s="910"/>
      <c r="AN57" s="910"/>
      <c r="AO57" s="910"/>
      <c r="AP57" s="910"/>
      <c r="AQ57" s="910"/>
      <c r="AR57" s="910"/>
      <c r="AS57" s="910"/>
      <c r="AT57" s="910"/>
      <c r="AU57" s="910"/>
      <c r="AV57" s="910"/>
      <c r="AW57" s="910"/>
      <c r="AX57" s="910"/>
      <c r="AY57" s="910"/>
      <c r="AZ57" s="913"/>
      <c r="BA57" s="913"/>
      <c r="BB57" s="913"/>
      <c r="BC57" s="913"/>
      <c r="BD57" s="913"/>
      <c r="BE57" s="904"/>
      <c r="BF57" s="904"/>
      <c r="BG57" s="904"/>
      <c r="BH57" s="904"/>
      <c r="BI57" s="905"/>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09"/>
      <c r="R58" s="910"/>
      <c r="S58" s="910"/>
      <c r="T58" s="910"/>
      <c r="U58" s="910"/>
      <c r="V58" s="910"/>
      <c r="W58" s="910"/>
      <c r="X58" s="910"/>
      <c r="Y58" s="910"/>
      <c r="Z58" s="910"/>
      <c r="AA58" s="910"/>
      <c r="AB58" s="910"/>
      <c r="AC58" s="910"/>
      <c r="AD58" s="910"/>
      <c r="AE58" s="911"/>
      <c r="AF58" s="841"/>
      <c r="AG58" s="842"/>
      <c r="AH58" s="842"/>
      <c r="AI58" s="842"/>
      <c r="AJ58" s="843"/>
      <c r="AK58" s="912"/>
      <c r="AL58" s="910"/>
      <c r="AM58" s="910"/>
      <c r="AN58" s="910"/>
      <c r="AO58" s="910"/>
      <c r="AP58" s="910"/>
      <c r="AQ58" s="910"/>
      <c r="AR58" s="910"/>
      <c r="AS58" s="910"/>
      <c r="AT58" s="910"/>
      <c r="AU58" s="910"/>
      <c r="AV58" s="910"/>
      <c r="AW58" s="910"/>
      <c r="AX58" s="910"/>
      <c r="AY58" s="910"/>
      <c r="AZ58" s="913"/>
      <c r="BA58" s="913"/>
      <c r="BB58" s="913"/>
      <c r="BC58" s="913"/>
      <c r="BD58" s="913"/>
      <c r="BE58" s="904"/>
      <c r="BF58" s="904"/>
      <c r="BG58" s="904"/>
      <c r="BH58" s="904"/>
      <c r="BI58" s="905"/>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09"/>
      <c r="R59" s="910"/>
      <c r="S59" s="910"/>
      <c r="T59" s="910"/>
      <c r="U59" s="910"/>
      <c r="V59" s="910"/>
      <c r="W59" s="910"/>
      <c r="X59" s="910"/>
      <c r="Y59" s="910"/>
      <c r="Z59" s="910"/>
      <c r="AA59" s="910"/>
      <c r="AB59" s="910"/>
      <c r="AC59" s="910"/>
      <c r="AD59" s="910"/>
      <c r="AE59" s="911"/>
      <c r="AF59" s="841"/>
      <c r="AG59" s="842"/>
      <c r="AH59" s="842"/>
      <c r="AI59" s="842"/>
      <c r="AJ59" s="843"/>
      <c r="AK59" s="912"/>
      <c r="AL59" s="910"/>
      <c r="AM59" s="910"/>
      <c r="AN59" s="910"/>
      <c r="AO59" s="910"/>
      <c r="AP59" s="910"/>
      <c r="AQ59" s="910"/>
      <c r="AR59" s="910"/>
      <c r="AS59" s="910"/>
      <c r="AT59" s="910"/>
      <c r="AU59" s="910"/>
      <c r="AV59" s="910"/>
      <c r="AW59" s="910"/>
      <c r="AX59" s="910"/>
      <c r="AY59" s="910"/>
      <c r="AZ59" s="913"/>
      <c r="BA59" s="913"/>
      <c r="BB59" s="913"/>
      <c r="BC59" s="913"/>
      <c r="BD59" s="913"/>
      <c r="BE59" s="904"/>
      <c r="BF59" s="904"/>
      <c r="BG59" s="904"/>
      <c r="BH59" s="904"/>
      <c r="BI59" s="905"/>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09"/>
      <c r="R60" s="910"/>
      <c r="S60" s="910"/>
      <c r="T60" s="910"/>
      <c r="U60" s="910"/>
      <c r="V60" s="910"/>
      <c r="W60" s="910"/>
      <c r="X60" s="910"/>
      <c r="Y60" s="910"/>
      <c r="Z60" s="910"/>
      <c r="AA60" s="910"/>
      <c r="AB60" s="910"/>
      <c r="AC60" s="910"/>
      <c r="AD60" s="910"/>
      <c r="AE60" s="911"/>
      <c r="AF60" s="841"/>
      <c r="AG60" s="842"/>
      <c r="AH60" s="842"/>
      <c r="AI60" s="842"/>
      <c r="AJ60" s="843"/>
      <c r="AK60" s="912"/>
      <c r="AL60" s="910"/>
      <c r="AM60" s="910"/>
      <c r="AN60" s="910"/>
      <c r="AO60" s="910"/>
      <c r="AP60" s="910"/>
      <c r="AQ60" s="910"/>
      <c r="AR60" s="910"/>
      <c r="AS60" s="910"/>
      <c r="AT60" s="910"/>
      <c r="AU60" s="910"/>
      <c r="AV60" s="910"/>
      <c r="AW60" s="910"/>
      <c r="AX60" s="910"/>
      <c r="AY60" s="910"/>
      <c r="AZ60" s="913"/>
      <c r="BA60" s="913"/>
      <c r="BB60" s="913"/>
      <c r="BC60" s="913"/>
      <c r="BD60" s="913"/>
      <c r="BE60" s="904"/>
      <c r="BF60" s="904"/>
      <c r="BG60" s="904"/>
      <c r="BH60" s="904"/>
      <c r="BI60" s="905"/>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09"/>
      <c r="R61" s="910"/>
      <c r="S61" s="910"/>
      <c r="T61" s="910"/>
      <c r="U61" s="910"/>
      <c r="V61" s="910"/>
      <c r="W61" s="910"/>
      <c r="X61" s="910"/>
      <c r="Y61" s="910"/>
      <c r="Z61" s="910"/>
      <c r="AA61" s="910"/>
      <c r="AB61" s="910"/>
      <c r="AC61" s="910"/>
      <c r="AD61" s="910"/>
      <c r="AE61" s="911"/>
      <c r="AF61" s="841"/>
      <c r="AG61" s="842"/>
      <c r="AH61" s="842"/>
      <c r="AI61" s="842"/>
      <c r="AJ61" s="843"/>
      <c r="AK61" s="912"/>
      <c r="AL61" s="910"/>
      <c r="AM61" s="910"/>
      <c r="AN61" s="910"/>
      <c r="AO61" s="910"/>
      <c r="AP61" s="910"/>
      <c r="AQ61" s="910"/>
      <c r="AR61" s="910"/>
      <c r="AS61" s="910"/>
      <c r="AT61" s="910"/>
      <c r="AU61" s="910"/>
      <c r="AV61" s="910"/>
      <c r="AW61" s="910"/>
      <c r="AX61" s="910"/>
      <c r="AY61" s="910"/>
      <c r="AZ61" s="913"/>
      <c r="BA61" s="913"/>
      <c r="BB61" s="913"/>
      <c r="BC61" s="913"/>
      <c r="BD61" s="913"/>
      <c r="BE61" s="904"/>
      <c r="BF61" s="904"/>
      <c r="BG61" s="904"/>
      <c r="BH61" s="904"/>
      <c r="BI61" s="905"/>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09"/>
      <c r="R62" s="910"/>
      <c r="S62" s="910"/>
      <c r="T62" s="910"/>
      <c r="U62" s="910"/>
      <c r="V62" s="910"/>
      <c r="W62" s="910"/>
      <c r="X62" s="910"/>
      <c r="Y62" s="910"/>
      <c r="Z62" s="910"/>
      <c r="AA62" s="910"/>
      <c r="AB62" s="910"/>
      <c r="AC62" s="910"/>
      <c r="AD62" s="910"/>
      <c r="AE62" s="911"/>
      <c r="AF62" s="841"/>
      <c r="AG62" s="842"/>
      <c r="AH62" s="842"/>
      <c r="AI62" s="842"/>
      <c r="AJ62" s="843"/>
      <c r="AK62" s="912"/>
      <c r="AL62" s="910"/>
      <c r="AM62" s="910"/>
      <c r="AN62" s="910"/>
      <c r="AO62" s="910"/>
      <c r="AP62" s="910"/>
      <c r="AQ62" s="910"/>
      <c r="AR62" s="910"/>
      <c r="AS62" s="910"/>
      <c r="AT62" s="910"/>
      <c r="AU62" s="910"/>
      <c r="AV62" s="910"/>
      <c r="AW62" s="910"/>
      <c r="AX62" s="910"/>
      <c r="AY62" s="910"/>
      <c r="AZ62" s="913"/>
      <c r="BA62" s="913"/>
      <c r="BB62" s="913"/>
      <c r="BC62" s="913"/>
      <c r="BD62" s="913"/>
      <c r="BE62" s="904"/>
      <c r="BF62" s="904"/>
      <c r="BG62" s="904"/>
      <c r="BH62" s="904"/>
      <c r="BI62" s="905"/>
      <c r="BJ62" s="920" t="s">
        <v>407</v>
      </c>
      <c r="BK62" s="882"/>
      <c r="BL62" s="882"/>
      <c r="BM62" s="882"/>
      <c r="BN62" s="883"/>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383</v>
      </c>
      <c r="B63" s="870" t="s">
        <v>408</v>
      </c>
      <c r="C63" s="871"/>
      <c r="D63" s="871"/>
      <c r="E63" s="871"/>
      <c r="F63" s="871"/>
      <c r="G63" s="871"/>
      <c r="H63" s="871"/>
      <c r="I63" s="871"/>
      <c r="J63" s="871"/>
      <c r="K63" s="871"/>
      <c r="L63" s="871"/>
      <c r="M63" s="871"/>
      <c r="N63" s="871"/>
      <c r="O63" s="871"/>
      <c r="P63" s="872"/>
      <c r="Q63" s="914"/>
      <c r="R63" s="915"/>
      <c r="S63" s="915"/>
      <c r="T63" s="915"/>
      <c r="U63" s="915"/>
      <c r="V63" s="915"/>
      <c r="W63" s="915"/>
      <c r="X63" s="915"/>
      <c r="Y63" s="915"/>
      <c r="Z63" s="915"/>
      <c r="AA63" s="915"/>
      <c r="AB63" s="915"/>
      <c r="AC63" s="915"/>
      <c r="AD63" s="915"/>
      <c r="AE63" s="916"/>
      <c r="AF63" s="917">
        <v>51</v>
      </c>
      <c r="AG63" s="873"/>
      <c r="AH63" s="873"/>
      <c r="AI63" s="873"/>
      <c r="AJ63" s="918"/>
      <c r="AK63" s="919"/>
      <c r="AL63" s="915"/>
      <c r="AM63" s="915"/>
      <c r="AN63" s="915"/>
      <c r="AO63" s="915"/>
      <c r="AP63" s="873">
        <f>SUM(AP28:AT35)</f>
        <v>685</v>
      </c>
      <c r="AQ63" s="873"/>
      <c r="AR63" s="873"/>
      <c r="AS63" s="873"/>
      <c r="AT63" s="873"/>
      <c r="AU63" s="873">
        <f>SUM(AU33:AY35)</f>
        <v>628</v>
      </c>
      <c r="AV63" s="873"/>
      <c r="AW63" s="873"/>
      <c r="AX63" s="873"/>
      <c r="AY63" s="873"/>
      <c r="AZ63" s="921"/>
      <c r="BA63" s="921"/>
      <c r="BB63" s="921"/>
      <c r="BC63" s="921"/>
      <c r="BD63" s="921"/>
      <c r="BE63" s="922"/>
      <c r="BF63" s="922"/>
      <c r="BG63" s="922"/>
      <c r="BH63" s="922"/>
      <c r="BI63" s="923"/>
      <c r="BJ63" s="924" t="s">
        <v>127</v>
      </c>
      <c r="BK63" s="925"/>
      <c r="BL63" s="925"/>
      <c r="BM63" s="925"/>
      <c r="BN63" s="926"/>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27" t="s">
        <v>414</v>
      </c>
      <c r="AG66" s="889"/>
      <c r="AH66" s="889"/>
      <c r="AI66" s="889"/>
      <c r="AJ66" s="928"/>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38"/>
      <c r="BT66" s="939"/>
      <c r="BU66" s="939"/>
      <c r="BV66" s="939"/>
      <c r="BW66" s="939"/>
      <c r="BX66" s="939"/>
      <c r="BY66" s="939"/>
      <c r="BZ66" s="939"/>
      <c r="CA66" s="939"/>
      <c r="CB66" s="939"/>
      <c r="CC66" s="939"/>
      <c r="CD66" s="939"/>
      <c r="CE66" s="939"/>
      <c r="CF66" s="939"/>
      <c r="CG66" s="94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29"/>
      <c r="AG67" s="892"/>
      <c r="AH67" s="892"/>
      <c r="AI67" s="892"/>
      <c r="AJ67" s="930"/>
      <c r="AK67" s="931"/>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38"/>
      <c r="BT67" s="939"/>
      <c r="BU67" s="939"/>
      <c r="BV67" s="939"/>
      <c r="BW67" s="939"/>
      <c r="BX67" s="939"/>
      <c r="BY67" s="939"/>
      <c r="BZ67" s="939"/>
      <c r="CA67" s="939"/>
      <c r="CB67" s="939"/>
      <c r="CC67" s="939"/>
      <c r="CD67" s="939"/>
      <c r="CE67" s="939"/>
      <c r="CF67" s="939"/>
      <c r="CG67" s="94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6"/>
    </row>
    <row r="68" spans="1:131" s="247" customFormat="1" ht="26.25" customHeight="1" thickTop="1" x14ac:dyDescent="0.2">
      <c r="A68" s="258">
        <v>1</v>
      </c>
      <c r="B68" s="944" t="s">
        <v>593</v>
      </c>
      <c r="C68" s="945"/>
      <c r="D68" s="945"/>
      <c r="E68" s="945"/>
      <c r="F68" s="945"/>
      <c r="G68" s="945"/>
      <c r="H68" s="945"/>
      <c r="I68" s="945"/>
      <c r="J68" s="945"/>
      <c r="K68" s="945"/>
      <c r="L68" s="945"/>
      <c r="M68" s="945"/>
      <c r="N68" s="945"/>
      <c r="O68" s="945"/>
      <c r="P68" s="946"/>
      <c r="Q68" s="947">
        <v>1</v>
      </c>
      <c r="R68" s="941"/>
      <c r="S68" s="941"/>
      <c r="T68" s="941"/>
      <c r="U68" s="941"/>
      <c r="V68" s="941">
        <v>1</v>
      </c>
      <c r="W68" s="941"/>
      <c r="X68" s="941"/>
      <c r="Y68" s="941"/>
      <c r="Z68" s="941"/>
      <c r="AA68" s="941">
        <v>0</v>
      </c>
      <c r="AB68" s="941"/>
      <c r="AC68" s="941"/>
      <c r="AD68" s="941"/>
      <c r="AE68" s="941"/>
      <c r="AF68" s="941">
        <v>0</v>
      </c>
      <c r="AG68" s="941"/>
      <c r="AH68" s="941"/>
      <c r="AI68" s="941"/>
      <c r="AJ68" s="941"/>
      <c r="AK68" s="941">
        <v>0</v>
      </c>
      <c r="AL68" s="941"/>
      <c r="AM68" s="941"/>
      <c r="AN68" s="941"/>
      <c r="AO68" s="941"/>
      <c r="AP68" s="941" t="s">
        <v>601</v>
      </c>
      <c r="AQ68" s="941"/>
      <c r="AR68" s="941"/>
      <c r="AS68" s="941"/>
      <c r="AT68" s="941"/>
      <c r="AU68" s="941" t="s">
        <v>601</v>
      </c>
      <c r="AV68" s="941"/>
      <c r="AW68" s="941"/>
      <c r="AX68" s="941"/>
      <c r="AY68" s="941"/>
      <c r="AZ68" s="942"/>
      <c r="BA68" s="942"/>
      <c r="BB68" s="942"/>
      <c r="BC68" s="942"/>
      <c r="BD68" s="943"/>
      <c r="BE68" s="265"/>
      <c r="BF68" s="265"/>
      <c r="BG68" s="265"/>
      <c r="BH68" s="265"/>
      <c r="BI68" s="265"/>
      <c r="BJ68" s="265"/>
      <c r="BK68" s="265"/>
      <c r="BL68" s="265"/>
      <c r="BM68" s="265"/>
      <c r="BN68" s="265"/>
      <c r="BO68" s="265"/>
      <c r="BP68" s="265"/>
      <c r="BQ68" s="262">
        <v>62</v>
      </c>
      <c r="BR68" s="267"/>
      <c r="BS68" s="938"/>
      <c r="BT68" s="939"/>
      <c r="BU68" s="939"/>
      <c r="BV68" s="939"/>
      <c r="BW68" s="939"/>
      <c r="BX68" s="939"/>
      <c r="BY68" s="939"/>
      <c r="BZ68" s="939"/>
      <c r="CA68" s="939"/>
      <c r="CB68" s="939"/>
      <c r="CC68" s="939"/>
      <c r="CD68" s="939"/>
      <c r="CE68" s="939"/>
      <c r="CF68" s="939"/>
      <c r="CG68" s="94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6"/>
    </row>
    <row r="69" spans="1:131" s="247" customFormat="1" ht="26.25" customHeight="1" x14ac:dyDescent="0.2">
      <c r="A69" s="261">
        <v>2</v>
      </c>
      <c r="B69" s="948" t="s">
        <v>594</v>
      </c>
      <c r="C69" s="949"/>
      <c r="D69" s="949"/>
      <c r="E69" s="949"/>
      <c r="F69" s="949"/>
      <c r="G69" s="949"/>
      <c r="H69" s="949"/>
      <c r="I69" s="949"/>
      <c r="J69" s="949"/>
      <c r="K69" s="949"/>
      <c r="L69" s="949"/>
      <c r="M69" s="949"/>
      <c r="N69" s="949"/>
      <c r="O69" s="949"/>
      <c r="P69" s="950"/>
      <c r="Q69" s="951">
        <v>103</v>
      </c>
      <c r="R69" s="907"/>
      <c r="S69" s="907"/>
      <c r="T69" s="907"/>
      <c r="U69" s="907"/>
      <c r="V69" s="907">
        <v>101</v>
      </c>
      <c r="W69" s="907"/>
      <c r="X69" s="907"/>
      <c r="Y69" s="907"/>
      <c r="Z69" s="907"/>
      <c r="AA69" s="907">
        <v>2</v>
      </c>
      <c r="AB69" s="907"/>
      <c r="AC69" s="907"/>
      <c r="AD69" s="907"/>
      <c r="AE69" s="907"/>
      <c r="AF69" s="907">
        <v>0</v>
      </c>
      <c r="AG69" s="907"/>
      <c r="AH69" s="907"/>
      <c r="AI69" s="907"/>
      <c r="AJ69" s="907"/>
      <c r="AK69" s="907">
        <v>0</v>
      </c>
      <c r="AL69" s="907"/>
      <c r="AM69" s="907"/>
      <c r="AN69" s="907"/>
      <c r="AO69" s="907"/>
      <c r="AP69" s="907" t="s">
        <v>601</v>
      </c>
      <c r="AQ69" s="907"/>
      <c r="AR69" s="907"/>
      <c r="AS69" s="907"/>
      <c r="AT69" s="907"/>
      <c r="AU69" s="907" t="s">
        <v>601</v>
      </c>
      <c r="AV69" s="907"/>
      <c r="AW69" s="907"/>
      <c r="AX69" s="907"/>
      <c r="AY69" s="907"/>
      <c r="AZ69" s="952"/>
      <c r="BA69" s="952"/>
      <c r="BB69" s="952"/>
      <c r="BC69" s="952"/>
      <c r="BD69" s="953"/>
      <c r="BE69" s="265"/>
      <c r="BF69" s="265"/>
      <c r="BG69" s="265"/>
      <c r="BH69" s="265"/>
      <c r="BI69" s="265"/>
      <c r="BJ69" s="265"/>
      <c r="BK69" s="265"/>
      <c r="BL69" s="265"/>
      <c r="BM69" s="265"/>
      <c r="BN69" s="265"/>
      <c r="BO69" s="265"/>
      <c r="BP69" s="265"/>
      <c r="BQ69" s="262">
        <v>63</v>
      </c>
      <c r="BR69" s="267"/>
      <c r="BS69" s="938"/>
      <c r="BT69" s="939"/>
      <c r="BU69" s="939"/>
      <c r="BV69" s="939"/>
      <c r="BW69" s="939"/>
      <c r="BX69" s="939"/>
      <c r="BY69" s="939"/>
      <c r="BZ69" s="939"/>
      <c r="CA69" s="939"/>
      <c r="CB69" s="939"/>
      <c r="CC69" s="939"/>
      <c r="CD69" s="939"/>
      <c r="CE69" s="939"/>
      <c r="CF69" s="939"/>
      <c r="CG69" s="94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6"/>
    </row>
    <row r="70" spans="1:131" s="247" customFormat="1" ht="26.25" customHeight="1" x14ac:dyDescent="0.2">
      <c r="A70" s="261">
        <v>3</v>
      </c>
      <c r="B70" s="948" t="s">
        <v>595</v>
      </c>
      <c r="C70" s="949"/>
      <c r="D70" s="949"/>
      <c r="E70" s="949"/>
      <c r="F70" s="949"/>
      <c r="G70" s="949"/>
      <c r="H70" s="949"/>
      <c r="I70" s="949"/>
      <c r="J70" s="949"/>
      <c r="K70" s="949"/>
      <c r="L70" s="949"/>
      <c r="M70" s="949"/>
      <c r="N70" s="949"/>
      <c r="O70" s="949"/>
      <c r="P70" s="950"/>
      <c r="Q70" s="951">
        <v>5</v>
      </c>
      <c r="R70" s="907"/>
      <c r="S70" s="907"/>
      <c r="T70" s="907"/>
      <c r="U70" s="907"/>
      <c r="V70" s="907">
        <v>5</v>
      </c>
      <c r="W70" s="907"/>
      <c r="X70" s="907"/>
      <c r="Y70" s="907"/>
      <c r="Z70" s="907"/>
      <c r="AA70" s="907">
        <v>0</v>
      </c>
      <c r="AB70" s="907"/>
      <c r="AC70" s="907"/>
      <c r="AD70" s="907"/>
      <c r="AE70" s="907"/>
      <c r="AF70" s="907">
        <v>0</v>
      </c>
      <c r="AG70" s="907"/>
      <c r="AH70" s="907"/>
      <c r="AI70" s="907"/>
      <c r="AJ70" s="907"/>
      <c r="AK70" s="907">
        <v>0</v>
      </c>
      <c r="AL70" s="907"/>
      <c r="AM70" s="907"/>
      <c r="AN70" s="907"/>
      <c r="AO70" s="907"/>
      <c r="AP70" s="907" t="s">
        <v>601</v>
      </c>
      <c r="AQ70" s="907"/>
      <c r="AR70" s="907"/>
      <c r="AS70" s="907"/>
      <c r="AT70" s="907"/>
      <c r="AU70" s="907" t="s">
        <v>601</v>
      </c>
      <c r="AV70" s="907"/>
      <c r="AW70" s="907"/>
      <c r="AX70" s="907"/>
      <c r="AY70" s="907"/>
      <c r="AZ70" s="952"/>
      <c r="BA70" s="952"/>
      <c r="BB70" s="952"/>
      <c r="BC70" s="952"/>
      <c r="BD70" s="953"/>
      <c r="BE70" s="265"/>
      <c r="BF70" s="265"/>
      <c r="BG70" s="265"/>
      <c r="BH70" s="265"/>
      <c r="BI70" s="265"/>
      <c r="BJ70" s="265"/>
      <c r="BK70" s="265"/>
      <c r="BL70" s="265"/>
      <c r="BM70" s="265"/>
      <c r="BN70" s="265"/>
      <c r="BO70" s="265"/>
      <c r="BP70" s="265"/>
      <c r="BQ70" s="262">
        <v>64</v>
      </c>
      <c r="BR70" s="267"/>
      <c r="BS70" s="938"/>
      <c r="BT70" s="939"/>
      <c r="BU70" s="939"/>
      <c r="BV70" s="939"/>
      <c r="BW70" s="939"/>
      <c r="BX70" s="939"/>
      <c r="BY70" s="939"/>
      <c r="BZ70" s="939"/>
      <c r="CA70" s="939"/>
      <c r="CB70" s="939"/>
      <c r="CC70" s="939"/>
      <c r="CD70" s="939"/>
      <c r="CE70" s="939"/>
      <c r="CF70" s="939"/>
      <c r="CG70" s="94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6"/>
    </row>
    <row r="71" spans="1:131" s="247" customFormat="1" ht="26.25" customHeight="1" x14ac:dyDescent="0.2">
      <c r="A71" s="261">
        <v>4</v>
      </c>
      <c r="B71" s="948" t="s">
        <v>596</v>
      </c>
      <c r="C71" s="949"/>
      <c r="D71" s="949"/>
      <c r="E71" s="949"/>
      <c r="F71" s="949"/>
      <c r="G71" s="949"/>
      <c r="H71" s="949"/>
      <c r="I71" s="949"/>
      <c r="J71" s="949"/>
      <c r="K71" s="949"/>
      <c r="L71" s="949"/>
      <c r="M71" s="949"/>
      <c r="N71" s="949"/>
      <c r="O71" s="949"/>
      <c r="P71" s="950"/>
      <c r="Q71" s="951">
        <v>0</v>
      </c>
      <c r="R71" s="907"/>
      <c r="S71" s="907"/>
      <c r="T71" s="907"/>
      <c r="U71" s="907"/>
      <c r="V71" s="907">
        <v>0</v>
      </c>
      <c r="W71" s="907"/>
      <c r="X71" s="907"/>
      <c r="Y71" s="907"/>
      <c r="Z71" s="907"/>
      <c r="AA71" s="907">
        <v>0</v>
      </c>
      <c r="AB71" s="907"/>
      <c r="AC71" s="907"/>
      <c r="AD71" s="907"/>
      <c r="AE71" s="907"/>
      <c r="AF71" s="907">
        <v>0</v>
      </c>
      <c r="AG71" s="907"/>
      <c r="AH71" s="907"/>
      <c r="AI71" s="907"/>
      <c r="AJ71" s="907"/>
      <c r="AK71" s="907">
        <v>0</v>
      </c>
      <c r="AL71" s="907"/>
      <c r="AM71" s="907"/>
      <c r="AN71" s="907"/>
      <c r="AO71" s="907"/>
      <c r="AP71" s="907" t="s">
        <v>601</v>
      </c>
      <c r="AQ71" s="907"/>
      <c r="AR71" s="907"/>
      <c r="AS71" s="907"/>
      <c r="AT71" s="907"/>
      <c r="AU71" s="907" t="s">
        <v>601</v>
      </c>
      <c r="AV71" s="907"/>
      <c r="AW71" s="907"/>
      <c r="AX71" s="907"/>
      <c r="AY71" s="907"/>
      <c r="AZ71" s="952"/>
      <c r="BA71" s="952"/>
      <c r="BB71" s="952"/>
      <c r="BC71" s="952"/>
      <c r="BD71" s="953"/>
      <c r="BE71" s="265"/>
      <c r="BF71" s="265"/>
      <c r="BG71" s="265"/>
      <c r="BH71" s="265"/>
      <c r="BI71" s="265"/>
      <c r="BJ71" s="265"/>
      <c r="BK71" s="265"/>
      <c r="BL71" s="265"/>
      <c r="BM71" s="265"/>
      <c r="BN71" s="265"/>
      <c r="BO71" s="265"/>
      <c r="BP71" s="265"/>
      <c r="BQ71" s="262">
        <v>65</v>
      </c>
      <c r="BR71" s="267"/>
      <c r="BS71" s="938"/>
      <c r="BT71" s="939"/>
      <c r="BU71" s="939"/>
      <c r="BV71" s="939"/>
      <c r="BW71" s="939"/>
      <c r="BX71" s="939"/>
      <c r="BY71" s="939"/>
      <c r="BZ71" s="939"/>
      <c r="CA71" s="939"/>
      <c r="CB71" s="939"/>
      <c r="CC71" s="939"/>
      <c r="CD71" s="939"/>
      <c r="CE71" s="939"/>
      <c r="CF71" s="939"/>
      <c r="CG71" s="94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6"/>
    </row>
    <row r="72" spans="1:131" s="247" customFormat="1" ht="26.25" customHeight="1" x14ac:dyDescent="0.2">
      <c r="A72" s="261">
        <v>5</v>
      </c>
      <c r="B72" s="948" t="s">
        <v>597</v>
      </c>
      <c r="C72" s="949"/>
      <c r="D72" s="949"/>
      <c r="E72" s="949"/>
      <c r="F72" s="949"/>
      <c r="G72" s="949"/>
      <c r="H72" s="949"/>
      <c r="I72" s="949"/>
      <c r="J72" s="949"/>
      <c r="K72" s="949"/>
      <c r="L72" s="949"/>
      <c r="M72" s="949"/>
      <c r="N72" s="949"/>
      <c r="O72" s="949"/>
      <c r="P72" s="950"/>
      <c r="Q72" s="951">
        <v>2</v>
      </c>
      <c r="R72" s="907"/>
      <c r="S72" s="907"/>
      <c r="T72" s="907"/>
      <c r="U72" s="907"/>
      <c r="V72" s="907">
        <v>2</v>
      </c>
      <c r="W72" s="907"/>
      <c r="X72" s="907"/>
      <c r="Y72" s="907"/>
      <c r="Z72" s="907"/>
      <c r="AA72" s="907">
        <v>0</v>
      </c>
      <c r="AB72" s="907"/>
      <c r="AC72" s="907"/>
      <c r="AD72" s="907"/>
      <c r="AE72" s="907"/>
      <c r="AF72" s="907">
        <v>0</v>
      </c>
      <c r="AG72" s="907"/>
      <c r="AH72" s="907"/>
      <c r="AI72" s="907"/>
      <c r="AJ72" s="907"/>
      <c r="AK72" s="907">
        <v>0</v>
      </c>
      <c r="AL72" s="907"/>
      <c r="AM72" s="907"/>
      <c r="AN72" s="907"/>
      <c r="AO72" s="907"/>
      <c r="AP72" s="907">
        <v>4</v>
      </c>
      <c r="AQ72" s="907"/>
      <c r="AR72" s="907"/>
      <c r="AS72" s="907"/>
      <c r="AT72" s="907"/>
      <c r="AU72" s="907" t="s">
        <v>601</v>
      </c>
      <c r="AV72" s="907"/>
      <c r="AW72" s="907"/>
      <c r="AX72" s="907"/>
      <c r="AY72" s="907"/>
      <c r="AZ72" s="952"/>
      <c r="BA72" s="952"/>
      <c r="BB72" s="952"/>
      <c r="BC72" s="952"/>
      <c r="BD72" s="953"/>
      <c r="BE72" s="265"/>
      <c r="BF72" s="265"/>
      <c r="BG72" s="265"/>
      <c r="BH72" s="265"/>
      <c r="BI72" s="265"/>
      <c r="BJ72" s="265"/>
      <c r="BK72" s="265"/>
      <c r="BL72" s="265"/>
      <c r="BM72" s="265"/>
      <c r="BN72" s="265"/>
      <c r="BO72" s="265"/>
      <c r="BP72" s="265"/>
      <c r="BQ72" s="262">
        <v>66</v>
      </c>
      <c r="BR72" s="267"/>
      <c r="BS72" s="938"/>
      <c r="BT72" s="939"/>
      <c r="BU72" s="939"/>
      <c r="BV72" s="939"/>
      <c r="BW72" s="939"/>
      <c r="BX72" s="939"/>
      <c r="BY72" s="939"/>
      <c r="BZ72" s="939"/>
      <c r="CA72" s="939"/>
      <c r="CB72" s="939"/>
      <c r="CC72" s="939"/>
      <c r="CD72" s="939"/>
      <c r="CE72" s="939"/>
      <c r="CF72" s="939"/>
      <c r="CG72" s="94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6"/>
    </row>
    <row r="73" spans="1:131" s="247" customFormat="1" ht="26.25" customHeight="1" x14ac:dyDescent="0.2">
      <c r="A73" s="261">
        <v>6</v>
      </c>
      <c r="B73" s="948" t="s">
        <v>598</v>
      </c>
      <c r="C73" s="949"/>
      <c r="D73" s="949"/>
      <c r="E73" s="949"/>
      <c r="F73" s="949"/>
      <c r="G73" s="949"/>
      <c r="H73" s="949"/>
      <c r="I73" s="949"/>
      <c r="J73" s="949"/>
      <c r="K73" s="949"/>
      <c r="L73" s="949"/>
      <c r="M73" s="949"/>
      <c r="N73" s="949"/>
      <c r="O73" s="949"/>
      <c r="P73" s="950"/>
      <c r="Q73" s="951">
        <v>0</v>
      </c>
      <c r="R73" s="907"/>
      <c r="S73" s="907"/>
      <c r="T73" s="907"/>
      <c r="U73" s="907"/>
      <c r="V73" s="907">
        <v>0</v>
      </c>
      <c r="W73" s="907"/>
      <c r="X73" s="907"/>
      <c r="Y73" s="907"/>
      <c r="Z73" s="907"/>
      <c r="AA73" s="907">
        <v>0</v>
      </c>
      <c r="AB73" s="907"/>
      <c r="AC73" s="907"/>
      <c r="AD73" s="907"/>
      <c r="AE73" s="907"/>
      <c r="AF73" s="907">
        <v>0</v>
      </c>
      <c r="AG73" s="907"/>
      <c r="AH73" s="907"/>
      <c r="AI73" s="907"/>
      <c r="AJ73" s="907"/>
      <c r="AK73" s="907">
        <v>0</v>
      </c>
      <c r="AL73" s="907"/>
      <c r="AM73" s="907"/>
      <c r="AN73" s="907"/>
      <c r="AO73" s="907"/>
      <c r="AP73" s="907" t="s">
        <v>601</v>
      </c>
      <c r="AQ73" s="907"/>
      <c r="AR73" s="907"/>
      <c r="AS73" s="907"/>
      <c r="AT73" s="907"/>
      <c r="AU73" s="907" t="s">
        <v>601</v>
      </c>
      <c r="AV73" s="907"/>
      <c r="AW73" s="907"/>
      <c r="AX73" s="907"/>
      <c r="AY73" s="907"/>
      <c r="AZ73" s="952"/>
      <c r="BA73" s="952"/>
      <c r="BB73" s="952"/>
      <c r="BC73" s="952"/>
      <c r="BD73" s="953"/>
      <c r="BE73" s="265"/>
      <c r="BF73" s="265"/>
      <c r="BG73" s="265"/>
      <c r="BH73" s="265"/>
      <c r="BI73" s="265"/>
      <c r="BJ73" s="265"/>
      <c r="BK73" s="265"/>
      <c r="BL73" s="265"/>
      <c r="BM73" s="265"/>
      <c r="BN73" s="265"/>
      <c r="BO73" s="265"/>
      <c r="BP73" s="265"/>
      <c r="BQ73" s="262">
        <v>67</v>
      </c>
      <c r="BR73" s="267"/>
      <c r="BS73" s="938"/>
      <c r="BT73" s="939"/>
      <c r="BU73" s="939"/>
      <c r="BV73" s="939"/>
      <c r="BW73" s="939"/>
      <c r="BX73" s="939"/>
      <c r="BY73" s="939"/>
      <c r="BZ73" s="939"/>
      <c r="CA73" s="939"/>
      <c r="CB73" s="939"/>
      <c r="CC73" s="939"/>
      <c r="CD73" s="939"/>
      <c r="CE73" s="939"/>
      <c r="CF73" s="939"/>
      <c r="CG73" s="94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6"/>
    </row>
    <row r="74" spans="1:131" s="247" customFormat="1" ht="26.25" customHeight="1" x14ac:dyDescent="0.2">
      <c r="A74" s="261">
        <v>7</v>
      </c>
      <c r="B74" s="948" t="s">
        <v>599</v>
      </c>
      <c r="C74" s="949"/>
      <c r="D74" s="949"/>
      <c r="E74" s="949"/>
      <c r="F74" s="949"/>
      <c r="G74" s="949"/>
      <c r="H74" s="949"/>
      <c r="I74" s="949"/>
      <c r="J74" s="949"/>
      <c r="K74" s="949"/>
      <c r="L74" s="949"/>
      <c r="M74" s="949"/>
      <c r="N74" s="949"/>
      <c r="O74" s="949"/>
      <c r="P74" s="950"/>
      <c r="Q74" s="951">
        <v>0</v>
      </c>
      <c r="R74" s="907"/>
      <c r="S74" s="907"/>
      <c r="T74" s="907"/>
      <c r="U74" s="907"/>
      <c r="V74" s="907">
        <v>0</v>
      </c>
      <c r="W74" s="907"/>
      <c r="X74" s="907"/>
      <c r="Y74" s="907"/>
      <c r="Z74" s="907"/>
      <c r="AA74" s="907">
        <v>0</v>
      </c>
      <c r="AB74" s="907"/>
      <c r="AC74" s="907"/>
      <c r="AD74" s="907"/>
      <c r="AE74" s="907"/>
      <c r="AF74" s="907">
        <v>0</v>
      </c>
      <c r="AG74" s="907"/>
      <c r="AH74" s="907"/>
      <c r="AI74" s="907"/>
      <c r="AJ74" s="907"/>
      <c r="AK74" s="907">
        <v>0</v>
      </c>
      <c r="AL74" s="907"/>
      <c r="AM74" s="907"/>
      <c r="AN74" s="907"/>
      <c r="AO74" s="907"/>
      <c r="AP74" s="907" t="s">
        <v>601</v>
      </c>
      <c r="AQ74" s="907"/>
      <c r="AR74" s="907"/>
      <c r="AS74" s="907"/>
      <c r="AT74" s="907"/>
      <c r="AU74" s="907" t="s">
        <v>582</v>
      </c>
      <c r="AV74" s="907"/>
      <c r="AW74" s="907"/>
      <c r="AX74" s="907"/>
      <c r="AY74" s="907"/>
      <c r="AZ74" s="952"/>
      <c r="BA74" s="952"/>
      <c r="BB74" s="952"/>
      <c r="BC74" s="952"/>
      <c r="BD74" s="953"/>
      <c r="BE74" s="265"/>
      <c r="BF74" s="265"/>
      <c r="BG74" s="265"/>
      <c r="BH74" s="265"/>
      <c r="BI74" s="265"/>
      <c r="BJ74" s="265"/>
      <c r="BK74" s="265"/>
      <c r="BL74" s="265"/>
      <c r="BM74" s="265"/>
      <c r="BN74" s="265"/>
      <c r="BO74" s="265"/>
      <c r="BP74" s="265"/>
      <c r="BQ74" s="262">
        <v>68</v>
      </c>
      <c r="BR74" s="267"/>
      <c r="BS74" s="938"/>
      <c r="BT74" s="939"/>
      <c r="BU74" s="939"/>
      <c r="BV74" s="939"/>
      <c r="BW74" s="939"/>
      <c r="BX74" s="939"/>
      <c r="BY74" s="939"/>
      <c r="BZ74" s="939"/>
      <c r="CA74" s="939"/>
      <c r="CB74" s="939"/>
      <c r="CC74" s="939"/>
      <c r="CD74" s="939"/>
      <c r="CE74" s="939"/>
      <c r="CF74" s="939"/>
      <c r="CG74" s="94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6"/>
    </row>
    <row r="75" spans="1:131" s="247" customFormat="1" ht="26.25" customHeight="1" x14ac:dyDescent="0.2">
      <c r="A75" s="261">
        <v>8</v>
      </c>
      <c r="B75" s="948" t="s">
        <v>600</v>
      </c>
      <c r="C75" s="949"/>
      <c r="D75" s="949"/>
      <c r="E75" s="949"/>
      <c r="F75" s="949"/>
      <c r="G75" s="949"/>
      <c r="H75" s="949"/>
      <c r="I75" s="949"/>
      <c r="J75" s="949"/>
      <c r="K75" s="949"/>
      <c r="L75" s="949"/>
      <c r="M75" s="949"/>
      <c r="N75" s="949"/>
      <c r="O75" s="949"/>
      <c r="P75" s="950"/>
      <c r="Q75" s="951">
        <v>0</v>
      </c>
      <c r="R75" s="907"/>
      <c r="S75" s="907"/>
      <c r="T75" s="907"/>
      <c r="U75" s="907"/>
      <c r="V75" s="907">
        <v>0</v>
      </c>
      <c r="W75" s="907"/>
      <c r="X75" s="907"/>
      <c r="Y75" s="907"/>
      <c r="Z75" s="907"/>
      <c r="AA75" s="907">
        <v>0</v>
      </c>
      <c r="AB75" s="907"/>
      <c r="AC75" s="907"/>
      <c r="AD75" s="907"/>
      <c r="AE75" s="907"/>
      <c r="AF75" s="907">
        <v>0</v>
      </c>
      <c r="AG75" s="907"/>
      <c r="AH75" s="907"/>
      <c r="AI75" s="907"/>
      <c r="AJ75" s="907"/>
      <c r="AK75" s="907">
        <v>0</v>
      </c>
      <c r="AL75" s="907"/>
      <c r="AM75" s="907"/>
      <c r="AN75" s="907"/>
      <c r="AO75" s="907"/>
      <c r="AP75" s="954" t="s">
        <v>582</v>
      </c>
      <c r="AQ75" s="955"/>
      <c r="AR75" s="955"/>
      <c r="AS75" s="955"/>
      <c r="AT75" s="906"/>
      <c r="AU75" s="954" t="s">
        <v>582</v>
      </c>
      <c r="AV75" s="955"/>
      <c r="AW75" s="955"/>
      <c r="AX75" s="955"/>
      <c r="AY75" s="906"/>
      <c r="AZ75" s="952"/>
      <c r="BA75" s="952"/>
      <c r="BB75" s="952"/>
      <c r="BC75" s="952"/>
      <c r="BD75" s="953"/>
      <c r="BE75" s="265"/>
      <c r="BF75" s="265"/>
      <c r="BG75" s="265"/>
      <c r="BH75" s="265"/>
      <c r="BI75" s="265"/>
      <c r="BJ75" s="265"/>
      <c r="BK75" s="265"/>
      <c r="BL75" s="265"/>
      <c r="BM75" s="265"/>
      <c r="BN75" s="265"/>
      <c r="BO75" s="265"/>
      <c r="BP75" s="265"/>
      <c r="BQ75" s="262">
        <v>69</v>
      </c>
      <c r="BR75" s="267"/>
      <c r="BS75" s="938"/>
      <c r="BT75" s="939"/>
      <c r="BU75" s="939"/>
      <c r="BV75" s="939"/>
      <c r="BW75" s="939"/>
      <c r="BX75" s="939"/>
      <c r="BY75" s="939"/>
      <c r="BZ75" s="939"/>
      <c r="CA75" s="939"/>
      <c r="CB75" s="939"/>
      <c r="CC75" s="939"/>
      <c r="CD75" s="939"/>
      <c r="CE75" s="939"/>
      <c r="CF75" s="939"/>
      <c r="CG75" s="94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6"/>
    </row>
    <row r="76" spans="1:131" s="247" customFormat="1" ht="26.25" customHeight="1" x14ac:dyDescent="0.2">
      <c r="A76" s="261">
        <v>9</v>
      </c>
      <c r="B76" s="948"/>
      <c r="C76" s="949"/>
      <c r="D76" s="949"/>
      <c r="E76" s="949"/>
      <c r="F76" s="949"/>
      <c r="G76" s="949"/>
      <c r="H76" s="949"/>
      <c r="I76" s="949"/>
      <c r="J76" s="949"/>
      <c r="K76" s="949"/>
      <c r="L76" s="949"/>
      <c r="M76" s="949"/>
      <c r="N76" s="949"/>
      <c r="O76" s="949"/>
      <c r="P76" s="950"/>
      <c r="Q76" s="956"/>
      <c r="R76" s="955"/>
      <c r="S76" s="955"/>
      <c r="T76" s="955"/>
      <c r="U76" s="906"/>
      <c r="V76" s="954"/>
      <c r="W76" s="955"/>
      <c r="X76" s="955"/>
      <c r="Y76" s="955"/>
      <c r="Z76" s="906"/>
      <c r="AA76" s="954"/>
      <c r="AB76" s="955"/>
      <c r="AC76" s="955"/>
      <c r="AD76" s="955"/>
      <c r="AE76" s="906"/>
      <c r="AF76" s="954"/>
      <c r="AG76" s="955"/>
      <c r="AH76" s="955"/>
      <c r="AI76" s="955"/>
      <c r="AJ76" s="906"/>
      <c r="AK76" s="954"/>
      <c r="AL76" s="955"/>
      <c r="AM76" s="955"/>
      <c r="AN76" s="955"/>
      <c r="AO76" s="906"/>
      <c r="AP76" s="954"/>
      <c r="AQ76" s="955"/>
      <c r="AR76" s="955"/>
      <c r="AS76" s="955"/>
      <c r="AT76" s="906"/>
      <c r="AU76" s="954"/>
      <c r="AV76" s="955"/>
      <c r="AW76" s="955"/>
      <c r="AX76" s="955"/>
      <c r="AY76" s="906"/>
      <c r="AZ76" s="952"/>
      <c r="BA76" s="952"/>
      <c r="BB76" s="952"/>
      <c r="BC76" s="952"/>
      <c r="BD76" s="953"/>
      <c r="BE76" s="265"/>
      <c r="BF76" s="265"/>
      <c r="BG76" s="265"/>
      <c r="BH76" s="265"/>
      <c r="BI76" s="265"/>
      <c r="BJ76" s="265"/>
      <c r="BK76" s="265"/>
      <c r="BL76" s="265"/>
      <c r="BM76" s="265"/>
      <c r="BN76" s="265"/>
      <c r="BO76" s="265"/>
      <c r="BP76" s="265"/>
      <c r="BQ76" s="262">
        <v>70</v>
      </c>
      <c r="BR76" s="267"/>
      <c r="BS76" s="938"/>
      <c r="BT76" s="939"/>
      <c r="BU76" s="939"/>
      <c r="BV76" s="939"/>
      <c r="BW76" s="939"/>
      <c r="BX76" s="939"/>
      <c r="BY76" s="939"/>
      <c r="BZ76" s="939"/>
      <c r="CA76" s="939"/>
      <c r="CB76" s="939"/>
      <c r="CC76" s="939"/>
      <c r="CD76" s="939"/>
      <c r="CE76" s="939"/>
      <c r="CF76" s="939"/>
      <c r="CG76" s="94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6"/>
    </row>
    <row r="77" spans="1:131" s="247" customFormat="1" ht="26.25" customHeight="1" x14ac:dyDescent="0.2">
      <c r="A77" s="261">
        <v>10</v>
      </c>
      <c r="B77" s="948"/>
      <c r="C77" s="949"/>
      <c r="D77" s="949"/>
      <c r="E77" s="949"/>
      <c r="F77" s="949"/>
      <c r="G77" s="949"/>
      <c r="H77" s="949"/>
      <c r="I77" s="949"/>
      <c r="J77" s="949"/>
      <c r="K77" s="949"/>
      <c r="L77" s="949"/>
      <c r="M77" s="949"/>
      <c r="N77" s="949"/>
      <c r="O77" s="949"/>
      <c r="P77" s="950"/>
      <c r="Q77" s="956"/>
      <c r="R77" s="955"/>
      <c r="S77" s="955"/>
      <c r="T77" s="955"/>
      <c r="U77" s="906"/>
      <c r="V77" s="954"/>
      <c r="W77" s="955"/>
      <c r="X77" s="955"/>
      <c r="Y77" s="955"/>
      <c r="Z77" s="906"/>
      <c r="AA77" s="954"/>
      <c r="AB77" s="955"/>
      <c r="AC77" s="955"/>
      <c r="AD77" s="955"/>
      <c r="AE77" s="906"/>
      <c r="AF77" s="954"/>
      <c r="AG77" s="955"/>
      <c r="AH77" s="955"/>
      <c r="AI77" s="955"/>
      <c r="AJ77" s="906"/>
      <c r="AK77" s="954"/>
      <c r="AL77" s="955"/>
      <c r="AM77" s="955"/>
      <c r="AN77" s="955"/>
      <c r="AO77" s="906"/>
      <c r="AP77" s="954"/>
      <c r="AQ77" s="955"/>
      <c r="AR77" s="955"/>
      <c r="AS77" s="955"/>
      <c r="AT77" s="906"/>
      <c r="AU77" s="954"/>
      <c r="AV77" s="955"/>
      <c r="AW77" s="955"/>
      <c r="AX77" s="955"/>
      <c r="AY77" s="906"/>
      <c r="AZ77" s="952"/>
      <c r="BA77" s="952"/>
      <c r="BB77" s="952"/>
      <c r="BC77" s="952"/>
      <c r="BD77" s="953"/>
      <c r="BE77" s="265"/>
      <c r="BF77" s="265"/>
      <c r="BG77" s="265"/>
      <c r="BH77" s="265"/>
      <c r="BI77" s="265"/>
      <c r="BJ77" s="265"/>
      <c r="BK77" s="265"/>
      <c r="BL77" s="265"/>
      <c r="BM77" s="265"/>
      <c r="BN77" s="265"/>
      <c r="BO77" s="265"/>
      <c r="BP77" s="265"/>
      <c r="BQ77" s="262">
        <v>71</v>
      </c>
      <c r="BR77" s="267"/>
      <c r="BS77" s="938"/>
      <c r="BT77" s="939"/>
      <c r="BU77" s="939"/>
      <c r="BV77" s="939"/>
      <c r="BW77" s="939"/>
      <c r="BX77" s="939"/>
      <c r="BY77" s="939"/>
      <c r="BZ77" s="939"/>
      <c r="CA77" s="939"/>
      <c r="CB77" s="939"/>
      <c r="CC77" s="939"/>
      <c r="CD77" s="939"/>
      <c r="CE77" s="939"/>
      <c r="CF77" s="939"/>
      <c r="CG77" s="94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6"/>
    </row>
    <row r="78" spans="1:131" s="247" customFormat="1" ht="26.25" customHeight="1" x14ac:dyDescent="0.2">
      <c r="A78" s="261">
        <v>11</v>
      </c>
      <c r="B78" s="948"/>
      <c r="C78" s="949"/>
      <c r="D78" s="949"/>
      <c r="E78" s="949"/>
      <c r="F78" s="949"/>
      <c r="G78" s="949"/>
      <c r="H78" s="949"/>
      <c r="I78" s="949"/>
      <c r="J78" s="949"/>
      <c r="K78" s="949"/>
      <c r="L78" s="949"/>
      <c r="M78" s="949"/>
      <c r="N78" s="949"/>
      <c r="O78" s="949"/>
      <c r="P78" s="950"/>
      <c r="Q78" s="951"/>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52"/>
      <c r="BA78" s="952"/>
      <c r="BB78" s="952"/>
      <c r="BC78" s="952"/>
      <c r="BD78" s="953"/>
      <c r="BE78" s="265"/>
      <c r="BF78" s="265"/>
      <c r="BG78" s="265"/>
      <c r="BH78" s="265"/>
      <c r="BI78" s="265"/>
      <c r="BJ78" s="268"/>
      <c r="BK78" s="268"/>
      <c r="BL78" s="268"/>
      <c r="BM78" s="268"/>
      <c r="BN78" s="268"/>
      <c r="BO78" s="265"/>
      <c r="BP78" s="265"/>
      <c r="BQ78" s="262">
        <v>72</v>
      </c>
      <c r="BR78" s="267"/>
      <c r="BS78" s="938"/>
      <c r="BT78" s="939"/>
      <c r="BU78" s="939"/>
      <c r="BV78" s="939"/>
      <c r="BW78" s="939"/>
      <c r="BX78" s="939"/>
      <c r="BY78" s="939"/>
      <c r="BZ78" s="939"/>
      <c r="CA78" s="939"/>
      <c r="CB78" s="939"/>
      <c r="CC78" s="939"/>
      <c r="CD78" s="939"/>
      <c r="CE78" s="939"/>
      <c r="CF78" s="939"/>
      <c r="CG78" s="94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6"/>
    </row>
    <row r="79" spans="1:131" s="247" customFormat="1" ht="26.25" customHeight="1" x14ac:dyDescent="0.2">
      <c r="A79" s="261">
        <v>12</v>
      </c>
      <c r="B79" s="948"/>
      <c r="C79" s="949"/>
      <c r="D79" s="949"/>
      <c r="E79" s="949"/>
      <c r="F79" s="949"/>
      <c r="G79" s="949"/>
      <c r="H79" s="949"/>
      <c r="I79" s="949"/>
      <c r="J79" s="949"/>
      <c r="K79" s="949"/>
      <c r="L79" s="949"/>
      <c r="M79" s="949"/>
      <c r="N79" s="949"/>
      <c r="O79" s="949"/>
      <c r="P79" s="950"/>
      <c r="Q79" s="951"/>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52"/>
      <c r="BA79" s="952"/>
      <c r="BB79" s="952"/>
      <c r="BC79" s="952"/>
      <c r="BD79" s="953"/>
      <c r="BE79" s="265"/>
      <c r="BF79" s="265"/>
      <c r="BG79" s="265"/>
      <c r="BH79" s="265"/>
      <c r="BI79" s="265"/>
      <c r="BJ79" s="268"/>
      <c r="BK79" s="268"/>
      <c r="BL79" s="268"/>
      <c r="BM79" s="268"/>
      <c r="BN79" s="268"/>
      <c r="BO79" s="265"/>
      <c r="BP79" s="265"/>
      <c r="BQ79" s="262">
        <v>73</v>
      </c>
      <c r="BR79" s="267"/>
      <c r="BS79" s="938"/>
      <c r="BT79" s="939"/>
      <c r="BU79" s="939"/>
      <c r="BV79" s="939"/>
      <c r="BW79" s="939"/>
      <c r="BX79" s="939"/>
      <c r="BY79" s="939"/>
      <c r="BZ79" s="939"/>
      <c r="CA79" s="939"/>
      <c r="CB79" s="939"/>
      <c r="CC79" s="939"/>
      <c r="CD79" s="939"/>
      <c r="CE79" s="939"/>
      <c r="CF79" s="939"/>
      <c r="CG79" s="94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6"/>
    </row>
    <row r="80" spans="1:131" s="247" customFormat="1" ht="26.25" customHeight="1" x14ac:dyDescent="0.2">
      <c r="A80" s="261">
        <v>13</v>
      </c>
      <c r="B80" s="948"/>
      <c r="C80" s="949"/>
      <c r="D80" s="949"/>
      <c r="E80" s="949"/>
      <c r="F80" s="949"/>
      <c r="G80" s="949"/>
      <c r="H80" s="949"/>
      <c r="I80" s="949"/>
      <c r="J80" s="949"/>
      <c r="K80" s="949"/>
      <c r="L80" s="949"/>
      <c r="M80" s="949"/>
      <c r="N80" s="949"/>
      <c r="O80" s="949"/>
      <c r="P80" s="950"/>
      <c r="Q80" s="951"/>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52"/>
      <c r="BA80" s="952"/>
      <c r="BB80" s="952"/>
      <c r="BC80" s="952"/>
      <c r="BD80" s="953"/>
      <c r="BE80" s="265"/>
      <c r="BF80" s="265"/>
      <c r="BG80" s="265"/>
      <c r="BH80" s="265"/>
      <c r="BI80" s="265"/>
      <c r="BJ80" s="265"/>
      <c r="BK80" s="265"/>
      <c r="BL80" s="265"/>
      <c r="BM80" s="265"/>
      <c r="BN80" s="265"/>
      <c r="BO80" s="265"/>
      <c r="BP80" s="265"/>
      <c r="BQ80" s="262">
        <v>74</v>
      </c>
      <c r="BR80" s="267"/>
      <c r="BS80" s="938"/>
      <c r="BT80" s="939"/>
      <c r="BU80" s="939"/>
      <c r="BV80" s="939"/>
      <c r="BW80" s="939"/>
      <c r="BX80" s="939"/>
      <c r="BY80" s="939"/>
      <c r="BZ80" s="939"/>
      <c r="CA80" s="939"/>
      <c r="CB80" s="939"/>
      <c r="CC80" s="939"/>
      <c r="CD80" s="939"/>
      <c r="CE80" s="939"/>
      <c r="CF80" s="939"/>
      <c r="CG80" s="94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6"/>
    </row>
    <row r="81" spans="1:131" s="247" customFormat="1" ht="26.25" customHeight="1" x14ac:dyDescent="0.2">
      <c r="A81" s="261">
        <v>14</v>
      </c>
      <c r="B81" s="948"/>
      <c r="C81" s="949"/>
      <c r="D81" s="949"/>
      <c r="E81" s="949"/>
      <c r="F81" s="949"/>
      <c r="G81" s="949"/>
      <c r="H81" s="949"/>
      <c r="I81" s="949"/>
      <c r="J81" s="949"/>
      <c r="K81" s="949"/>
      <c r="L81" s="949"/>
      <c r="M81" s="949"/>
      <c r="N81" s="949"/>
      <c r="O81" s="949"/>
      <c r="P81" s="950"/>
      <c r="Q81" s="951"/>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52"/>
      <c r="BA81" s="952"/>
      <c r="BB81" s="952"/>
      <c r="BC81" s="952"/>
      <c r="BD81" s="953"/>
      <c r="BE81" s="265"/>
      <c r="BF81" s="265"/>
      <c r="BG81" s="265"/>
      <c r="BH81" s="265"/>
      <c r="BI81" s="265"/>
      <c r="BJ81" s="265"/>
      <c r="BK81" s="265"/>
      <c r="BL81" s="265"/>
      <c r="BM81" s="265"/>
      <c r="BN81" s="265"/>
      <c r="BO81" s="265"/>
      <c r="BP81" s="265"/>
      <c r="BQ81" s="262">
        <v>75</v>
      </c>
      <c r="BR81" s="267"/>
      <c r="BS81" s="938"/>
      <c r="BT81" s="939"/>
      <c r="BU81" s="939"/>
      <c r="BV81" s="939"/>
      <c r="BW81" s="939"/>
      <c r="BX81" s="939"/>
      <c r="BY81" s="939"/>
      <c r="BZ81" s="939"/>
      <c r="CA81" s="939"/>
      <c r="CB81" s="939"/>
      <c r="CC81" s="939"/>
      <c r="CD81" s="939"/>
      <c r="CE81" s="939"/>
      <c r="CF81" s="939"/>
      <c r="CG81" s="94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6"/>
    </row>
    <row r="82" spans="1:131" s="247" customFormat="1" ht="26.25" customHeight="1" x14ac:dyDescent="0.2">
      <c r="A82" s="261">
        <v>15</v>
      </c>
      <c r="B82" s="948"/>
      <c r="C82" s="949"/>
      <c r="D82" s="949"/>
      <c r="E82" s="949"/>
      <c r="F82" s="949"/>
      <c r="G82" s="949"/>
      <c r="H82" s="949"/>
      <c r="I82" s="949"/>
      <c r="J82" s="949"/>
      <c r="K82" s="949"/>
      <c r="L82" s="949"/>
      <c r="M82" s="949"/>
      <c r="N82" s="949"/>
      <c r="O82" s="949"/>
      <c r="P82" s="950"/>
      <c r="Q82" s="951"/>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52"/>
      <c r="BA82" s="952"/>
      <c r="BB82" s="952"/>
      <c r="BC82" s="952"/>
      <c r="BD82" s="953"/>
      <c r="BE82" s="265"/>
      <c r="BF82" s="265"/>
      <c r="BG82" s="265"/>
      <c r="BH82" s="265"/>
      <c r="BI82" s="265"/>
      <c r="BJ82" s="265"/>
      <c r="BK82" s="265"/>
      <c r="BL82" s="265"/>
      <c r="BM82" s="265"/>
      <c r="BN82" s="265"/>
      <c r="BO82" s="265"/>
      <c r="BP82" s="265"/>
      <c r="BQ82" s="262">
        <v>76</v>
      </c>
      <c r="BR82" s="267"/>
      <c r="BS82" s="938"/>
      <c r="BT82" s="939"/>
      <c r="BU82" s="939"/>
      <c r="BV82" s="939"/>
      <c r="BW82" s="939"/>
      <c r="BX82" s="939"/>
      <c r="BY82" s="939"/>
      <c r="BZ82" s="939"/>
      <c r="CA82" s="939"/>
      <c r="CB82" s="939"/>
      <c r="CC82" s="939"/>
      <c r="CD82" s="939"/>
      <c r="CE82" s="939"/>
      <c r="CF82" s="939"/>
      <c r="CG82" s="94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6"/>
    </row>
    <row r="83" spans="1:131" s="247" customFormat="1" ht="26.25" customHeight="1" x14ac:dyDescent="0.2">
      <c r="A83" s="261">
        <v>16</v>
      </c>
      <c r="B83" s="948"/>
      <c r="C83" s="949"/>
      <c r="D83" s="949"/>
      <c r="E83" s="949"/>
      <c r="F83" s="949"/>
      <c r="G83" s="949"/>
      <c r="H83" s="949"/>
      <c r="I83" s="949"/>
      <c r="J83" s="949"/>
      <c r="K83" s="949"/>
      <c r="L83" s="949"/>
      <c r="M83" s="949"/>
      <c r="N83" s="949"/>
      <c r="O83" s="949"/>
      <c r="P83" s="950"/>
      <c r="Q83" s="951"/>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52"/>
      <c r="BA83" s="952"/>
      <c r="BB83" s="952"/>
      <c r="BC83" s="952"/>
      <c r="BD83" s="953"/>
      <c r="BE83" s="265"/>
      <c r="BF83" s="265"/>
      <c r="BG83" s="265"/>
      <c r="BH83" s="265"/>
      <c r="BI83" s="265"/>
      <c r="BJ83" s="265"/>
      <c r="BK83" s="265"/>
      <c r="BL83" s="265"/>
      <c r="BM83" s="265"/>
      <c r="BN83" s="265"/>
      <c r="BO83" s="265"/>
      <c r="BP83" s="265"/>
      <c r="BQ83" s="262">
        <v>77</v>
      </c>
      <c r="BR83" s="267"/>
      <c r="BS83" s="938"/>
      <c r="BT83" s="939"/>
      <c r="BU83" s="939"/>
      <c r="BV83" s="939"/>
      <c r="BW83" s="939"/>
      <c r="BX83" s="939"/>
      <c r="BY83" s="939"/>
      <c r="BZ83" s="939"/>
      <c r="CA83" s="939"/>
      <c r="CB83" s="939"/>
      <c r="CC83" s="939"/>
      <c r="CD83" s="939"/>
      <c r="CE83" s="939"/>
      <c r="CF83" s="939"/>
      <c r="CG83" s="94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6"/>
    </row>
    <row r="84" spans="1:131" s="247" customFormat="1" ht="26.25" customHeight="1" x14ac:dyDescent="0.2">
      <c r="A84" s="261">
        <v>17</v>
      </c>
      <c r="B84" s="948"/>
      <c r="C84" s="949"/>
      <c r="D84" s="949"/>
      <c r="E84" s="949"/>
      <c r="F84" s="949"/>
      <c r="G84" s="949"/>
      <c r="H84" s="949"/>
      <c r="I84" s="949"/>
      <c r="J84" s="949"/>
      <c r="K84" s="949"/>
      <c r="L84" s="949"/>
      <c r="M84" s="949"/>
      <c r="N84" s="949"/>
      <c r="O84" s="949"/>
      <c r="P84" s="950"/>
      <c r="Q84" s="951"/>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52"/>
      <c r="BA84" s="952"/>
      <c r="BB84" s="952"/>
      <c r="BC84" s="952"/>
      <c r="BD84" s="953"/>
      <c r="BE84" s="265"/>
      <c r="BF84" s="265"/>
      <c r="BG84" s="265"/>
      <c r="BH84" s="265"/>
      <c r="BI84" s="265"/>
      <c r="BJ84" s="265"/>
      <c r="BK84" s="265"/>
      <c r="BL84" s="265"/>
      <c r="BM84" s="265"/>
      <c r="BN84" s="265"/>
      <c r="BO84" s="265"/>
      <c r="BP84" s="265"/>
      <c r="BQ84" s="262">
        <v>78</v>
      </c>
      <c r="BR84" s="267"/>
      <c r="BS84" s="938"/>
      <c r="BT84" s="939"/>
      <c r="BU84" s="939"/>
      <c r="BV84" s="939"/>
      <c r="BW84" s="939"/>
      <c r="BX84" s="939"/>
      <c r="BY84" s="939"/>
      <c r="BZ84" s="939"/>
      <c r="CA84" s="939"/>
      <c r="CB84" s="939"/>
      <c r="CC84" s="939"/>
      <c r="CD84" s="939"/>
      <c r="CE84" s="939"/>
      <c r="CF84" s="939"/>
      <c r="CG84" s="94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6"/>
    </row>
    <row r="85" spans="1:131" s="247" customFormat="1" ht="26.25" customHeight="1" x14ac:dyDescent="0.2">
      <c r="A85" s="261">
        <v>18</v>
      </c>
      <c r="B85" s="948"/>
      <c r="C85" s="949"/>
      <c r="D85" s="949"/>
      <c r="E85" s="949"/>
      <c r="F85" s="949"/>
      <c r="G85" s="949"/>
      <c r="H85" s="949"/>
      <c r="I85" s="949"/>
      <c r="J85" s="949"/>
      <c r="K85" s="949"/>
      <c r="L85" s="949"/>
      <c r="M85" s="949"/>
      <c r="N85" s="949"/>
      <c r="O85" s="949"/>
      <c r="P85" s="950"/>
      <c r="Q85" s="951"/>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52"/>
      <c r="BA85" s="952"/>
      <c r="BB85" s="952"/>
      <c r="BC85" s="952"/>
      <c r="BD85" s="953"/>
      <c r="BE85" s="265"/>
      <c r="BF85" s="265"/>
      <c r="BG85" s="265"/>
      <c r="BH85" s="265"/>
      <c r="BI85" s="265"/>
      <c r="BJ85" s="265"/>
      <c r="BK85" s="265"/>
      <c r="BL85" s="265"/>
      <c r="BM85" s="265"/>
      <c r="BN85" s="265"/>
      <c r="BO85" s="265"/>
      <c r="BP85" s="265"/>
      <c r="BQ85" s="262">
        <v>79</v>
      </c>
      <c r="BR85" s="267"/>
      <c r="BS85" s="938"/>
      <c r="BT85" s="939"/>
      <c r="BU85" s="939"/>
      <c r="BV85" s="939"/>
      <c r="BW85" s="939"/>
      <c r="BX85" s="939"/>
      <c r="BY85" s="939"/>
      <c r="BZ85" s="939"/>
      <c r="CA85" s="939"/>
      <c r="CB85" s="939"/>
      <c r="CC85" s="939"/>
      <c r="CD85" s="939"/>
      <c r="CE85" s="939"/>
      <c r="CF85" s="939"/>
      <c r="CG85" s="94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6"/>
    </row>
    <row r="86" spans="1:131" s="247" customFormat="1" ht="26.25" customHeight="1" x14ac:dyDescent="0.2">
      <c r="A86" s="261">
        <v>19</v>
      </c>
      <c r="B86" s="948"/>
      <c r="C86" s="949"/>
      <c r="D86" s="949"/>
      <c r="E86" s="949"/>
      <c r="F86" s="949"/>
      <c r="G86" s="949"/>
      <c r="H86" s="949"/>
      <c r="I86" s="949"/>
      <c r="J86" s="949"/>
      <c r="K86" s="949"/>
      <c r="L86" s="949"/>
      <c r="M86" s="949"/>
      <c r="N86" s="949"/>
      <c r="O86" s="949"/>
      <c r="P86" s="950"/>
      <c r="Q86" s="951"/>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52"/>
      <c r="BA86" s="952"/>
      <c r="BB86" s="952"/>
      <c r="BC86" s="952"/>
      <c r="BD86" s="953"/>
      <c r="BE86" s="265"/>
      <c r="BF86" s="265"/>
      <c r="BG86" s="265"/>
      <c r="BH86" s="265"/>
      <c r="BI86" s="265"/>
      <c r="BJ86" s="265"/>
      <c r="BK86" s="265"/>
      <c r="BL86" s="265"/>
      <c r="BM86" s="265"/>
      <c r="BN86" s="265"/>
      <c r="BO86" s="265"/>
      <c r="BP86" s="265"/>
      <c r="BQ86" s="262">
        <v>80</v>
      </c>
      <c r="BR86" s="267"/>
      <c r="BS86" s="938"/>
      <c r="BT86" s="939"/>
      <c r="BU86" s="939"/>
      <c r="BV86" s="939"/>
      <c r="BW86" s="939"/>
      <c r="BX86" s="939"/>
      <c r="BY86" s="939"/>
      <c r="BZ86" s="939"/>
      <c r="CA86" s="939"/>
      <c r="CB86" s="939"/>
      <c r="CC86" s="939"/>
      <c r="CD86" s="939"/>
      <c r="CE86" s="939"/>
      <c r="CF86" s="939"/>
      <c r="CG86" s="94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6"/>
    </row>
    <row r="87" spans="1:131" s="247" customFormat="1" ht="26.25" customHeight="1" x14ac:dyDescent="0.2">
      <c r="A87" s="269">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65"/>
      <c r="BF87" s="265"/>
      <c r="BG87" s="265"/>
      <c r="BH87" s="265"/>
      <c r="BI87" s="265"/>
      <c r="BJ87" s="265"/>
      <c r="BK87" s="265"/>
      <c r="BL87" s="265"/>
      <c r="BM87" s="265"/>
      <c r="BN87" s="265"/>
      <c r="BO87" s="265"/>
      <c r="BP87" s="265"/>
      <c r="BQ87" s="262">
        <v>81</v>
      </c>
      <c r="BR87" s="267"/>
      <c r="BS87" s="938"/>
      <c r="BT87" s="939"/>
      <c r="BU87" s="939"/>
      <c r="BV87" s="939"/>
      <c r="BW87" s="939"/>
      <c r="BX87" s="939"/>
      <c r="BY87" s="939"/>
      <c r="BZ87" s="939"/>
      <c r="CA87" s="939"/>
      <c r="CB87" s="939"/>
      <c r="CC87" s="939"/>
      <c r="CD87" s="939"/>
      <c r="CE87" s="939"/>
      <c r="CF87" s="939"/>
      <c r="CG87" s="94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6"/>
    </row>
    <row r="88" spans="1:131" s="247" customFormat="1" ht="26.25" customHeight="1" thickBot="1" x14ac:dyDescent="0.25">
      <c r="A88" s="264" t="s">
        <v>383</v>
      </c>
      <c r="B88" s="870" t="s">
        <v>418</v>
      </c>
      <c r="C88" s="871"/>
      <c r="D88" s="871"/>
      <c r="E88" s="871"/>
      <c r="F88" s="871"/>
      <c r="G88" s="871"/>
      <c r="H88" s="871"/>
      <c r="I88" s="871"/>
      <c r="J88" s="871"/>
      <c r="K88" s="871"/>
      <c r="L88" s="871"/>
      <c r="M88" s="871"/>
      <c r="N88" s="871"/>
      <c r="O88" s="871"/>
      <c r="P88" s="872"/>
      <c r="Q88" s="914"/>
      <c r="R88" s="915"/>
      <c r="S88" s="915"/>
      <c r="T88" s="915"/>
      <c r="U88" s="915"/>
      <c r="V88" s="915"/>
      <c r="W88" s="915"/>
      <c r="X88" s="915"/>
      <c r="Y88" s="915"/>
      <c r="Z88" s="915"/>
      <c r="AA88" s="915"/>
      <c r="AB88" s="915"/>
      <c r="AC88" s="915"/>
      <c r="AD88" s="915"/>
      <c r="AE88" s="915"/>
      <c r="AF88" s="873">
        <f>SUM(AF68:AJ75)</f>
        <v>0</v>
      </c>
      <c r="AG88" s="873"/>
      <c r="AH88" s="873"/>
      <c r="AI88" s="873"/>
      <c r="AJ88" s="873"/>
      <c r="AK88" s="915"/>
      <c r="AL88" s="915"/>
      <c r="AM88" s="915"/>
      <c r="AN88" s="915"/>
      <c r="AO88" s="915"/>
      <c r="AP88" s="873">
        <f>SUM(AP68:AT75)</f>
        <v>4</v>
      </c>
      <c r="AQ88" s="873"/>
      <c r="AR88" s="873"/>
      <c r="AS88" s="873"/>
      <c r="AT88" s="873"/>
      <c r="AU88" s="873"/>
      <c r="AV88" s="873"/>
      <c r="AW88" s="873"/>
      <c r="AX88" s="873"/>
      <c r="AY88" s="873"/>
      <c r="AZ88" s="922"/>
      <c r="BA88" s="922"/>
      <c r="BB88" s="922"/>
      <c r="BC88" s="922"/>
      <c r="BD88" s="923"/>
      <c r="BE88" s="265"/>
      <c r="BF88" s="265"/>
      <c r="BG88" s="265"/>
      <c r="BH88" s="265"/>
      <c r="BI88" s="265"/>
      <c r="BJ88" s="265"/>
      <c r="BK88" s="265"/>
      <c r="BL88" s="265"/>
      <c r="BM88" s="265"/>
      <c r="BN88" s="265"/>
      <c r="BO88" s="265"/>
      <c r="BP88" s="265"/>
      <c r="BQ88" s="262">
        <v>82</v>
      </c>
      <c r="BR88" s="267"/>
      <c r="BS88" s="938"/>
      <c r="BT88" s="939"/>
      <c r="BU88" s="939"/>
      <c r="BV88" s="939"/>
      <c r="BW88" s="939"/>
      <c r="BX88" s="939"/>
      <c r="BY88" s="939"/>
      <c r="BZ88" s="939"/>
      <c r="CA88" s="939"/>
      <c r="CB88" s="939"/>
      <c r="CC88" s="939"/>
      <c r="CD88" s="939"/>
      <c r="CE88" s="939"/>
      <c r="CF88" s="939"/>
      <c r="CG88" s="94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8"/>
      <c r="BT89" s="939"/>
      <c r="BU89" s="939"/>
      <c r="BV89" s="939"/>
      <c r="BW89" s="939"/>
      <c r="BX89" s="939"/>
      <c r="BY89" s="939"/>
      <c r="BZ89" s="939"/>
      <c r="CA89" s="939"/>
      <c r="CB89" s="939"/>
      <c r="CC89" s="939"/>
      <c r="CD89" s="939"/>
      <c r="CE89" s="939"/>
      <c r="CF89" s="939"/>
      <c r="CG89" s="94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8"/>
      <c r="BT90" s="939"/>
      <c r="BU90" s="939"/>
      <c r="BV90" s="939"/>
      <c r="BW90" s="939"/>
      <c r="BX90" s="939"/>
      <c r="BY90" s="939"/>
      <c r="BZ90" s="939"/>
      <c r="CA90" s="939"/>
      <c r="CB90" s="939"/>
      <c r="CC90" s="939"/>
      <c r="CD90" s="939"/>
      <c r="CE90" s="939"/>
      <c r="CF90" s="939"/>
      <c r="CG90" s="94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8"/>
      <c r="BT91" s="939"/>
      <c r="BU91" s="939"/>
      <c r="BV91" s="939"/>
      <c r="BW91" s="939"/>
      <c r="BX91" s="939"/>
      <c r="BY91" s="939"/>
      <c r="BZ91" s="939"/>
      <c r="CA91" s="939"/>
      <c r="CB91" s="939"/>
      <c r="CC91" s="939"/>
      <c r="CD91" s="939"/>
      <c r="CE91" s="939"/>
      <c r="CF91" s="939"/>
      <c r="CG91" s="94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8"/>
      <c r="BT92" s="939"/>
      <c r="BU92" s="939"/>
      <c r="BV92" s="939"/>
      <c r="BW92" s="939"/>
      <c r="BX92" s="939"/>
      <c r="BY92" s="939"/>
      <c r="BZ92" s="939"/>
      <c r="CA92" s="939"/>
      <c r="CB92" s="939"/>
      <c r="CC92" s="939"/>
      <c r="CD92" s="939"/>
      <c r="CE92" s="939"/>
      <c r="CF92" s="939"/>
      <c r="CG92" s="94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8"/>
      <c r="BT93" s="939"/>
      <c r="BU93" s="939"/>
      <c r="BV93" s="939"/>
      <c r="BW93" s="939"/>
      <c r="BX93" s="939"/>
      <c r="BY93" s="939"/>
      <c r="BZ93" s="939"/>
      <c r="CA93" s="939"/>
      <c r="CB93" s="939"/>
      <c r="CC93" s="939"/>
      <c r="CD93" s="939"/>
      <c r="CE93" s="939"/>
      <c r="CF93" s="939"/>
      <c r="CG93" s="94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8"/>
      <c r="BT94" s="939"/>
      <c r="BU94" s="939"/>
      <c r="BV94" s="939"/>
      <c r="BW94" s="939"/>
      <c r="BX94" s="939"/>
      <c r="BY94" s="939"/>
      <c r="BZ94" s="939"/>
      <c r="CA94" s="939"/>
      <c r="CB94" s="939"/>
      <c r="CC94" s="939"/>
      <c r="CD94" s="939"/>
      <c r="CE94" s="939"/>
      <c r="CF94" s="939"/>
      <c r="CG94" s="94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8"/>
      <c r="BT95" s="939"/>
      <c r="BU95" s="939"/>
      <c r="BV95" s="939"/>
      <c r="BW95" s="939"/>
      <c r="BX95" s="939"/>
      <c r="BY95" s="939"/>
      <c r="BZ95" s="939"/>
      <c r="CA95" s="939"/>
      <c r="CB95" s="939"/>
      <c r="CC95" s="939"/>
      <c r="CD95" s="939"/>
      <c r="CE95" s="939"/>
      <c r="CF95" s="939"/>
      <c r="CG95" s="94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8"/>
      <c r="BT96" s="939"/>
      <c r="BU96" s="939"/>
      <c r="BV96" s="939"/>
      <c r="BW96" s="939"/>
      <c r="BX96" s="939"/>
      <c r="BY96" s="939"/>
      <c r="BZ96" s="939"/>
      <c r="CA96" s="939"/>
      <c r="CB96" s="939"/>
      <c r="CC96" s="939"/>
      <c r="CD96" s="939"/>
      <c r="CE96" s="939"/>
      <c r="CF96" s="939"/>
      <c r="CG96" s="94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8"/>
      <c r="BT97" s="939"/>
      <c r="BU97" s="939"/>
      <c r="BV97" s="939"/>
      <c r="BW97" s="939"/>
      <c r="BX97" s="939"/>
      <c r="BY97" s="939"/>
      <c r="BZ97" s="939"/>
      <c r="CA97" s="939"/>
      <c r="CB97" s="939"/>
      <c r="CC97" s="939"/>
      <c r="CD97" s="939"/>
      <c r="CE97" s="939"/>
      <c r="CF97" s="939"/>
      <c r="CG97" s="94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8"/>
      <c r="BT98" s="939"/>
      <c r="BU98" s="939"/>
      <c r="BV98" s="939"/>
      <c r="BW98" s="939"/>
      <c r="BX98" s="939"/>
      <c r="BY98" s="939"/>
      <c r="BZ98" s="939"/>
      <c r="CA98" s="939"/>
      <c r="CB98" s="939"/>
      <c r="CC98" s="939"/>
      <c r="CD98" s="939"/>
      <c r="CE98" s="939"/>
      <c r="CF98" s="939"/>
      <c r="CG98" s="94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8"/>
      <c r="BT99" s="939"/>
      <c r="BU99" s="939"/>
      <c r="BV99" s="939"/>
      <c r="BW99" s="939"/>
      <c r="BX99" s="939"/>
      <c r="BY99" s="939"/>
      <c r="BZ99" s="939"/>
      <c r="CA99" s="939"/>
      <c r="CB99" s="939"/>
      <c r="CC99" s="939"/>
      <c r="CD99" s="939"/>
      <c r="CE99" s="939"/>
      <c r="CF99" s="939"/>
      <c r="CG99" s="94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8"/>
      <c r="BT100" s="939"/>
      <c r="BU100" s="939"/>
      <c r="BV100" s="939"/>
      <c r="BW100" s="939"/>
      <c r="BX100" s="939"/>
      <c r="BY100" s="939"/>
      <c r="BZ100" s="939"/>
      <c r="CA100" s="939"/>
      <c r="CB100" s="939"/>
      <c r="CC100" s="939"/>
      <c r="CD100" s="939"/>
      <c r="CE100" s="939"/>
      <c r="CF100" s="939"/>
      <c r="CG100" s="94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8"/>
      <c r="BT101" s="939"/>
      <c r="BU101" s="939"/>
      <c r="BV101" s="939"/>
      <c r="BW101" s="939"/>
      <c r="BX101" s="939"/>
      <c r="BY101" s="939"/>
      <c r="BZ101" s="939"/>
      <c r="CA101" s="939"/>
      <c r="CB101" s="939"/>
      <c r="CC101" s="939"/>
      <c r="CD101" s="939"/>
      <c r="CE101" s="939"/>
      <c r="CF101" s="939"/>
      <c r="CG101" s="94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419</v>
      </c>
      <c r="BS102" s="871"/>
      <c r="BT102" s="871"/>
      <c r="BU102" s="871"/>
      <c r="BV102" s="871"/>
      <c r="BW102" s="871"/>
      <c r="BX102" s="871"/>
      <c r="BY102" s="871"/>
      <c r="BZ102" s="871"/>
      <c r="CA102" s="871"/>
      <c r="CB102" s="871"/>
      <c r="CC102" s="871"/>
      <c r="CD102" s="871"/>
      <c r="CE102" s="871"/>
      <c r="CF102" s="871"/>
      <c r="CG102" s="872"/>
      <c r="CH102" s="964"/>
      <c r="CI102" s="965"/>
      <c r="CJ102" s="965"/>
      <c r="CK102" s="965"/>
      <c r="CL102" s="966"/>
      <c r="CM102" s="964"/>
      <c r="CN102" s="965"/>
      <c r="CO102" s="965"/>
      <c r="CP102" s="965"/>
      <c r="CQ102" s="966"/>
      <c r="CR102" s="967">
        <f>SUM(CR7:CV8)</f>
        <v>40</v>
      </c>
      <c r="CS102" s="925"/>
      <c r="CT102" s="925"/>
      <c r="CU102" s="925"/>
      <c r="CV102" s="968"/>
      <c r="CW102" s="967">
        <f>SUM(CW7:DA8)</f>
        <v>20</v>
      </c>
      <c r="CX102" s="925"/>
      <c r="CY102" s="925"/>
      <c r="CZ102" s="925"/>
      <c r="DA102" s="968"/>
      <c r="DB102" s="967"/>
      <c r="DC102" s="925"/>
      <c r="DD102" s="925"/>
      <c r="DE102" s="925"/>
      <c r="DF102" s="968"/>
      <c r="DG102" s="967"/>
      <c r="DH102" s="925"/>
      <c r="DI102" s="925"/>
      <c r="DJ102" s="925"/>
      <c r="DK102" s="968"/>
      <c r="DL102" s="967"/>
      <c r="DM102" s="925"/>
      <c r="DN102" s="925"/>
      <c r="DO102" s="925"/>
      <c r="DP102" s="968"/>
      <c r="DQ102" s="967"/>
      <c r="DR102" s="925"/>
      <c r="DS102" s="925"/>
      <c r="DT102" s="925"/>
      <c r="DU102" s="968"/>
      <c r="DV102" s="991"/>
      <c r="DW102" s="992"/>
      <c r="DX102" s="992"/>
      <c r="DY102" s="992"/>
      <c r="DZ102" s="993"/>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4" t="s">
        <v>420</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5" t="s">
        <v>421</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96" t="s">
        <v>424</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425</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6" customFormat="1" ht="26.25" customHeight="1" x14ac:dyDescent="0.2">
      <c r="A109" s="989" t="s">
        <v>426</v>
      </c>
      <c r="B109" s="970"/>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1"/>
      <c r="AA109" s="969" t="s">
        <v>427</v>
      </c>
      <c r="AB109" s="970"/>
      <c r="AC109" s="970"/>
      <c r="AD109" s="970"/>
      <c r="AE109" s="971"/>
      <c r="AF109" s="969" t="s">
        <v>302</v>
      </c>
      <c r="AG109" s="970"/>
      <c r="AH109" s="970"/>
      <c r="AI109" s="970"/>
      <c r="AJ109" s="971"/>
      <c r="AK109" s="969" t="s">
        <v>301</v>
      </c>
      <c r="AL109" s="970"/>
      <c r="AM109" s="970"/>
      <c r="AN109" s="970"/>
      <c r="AO109" s="971"/>
      <c r="AP109" s="969" t="s">
        <v>428</v>
      </c>
      <c r="AQ109" s="970"/>
      <c r="AR109" s="970"/>
      <c r="AS109" s="970"/>
      <c r="AT109" s="972"/>
      <c r="AU109" s="989" t="s">
        <v>426</v>
      </c>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1"/>
      <c r="BQ109" s="969" t="s">
        <v>427</v>
      </c>
      <c r="BR109" s="970"/>
      <c r="BS109" s="970"/>
      <c r="BT109" s="970"/>
      <c r="BU109" s="971"/>
      <c r="BV109" s="969" t="s">
        <v>302</v>
      </c>
      <c r="BW109" s="970"/>
      <c r="BX109" s="970"/>
      <c r="BY109" s="970"/>
      <c r="BZ109" s="971"/>
      <c r="CA109" s="969" t="s">
        <v>301</v>
      </c>
      <c r="CB109" s="970"/>
      <c r="CC109" s="970"/>
      <c r="CD109" s="970"/>
      <c r="CE109" s="971"/>
      <c r="CF109" s="990" t="s">
        <v>428</v>
      </c>
      <c r="CG109" s="990"/>
      <c r="CH109" s="990"/>
      <c r="CI109" s="990"/>
      <c r="CJ109" s="990"/>
      <c r="CK109" s="969" t="s">
        <v>429</v>
      </c>
      <c r="CL109" s="970"/>
      <c r="CM109" s="970"/>
      <c r="CN109" s="970"/>
      <c r="CO109" s="970"/>
      <c r="CP109" s="970"/>
      <c r="CQ109" s="970"/>
      <c r="CR109" s="970"/>
      <c r="CS109" s="970"/>
      <c r="CT109" s="970"/>
      <c r="CU109" s="970"/>
      <c r="CV109" s="970"/>
      <c r="CW109" s="970"/>
      <c r="CX109" s="970"/>
      <c r="CY109" s="970"/>
      <c r="CZ109" s="970"/>
      <c r="DA109" s="970"/>
      <c r="DB109" s="970"/>
      <c r="DC109" s="970"/>
      <c r="DD109" s="970"/>
      <c r="DE109" s="970"/>
      <c r="DF109" s="971"/>
      <c r="DG109" s="969" t="s">
        <v>427</v>
      </c>
      <c r="DH109" s="970"/>
      <c r="DI109" s="970"/>
      <c r="DJ109" s="970"/>
      <c r="DK109" s="971"/>
      <c r="DL109" s="969" t="s">
        <v>302</v>
      </c>
      <c r="DM109" s="970"/>
      <c r="DN109" s="970"/>
      <c r="DO109" s="970"/>
      <c r="DP109" s="971"/>
      <c r="DQ109" s="969" t="s">
        <v>301</v>
      </c>
      <c r="DR109" s="970"/>
      <c r="DS109" s="970"/>
      <c r="DT109" s="970"/>
      <c r="DU109" s="971"/>
      <c r="DV109" s="969" t="s">
        <v>428</v>
      </c>
      <c r="DW109" s="970"/>
      <c r="DX109" s="970"/>
      <c r="DY109" s="970"/>
      <c r="DZ109" s="972"/>
    </row>
    <row r="110" spans="1:131" s="246" customFormat="1" ht="26.25" customHeight="1" x14ac:dyDescent="0.2">
      <c r="A110" s="973" t="s">
        <v>430</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5"/>
      <c r="AA110" s="976">
        <v>134120</v>
      </c>
      <c r="AB110" s="977"/>
      <c r="AC110" s="977"/>
      <c r="AD110" s="977"/>
      <c r="AE110" s="978"/>
      <c r="AF110" s="979">
        <v>120709</v>
      </c>
      <c r="AG110" s="977"/>
      <c r="AH110" s="977"/>
      <c r="AI110" s="977"/>
      <c r="AJ110" s="978"/>
      <c r="AK110" s="979">
        <v>111637</v>
      </c>
      <c r="AL110" s="977"/>
      <c r="AM110" s="977"/>
      <c r="AN110" s="977"/>
      <c r="AO110" s="978"/>
      <c r="AP110" s="980">
        <v>19</v>
      </c>
      <c r="AQ110" s="981"/>
      <c r="AR110" s="981"/>
      <c r="AS110" s="981"/>
      <c r="AT110" s="982"/>
      <c r="AU110" s="983" t="s">
        <v>72</v>
      </c>
      <c r="AV110" s="984"/>
      <c r="AW110" s="984"/>
      <c r="AX110" s="984"/>
      <c r="AY110" s="984"/>
      <c r="AZ110" s="1025" t="s">
        <v>431</v>
      </c>
      <c r="BA110" s="974"/>
      <c r="BB110" s="974"/>
      <c r="BC110" s="974"/>
      <c r="BD110" s="974"/>
      <c r="BE110" s="974"/>
      <c r="BF110" s="974"/>
      <c r="BG110" s="974"/>
      <c r="BH110" s="974"/>
      <c r="BI110" s="974"/>
      <c r="BJ110" s="974"/>
      <c r="BK110" s="974"/>
      <c r="BL110" s="974"/>
      <c r="BM110" s="974"/>
      <c r="BN110" s="974"/>
      <c r="BO110" s="974"/>
      <c r="BP110" s="975"/>
      <c r="BQ110" s="1011">
        <v>1320015</v>
      </c>
      <c r="BR110" s="1012"/>
      <c r="BS110" s="1012"/>
      <c r="BT110" s="1012"/>
      <c r="BU110" s="1012"/>
      <c r="BV110" s="1012">
        <v>1408639</v>
      </c>
      <c r="BW110" s="1012"/>
      <c r="BX110" s="1012"/>
      <c r="BY110" s="1012"/>
      <c r="BZ110" s="1012"/>
      <c r="CA110" s="1012">
        <v>1386207</v>
      </c>
      <c r="CB110" s="1012"/>
      <c r="CC110" s="1012"/>
      <c r="CD110" s="1012"/>
      <c r="CE110" s="1012"/>
      <c r="CF110" s="1026">
        <v>236.4</v>
      </c>
      <c r="CG110" s="1027"/>
      <c r="CH110" s="1027"/>
      <c r="CI110" s="1027"/>
      <c r="CJ110" s="1027"/>
      <c r="CK110" s="1028" t="s">
        <v>432</v>
      </c>
      <c r="CL110" s="1029"/>
      <c r="CM110" s="1008" t="s">
        <v>433</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t="s">
        <v>385</v>
      </c>
      <c r="DH110" s="1012"/>
      <c r="DI110" s="1012"/>
      <c r="DJ110" s="1012"/>
      <c r="DK110" s="1012"/>
      <c r="DL110" s="1012" t="s">
        <v>434</v>
      </c>
      <c r="DM110" s="1012"/>
      <c r="DN110" s="1012"/>
      <c r="DO110" s="1012"/>
      <c r="DP110" s="1012"/>
      <c r="DQ110" s="1012" t="s">
        <v>385</v>
      </c>
      <c r="DR110" s="1012"/>
      <c r="DS110" s="1012"/>
      <c r="DT110" s="1012"/>
      <c r="DU110" s="1012"/>
      <c r="DV110" s="1013" t="s">
        <v>385</v>
      </c>
      <c r="DW110" s="1013"/>
      <c r="DX110" s="1013"/>
      <c r="DY110" s="1013"/>
      <c r="DZ110" s="1014"/>
    </row>
    <row r="111" spans="1:131" s="246" customFormat="1" ht="26.25" customHeight="1" x14ac:dyDescent="0.2">
      <c r="A111" s="1015" t="s">
        <v>435</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385</v>
      </c>
      <c r="AB111" s="1019"/>
      <c r="AC111" s="1019"/>
      <c r="AD111" s="1019"/>
      <c r="AE111" s="1020"/>
      <c r="AF111" s="1021" t="s">
        <v>127</v>
      </c>
      <c r="AG111" s="1019"/>
      <c r="AH111" s="1019"/>
      <c r="AI111" s="1019"/>
      <c r="AJ111" s="1020"/>
      <c r="AK111" s="1021" t="s">
        <v>436</v>
      </c>
      <c r="AL111" s="1019"/>
      <c r="AM111" s="1019"/>
      <c r="AN111" s="1019"/>
      <c r="AO111" s="1020"/>
      <c r="AP111" s="1022" t="s">
        <v>385</v>
      </c>
      <c r="AQ111" s="1023"/>
      <c r="AR111" s="1023"/>
      <c r="AS111" s="1023"/>
      <c r="AT111" s="1024"/>
      <c r="AU111" s="985"/>
      <c r="AV111" s="986"/>
      <c r="AW111" s="986"/>
      <c r="AX111" s="986"/>
      <c r="AY111" s="986"/>
      <c r="AZ111" s="1034" t="s">
        <v>437</v>
      </c>
      <c r="BA111" s="1035"/>
      <c r="BB111" s="1035"/>
      <c r="BC111" s="1035"/>
      <c r="BD111" s="1035"/>
      <c r="BE111" s="1035"/>
      <c r="BF111" s="1035"/>
      <c r="BG111" s="1035"/>
      <c r="BH111" s="1035"/>
      <c r="BI111" s="1035"/>
      <c r="BJ111" s="1035"/>
      <c r="BK111" s="1035"/>
      <c r="BL111" s="1035"/>
      <c r="BM111" s="1035"/>
      <c r="BN111" s="1035"/>
      <c r="BO111" s="1035"/>
      <c r="BP111" s="1036"/>
      <c r="BQ111" s="1004" t="s">
        <v>385</v>
      </c>
      <c r="BR111" s="1005"/>
      <c r="BS111" s="1005"/>
      <c r="BT111" s="1005"/>
      <c r="BU111" s="1005"/>
      <c r="BV111" s="1005" t="s">
        <v>385</v>
      </c>
      <c r="BW111" s="1005"/>
      <c r="BX111" s="1005"/>
      <c r="BY111" s="1005"/>
      <c r="BZ111" s="1005"/>
      <c r="CA111" s="1005" t="s">
        <v>385</v>
      </c>
      <c r="CB111" s="1005"/>
      <c r="CC111" s="1005"/>
      <c r="CD111" s="1005"/>
      <c r="CE111" s="1005"/>
      <c r="CF111" s="999" t="s">
        <v>385</v>
      </c>
      <c r="CG111" s="1000"/>
      <c r="CH111" s="1000"/>
      <c r="CI111" s="1000"/>
      <c r="CJ111" s="1000"/>
      <c r="CK111" s="1030"/>
      <c r="CL111" s="1031"/>
      <c r="CM111" s="1001" t="s">
        <v>438</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385</v>
      </c>
      <c r="DH111" s="1005"/>
      <c r="DI111" s="1005"/>
      <c r="DJ111" s="1005"/>
      <c r="DK111" s="1005"/>
      <c r="DL111" s="1005" t="s">
        <v>439</v>
      </c>
      <c r="DM111" s="1005"/>
      <c r="DN111" s="1005"/>
      <c r="DO111" s="1005"/>
      <c r="DP111" s="1005"/>
      <c r="DQ111" s="1005" t="s">
        <v>436</v>
      </c>
      <c r="DR111" s="1005"/>
      <c r="DS111" s="1005"/>
      <c r="DT111" s="1005"/>
      <c r="DU111" s="1005"/>
      <c r="DV111" s="1006" t="s">
        <v>434</v>
      </c>
      <c r="DW111" s="1006"/>
      <c r="DX111" s="1006"/>
      <c r="DY111" s="1006"/>
      <c r="DZ111" s="1007"/>
    </row>
    <row r="112" spans="1:131" s="246" customFormat="1" ht="26.25" customHeight="1" x14ac:dyDescent="0.2">
      <c r="A112" s="1037" t="s">
        <v>440</v>
      </c>
      <c r="B112" s="1038"/>
      <c r="C112" s="1035" t="s">
        <v>441</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3" t="s">
        <v>385</v>
      </c>
      <c r="AB112" s="1044"/>
      <c r="AC112" s="1044"/>
      <c r="AD112" s="1044"/>
      <c r="AE112" s="1045"/>
      <c r="AF112" s="1046" t="s">
        <v>385</v>
      </c>
      <c r="AG112" s="1044"/>
      <c r="AH112" s="1044"/>
      <c r="AI112" s="1044"/>
      <c r="AJ112" s="1045"/>
      <c r="AK112" s="1046" t="s">
        <v>436</v>
      </c>
      <c r="AL112" s="1044"/>
      <c r="AM112" s="1044"/>
      <c r="AN112" s="1044"/>
      <c r="AO112" s="1045"/>
      <c r="AP112" s="1047" t="s">
        <v>442</v>
      </c>
      <c r="AQ112" s="1048"/>
      <c r="AR112" s="1048"/>
      <c r="AS112" s="1048"/>
      <c r="AT112" s="1049"/>
      <c r="AU112" s="985"/>
      <c r="AV112" s="986"/>
      <c r="AW112" s="986"/>
      <c r="AX112" s="986"/>
      <c r="AY112" s="986"/>
      <c r="AZ112" s="1034" t="s">
        <v>443</v>
      </c>
      <c r="BA112" s="1035"/>
      <c r="BB112" s="1035"/>
      <c r="BC112" s="1035"/>
      <c r="BD112" s="1035"/>
      <c r="BE112" s="1035"/>
      <c r="BF112" s="1035"/>
      <c r="BG112" s="1035"/>
      <c r="BH112" s="1035"/>
      <c r="BI112" s="1035"/>
      <c r="BJ112" s="1035"/>
      <c r="BK112" s="1035"/>
      <c r="BL112" s="1035"/>
      <c r="BM112" s="1035"/>
      <c r="BN112" s="1035"/>
      <c r="BO112" s="1035"/>
      <c r="BP112" s="1036"/>
      <c r="BQ112" s="1004">
        <v>691912</v>
      </c>
      <c r="BR112" s="1005"/>
      <c r="BS112" s="1005"/>
      <c r="BT112" s="1005"/>
      <c r="BU112" s="1005"/>
      <c r="BV112" s="1005">
        <v>636835</v>
      </c>
      <c r="BW112" s="1005"/>
      <c r="BX112" s="1005"/>
      <c r="BY112" s="1005"/>
      <c r="BZ112" s="1005"/>
      <c r="CA112" s="1005">
        <v>634985</v>
      </c>
      <c r="CB112" s="1005"/>
      <c r="CC112" s="1005"/>
      <c r="CD112" s="1005"/>
      <c r="CE112" s="1005"/>
      <c r="CF112" s="999">
        <v>108.3</v>
      </c>
      <c r="CG112" s="1000"/>
      <c r="CH112" s="1000"/>
      <c r="CI112" s="1000"/>
      <c r="CJ112" s="1000"/>
      <c r="CK112" s="1030"/>
      <c r="CL112" s="1031"/>
      <c r="CM112" s="1001" t="s">
        <v>444</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t="s">
        <v>385</v>
      </c>
      <c r="DH112" s="1005"/>
      <c r="DI112" s="1005"/>
      <c r="DJ112" s="1005"/>
      <c r="DK112" s="1005"/>
      <c r="DL112" s="1005" t="s">
        <v>385</v>
      </c>
      <c r="DM112" s="1005"/>
      <c r="DN112" s="1005"/>
      <c r="DO112" s="1005"/>
      <c r="DP112" s="1005"/>
      <c r="DQ112" s="1005" t="s">
        <v>385</v>
      </c>
      <c r="DR112" s="1005"/>
      <c r="DS112" s="1005"/>
      <c r="DT112" s="1005"/>
      <c r="DU112" s="1005"/>
      <c r="DV112" s="1006" t="s">
        <v>385</v>
      </c>
      <c r="DW112" s="1006"/>
      <c r="DX112" s="1006"/>
      <c r="DY112" s="1006"/>
      <c r="DZ112" s="1007"/>
    </row>
    <row r="113" spans="1:130" s="246" customFormat="1" ht="26.25" customHeight="1" x14ac:dyDescent="0.2">
      <c r="A113" s="1039"/>
      <c r="B113" s="1040"/>
      <c r="C113" s="1035" t="s">
        <v>445</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71216</v>
      </c>
      <c r="AB113" s="1019"/>
      <c r="AC113" s="1019"/>
      <c r="AD113" s="1019"/>
      <c r="AE113" s="1020"/>
      <c r="AF113" s="1021">
        <v>66356</v>
      </c>
      <c r="AG113" s="1019"/>
      <c r="AH113" s="1019"/>
      <c r="AI113" s="1019"/>
      <c r="AJ113" s="1020"/>
      <c r="AK113" s="1021">
        <v>52902</v>
      </c>
      <c r="AL113" s="1019"/>
      <c r="AM113" s="1019"/>
      <c r="AN113" s="1019"/>
      <c r="AO113" s="1020"/>
      <c r="AP113" s="1022">
        <v>9</v>
      </c>
      <c r="AQ113" s="1023"/>
      <c r="AR113" s="1023"/>
      <c r="AS113" s="1023"/>
      <c r="AT113" s="1024"/>
      <c r="AU113" s="985"/>
      <c r="AV113" s="986"/>
      <c r="AW113" s="986"/>
      <c r="AX113" s="986"/>
      <c r="AY113" s="986"/>
      <c r="AZ113" s="1034" t="s">
        <v>446</v>
      </c>
      <c r="BA113" s="1035"/>
      <c r="BB113" s="1035"/>
      <c r="BC113" s="1035"/>
      <c r="BD113" s="1035"/>
      <c r="BE113" s="1035"/>
      <c r="BF113" s="1035"/>
      <c r="BG113" s="1035"/>
      <c r="BH113" s="1035"/>
      <c r="BI113" s="1035"/>
      <c r="BJ113" s="1035"/>
      <c r="BK113" s="1035"/>
      <c r="BL113" s="1035"/>
      <c r="BM113" s="1035"/>
      <c r="BN113" s="1035"/>
      <c r="BO113" s="1035"/>
      <c r="BP113" s="1036"/>
      <c r="BQ113" s="1004">
        <v>2897</v>
      </c>
      <c r="BR113" s="1005"/>
      <c r="BS113" s="1005"/>
      <c r="BT113" s="1005"/>
      <c r="BU113" s="1005"/>
      <c r="BV113" s="1005">
        <v>4405</v>
      </c>
      <c r="BW113" s="1005"/>
      <c r="BX113" s="1005"/>
      <c r="BY113" s="1005"/>
      <c r="BZ113" s="1005"/>
      <c r="CA113" s="1005">
        <v>6662</v>
      </c>
      <c r="CB113" s="1005"/>
      <c r="CC113" s="1005"/>
      <c r="CD113" s="1005"/>
      <c r="CE113" s="1005"/>
      <c r="CF113" s="999">
        <v>1.1000000000000001</v>
      </c>
      <c r="CG113" s="1000"/>
      <c r="CH113" s="1000"/>
      <c r="CI113" s="1000"/>
      <c r="CJ113" s="1000"/>
      <c r="CK113" s="1030"/>
      <c r="CL113" s="1031"/>
      <c r="CM113" s="1001" t="s">
        <v>447</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3" t="s">
        <v>385</v>
      </c>
      <c r="DH113" s="1044"/>
      <c r="DI113" s="1044"/>
      <c r="DJ113" s="1044"/>
      <c r="DK113" s="1045"/>
      <c r="DL113" s="1046" t="s">
        <v>127</v>
      </c>
      <c r="DM113" s="1044"/>
      <c r="DN113" s="1044"/>
      <c r="DO113" s="1044"/>
      <c r="DP113" s="1045"/>
      <c r="DQ113" s="1046" t="s">
        <v>127</v>
      </c>
      <c r="DR113" s="1044"/>
      <c r="DS113" s="1044"/>
      <c r="DT113" s="1044"/>
      <c r="DU113" s="1045"/>
      <c r="DV113" s="1047" t="s">
        <v>434</v>
      </c>
      <c r="DW113" s="1048"/>
      <c r="DX113" s="1048"/>
      <c r="DY113" s="1048"/>
      <c r="DZ113" s="1049"/>
    </row>
    <row r="114" spans="1:130" s="246" customFormat="1" ht="26.25" customHeight="1" x14ac:dyDescent="0.2">
      <c r="A114" s="1039"/>
      <c r="B114" s="1040"/>
      <c r="C114" s="1035" t="s">
        <v>448</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3" t="s">
        <v>127</v>
      </c>
      <c r="AB114" s="1044"/>
      <c r="AC114" s="1044"/>
      <c r="AD114" s="1044"/>
      <c r="AE114" s="1045"/>
      <c r="AF114" s="1046" t="s">
        <v>385</v>
      </c>
      <c r="AG114" s="1044"/>
      <c r="AH114" s="1044"/>
      <c r="AI114" s="1044"/>
      <c r="AJ114" s="1045"/>
      <c r="AK114" s="1046" t="s">
        <v>385</v>
      </c>
      <c r="AL114" s="1044"/>
      <c r="AM114" s="1044"/>
      <c r="AN114" s="1044"/>
      <c r="AO114" s="1045"/>
      <c r="AP114" s="1047" t="s">
        <v>385</v>
      </c>
      <c r="AQ114" s="1048"/>
      <c r="AR114" s="1048"/>
      <c r="AS114" s="1048"/>
      <c r="AT114" s="1049"/>
      <c r="AU114" s="985"/>
      <c r="AV114" s="986"/>
      <c r="AW114" s="986"/>
      <c r="AX114" s="986"/>
      <c r="AY114" s="986"/>
      <c r="AZ114" s="1034" t="s">
        <v>449</v>
      </c>
      <c r="BA114" s="1035"/>
      <c r="BB114" s="1035"/>
      <c r="BC114" s="1035"/>
      <c r="BD114" s="1035"/>
      <c r="BE114" s="1035"/>
      <c r="BF114" s="1035"/>
      <c r="BG114" s="1035"/>
      <c r="BH114" s="1035"/>
      <c r="BI114" s="1035"/>
      <c r="BJ114" s="1035"/>
      <c r="BK114" s="1035"/>
      <c r="BL114" s="1035"/>
      <c r="BM114" s="1035"/>
      <c r="BN114" s="1035"/>
      <c r="BO114" s="1035"/>
      <c r="BP114" s="1036"/>
      <c r="BQ114" s="1004">
        <v>211278</v>
      </c>
      <c r="BR114" s="1005"/>
      <c r="BS114" s="1005"/>
      <c r="BT114" s="1005"/>
      <c r="BU114" s="1005"/>
      <c r="BV114" s="1005">
        <v>205029</v>
      </c>
      <c r="BW114" s="1005"/>
      <c r="BX114" s="1005"/>
      <c r="BY114" s="1005"/>
      <c r="BZ114" s="1005"/>
      <c r="CA114" s="1005">
        <v>210262</v>
      </c>
      <c r="CB114" s="1005"/>
      <c r="CC114" s="1005"/>
      <c r="CD114" s="1005"/>
      <c r="CE114" s="1005"/>
      <c r="CF114" s="999">
        <v>35.9</v>
      </c>
      <c r="CG114" s="1000"/>
      <c r="CH114" s="1000"/>
      <c r="CI114" s="1000"/>
      <c r="CJ114" s="1000"/>
      <c r="CK114" s="1030"/>
      <c r="CL114" s="1031"/>
      <c r="CM114" s="1001" t="s">
        <v>450</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3" t="s">
        <v>451</v>
      </c>
      <c r="DH114" s="1044"/>
      <c r="DI114" s="1044"/>
      <c r="DJ114" s="1044"/>
      <c r="DK114" s="1045"/>
      <c r="DL114" s="1046" t="s">
        <v>385</v>
      </c>
      <c r="DM114" s="1044"/>
      <c r="DN114" s="1044"/>
      <c r="DO114" s="1044"/>
      <c r="DP114" s="1045"/>
      <c r="DQ114" s="1046" t="s">
        <v>385</v>
      </c>
      <c r="DR114" s="1044"/>
      <c r="DS114" s="1044"/>
      <c r="DT114" s="1044"/>
      <c r="DU114" s="1045"/>
      <c r="DV114" s="1047" t="s">
        <v>442</v>
      </c>
      <c r="DW114" s="1048"/>
      <c r="DX114" s="1048"/>
      <c r="DY114" s="1048"/>
      <c r="DZ114" s="1049"/>
    </row>
    <row r="115" spans="1:130" s="246" customFormat="1" ht="26.25" customHeight="1" x14ac:dyDescent="0.2">
      <c r="A115" s="1039"/>
      <c r="B115" s="1040"/>
      <c r="C115" s="1035" t="s">
        <v>452</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t="s">
        <v>385</v>
      </c>
      <c r="AB115" s="1019"/>
      <c r="AC115" s="1019"/>
      <c r="AD115" s="1019"/>
      <c r="AE115" s="1020"/>
      <c r="AF115" s="1021" t="s">
        <v>385</v>
      </c>
      <c r="AG115" s="1019"/>
      <c r="AH115" s="1019"/>
      <c r="AI115" s="1019"/>
      <c r="AJ115" s="1020"/>
      <c r="AK115" s="1021" t="s">
        <v>385</v>
      </c>
      <c r="AL115" s="1019"/>
      <c r="AM115" s="1019"/>
      <c r="AN115" s="1019"/>
      <c r="AO115" s="1020"/>
      <c r="AP115" s="1022" t="s">
        <v>385</v>
      </c>
      <c r="AQ115" s="1023"/>
      <c r="AR115" s="1023"/>
      <c r="AS115" s="1023"/>
      <c r="AT115" s="1024"/>
      <c r="AU115" s="985"/>
      <c r="AV115" s="986"/>
      <c r="AW115" s="986"/>
      <c r="AX115" s="986"/>
      <c r="AY115" s="986"/>
      <c r="AZ115" s="1034" t="s">
        <v>453</v>
      </c>
      <c r="BA115" s="1035"/>
      <c r="BB115" s="1035"/>
      <c r="BC115" s="1035"/>
      <c r="BD115" s="1035"/>
      <c r="BE115" s="1035"/>
      <c r="BF115" s="1035"/>
      <c r="BG115" s="1035"/>
      <c r="BH115" s="1035"/>
      <c r="BI115" s="1035"/>
      <c r="BJ115" s="1035"/>
      <c r="BK115" s="1035"/>
      <c r="BL115" s="1035"/>
      <c r="BM115" s="1035"/>
      <c r="BN115" s="1035"/>
      <c r="BO115" s="1035"/>
      <c r="BP115" s="1036"/>
      <c r="BQ115" s="1004" t="s">
        <v>454</v>
      </c>
      <c r="BR115" s="1005"/>
      <c r="BS115" s="1005"/>
      <c r="BT115" s="1005"/>
      <c r="BU115" s="1005"/>
      <c r="BV115" s="1005" t="s">
        <v>385</v>
      </c>
      <c r="BW115" s="1005"/>
      <c r="BX115" s="1005"/>
      <c r="BY115" s="1005"/>
      <c r="BZ115" s="1005"/>
      <c r="CA115" s="1005" t="s">
        <v>385</v>
      </c>
      <c r="CB115" s="1005"/>
      <c r="CC115" s="1005"/>
      <c r="CD115" s="1005"/>
      <c r="CE115" s="1005"/>
      <c r="CF115" s="999" t="s">
        <v>385</v>
      </c>
      <c r="CG115" s="1000"/>
      <c r="CH115" s="1000"/>
      <c r="CI115" s="1000"/>
      <c r="CJ115" s="1000"/>
      <c r="CK115" s="1030"/>
      <c r="CL115" s="1031"/>
      <c r="CM115" s="1034" t="s">
        <v>455</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36"/>
      <c r="DG115" s="1043" t="s">
        <v>442</v>
      </c>
      <c r="DH115" s="1044"/>
      <c r="DI115" s="1044"/>
      <c r="DJ115" s="1044"/>
      <c r="DK115" s="1045"/>
      <c r="DL115" s="1046" t="s">
        <v>385</v>
      </c>
      <c r="DM115" s="1044"/>
      <c r="DN115" s="1044"/>
      <c r="DO115" s="1044"/>
      <c r="DP115" s="1045"/>
      <c r="DQ115" s="1046" t="s">
        <v>385</v>
      </c>
      <c r="DR115" s="1044"/>
      <c r="DS115" s="1044"/>
      <c r="DT115" s="1044"/>
      <c r="DU115" s="1045"/>
      <c r="DV115" s="1047" t="s">
        <v>451</v>
      </c>
      <c r="DW115" s="1048"/>
      <c r="DX115" s="1048"/>
      <c r="DY115" s="1048"/>
      <c r="DZ115" s="1049"/>
    </row>
    <row r="116" spans="1:130" s="246" customFormat="1" ht="26.25" customHeight="1" x14ac:dyDescent="0.2">
      <c r="A116" s="1041"/>
      <c r="B116" s="1042"/>
      <c r="C116" s="1050" t="s">
        <v>456</v>
      </c>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1"/>
      <c r="AA116" s="1043">
        <v>14</v>
      </c>
      <c r="AB116" s="1044"/>
      <c r="AC116" s="1044"/>
      <c r="AD116" s="1044"/>
      <c r="AE116" s="1045"/>
      <c r="AF116" s="1046">
        <v>36</v>
      </c>
      <c r="AG116" s="1044"/>
      <c r="AH116" s="1044"/>
      <c r="AI116" s="1044"/>
      <c r="AJ116" s="1045"/>
      <c r="AK116" s="1046" t="s">
        <v>385</v>
      </c>
      <c r="AL116" s="1044"/>
      <c r="AM116" s="1044"/>
      <c r="AN116" s="1044"/>
      <c r="AO116" s="1045"/>
      <c r="AP116" s="1047" t="s">
        <v>385</v>
      </c>
      <c r="AQ116" s="1048"/>
      <c r="AR116" s="1048"/>
      <c r="AS116" s="1048"/>
      <c r="AT116" s="1049"/>
      <c r="AU116" s="985"/>
      <c r="AV116" s="986"/>
      <c r="AW116" s="986"/>
      <c r="AX116" s="986"/>
      <c r="AY116" s="986"/>
      <c r="AZ116" s="1052" t="s">
        <v>457</v>
      </c>
      <c r="BA116" s="1053"/>
      <c r="BB116" s="1053"/>
      <c r="BC116" s="1053"/>
      <c r="BD116" s="1053"/>
      <c r="BE116" s="1053"/>
      <c r="BF116" s="1053"/>
      <c r="BG116" s="1053"/>
      <c r="BH116" s="1053"/>
      <c r="BI116" s="1053"/>
      <c r="BJ116" s="1053"/>
      <c r="BK116" s="1053"/>
      <c r="BL116" s="1053"/>
      <c r="BM116" s="1053"/>
      <c r="BN116" s="1053"/>
      <c r="BO116" s="1053"/>
      <c r="BP116" s="1054"/>
      <c r="BQ116" s="1004" t="s">
        <v>434</v>
      </c>
      <c r="BR116" s="1005"/>
      <c r="BS116" s="1005"/>
      <c r="BT116" s="1005"/>
      <c r="BU116" s="1005"/>
      <c r="BV116" s="1005" t="s">
        <v>385</v>
      </c>
      <c r="BW116" s="1005"/>
      <c r="BX116" s="1005"/>
      <c r="BY116" s="1005"/>
      <c r="BZ116" s="1005"/>
      <c r="CA116" s="1005" t="s">
        <v>385</v>
      </c>
      <c r="CB116" s="1005"/>
      <c r="CC116" s="1005"/>
      <c r="CD116" s="1005"/>
      <c r="CE116" s="1005"/>
      <c r="CF116" s="999" t="s">
        <v>458</v>
      </c>
      <c r="CG116" s="1000"/>
      <c r="CH116" s="1000"/>
      <c r="CI116" s="1000"/>
      <c r="CJ116" s="1000"/>
      <c r="CK116" s="1030"/>
      <c r="CL116" s="1031"/>
      <c r="CM116" s="1001" t="s">
        <v>459</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3" t="s">
        <v>385</v>
      </c>
      <c r="DH116" s="1044"/>
      <c r="DI116" s="1044"/>
      <c r="DJ116" s="1044"/>
      <c r="DK116" s="1045"/>
      <c r="DL116" s="1046" t="s">
        <v>442</v>
      </c>
      <c r="DM116" s="1044"/>
      <c r="DN116" s="1044"/>
      <c r="DO116" s="1044"/>
      <c r="DP116" s="1045"/>
      <c r="DQ116" s="1046" t="s">
        <v>451</v>
      </c>
      <c r="DR116" s="1044"/>
      <c r="DS116" s="1044"/>
      <c r="DT116" s="1044"/>
      <c r="DU116" s="1045"/>
      <c r="DV116" s="1047" t="s">
        <v>385</v>
      </c>
      <c r="DW116" s="1048"/>
      <c r="DX116" s="1048"/>
      <c r="DY116" s="1048"/>
      <c r="DZ116" s="1049"/>
    </row>
    <row r="117" spans="1:130" s="246" customFormat="1" ht="26.25" customHeight="1" x14ac:dyDescent="0.2">
      <c r="A117" s="989" t="s">
        <v>184</v>
      </c>
      <c r="B117" s="970"/>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1060" t="s">
        <v>460</v>
      </c>
      <c r="Z117" s="971"/>
      <c r="AA117" s="1061">
        <v>205350</v>
      </c>
      <c r="AB117" s="1062"/>
      <c r="AC117" s="1062"/>
      <c r="AD117" s="1062"/>
      <c r="AE117" s="1063"/>
      <c r="AF117" s="1064">
        <v>187101</v>
      </c>
      <c r="AG117" s="1062"/>
      <c r="AH117" s="1062"/>
      <c r="AI117" s="1062"/>
      <c r="AJ117" s="1063"/>
      <c r="AK117" s="1064">
        <v>164539</v>
      </c>
      <c r="AL117" s="1062"/>
      <c r="AM117" s="1062"/>
      <c r="AN117" s="1062"/>
      <c r="AO117" s="1063"/>
      <c r="AP117" s="1065"/>
      <c r="AQ117" s="1066"/>
      <c r="AR117" s="1066"/>
      <c r="AS117" s="1066"/>
      <c r="AT117" s="1067"/>
      <c r="AU117" s="985"/>
      <c r="AV117" s="986"/>
      <c r="AW117" s="986"/>
      <c r="AX117" s="986"/>
      <c r="AY117" s="986"/>
      <c r="AZ117" s="1052" t="s">
        <v>461</v>
      </c>
      <c r="BA117" s="1053"/>
      <c r="BB117" s="1053"/>
      <c r="BC117" s="1053"/>
      <c r="BD117" s="1053"/>
      <c r="BE117" s="1053"/>
      <c r="BF117" s="1053"/>
      <c r="BG117" s="1053"/>
      <c r="BH117" s="1053"/>
      <c r="BI117" s="1053"/>
      <c r="BJ117" s="1053"/>
      <c r="BK117" s="1053"/>
      <c r="BL117" s="1053"/>
      <c r="BM117" s="1053"/>
      <c r="BN117" s="1053"/>
      <c r="BO117" s="1053"/>
      <c r="BP117" s="1054"/>
      <c r="BQ117" s="1004" t="s">
        <v>385</v>
      </c>
      <c r="BR117" s="1005"/>
      <c r="BS117" s="1005"/>
      <c r="BT117" s="1005"/>
      <c r="BU117" s="1005"/>
      <c r="BV117" s="1005" t="s">
        <v>385</v>
      </c>
      <c r="BW117" s="1005"/>
      <c r="BX117" s="1005"/>
      <c r="BY117" s="1005"/>
      <c r="BZ117" s="1005"/>
      <c r="CA117" s="1005" t="s">
        <v>385</v>
      </c>
      <c r="CB117" s="1005"/>
      <c r="CC117" s="1005"/>
      <c r="CD117" s="1005"/>
      <c r="CE117" s="1005"/>
      <c r="CF117" s="999" t="s">
        <v>385</v>
      </c>
      <c r="CG117" s="1000"/>
      <c r="CH117" s="1000"/>
      <c r="CI117" s="1000"/>
      <c r="CJ117" s="1000"/>
      <c r="CK117" s="1030"/>
      <c r="CL117" s="1031"/>
      <c r="CM117" s="1001" t="s">
        <v>462</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3" t="s">
        <v>385</v>
      </c>
      <c r="DH117" s="1044"/>
      <c r="DI117" s="1044"/>
      <c r="DJ117" s="1044"/>
      <c r="DK117" s="1045"/>
      <c r="DL117" s="1046" t="s">
        <v>385</v>
      </c>
      <c r="DM117" s="1044"/>
      <c r="DN117" s="1044"/>
      <c r="DO117" s="1044"/>
      <c r="DP117" s="1045"/>
      <c r="DQ117" s="1046" t="s">
        <v>454</v>
      </c>
      <c r="DR117" s="1044"/>
      <c r="DS117" s="1044"/>
      <c r="DT117" s="1044"/>
      <c r="DU117" s="1045"/>
      <c r="DV117" s="1047" t="s">
        <v>454</v>
      </c>
      <c r="DW117" s="1048"/>
      <c r="DX117" s="1048"/>
      <c r="DY117" s="1048"/>
      <c r="DZ117" s="1049"/>
    </row>
    <row r="118" spans="1:130" s="246" customFormat="1" ht="26.25" customHeight="1" x14ac:dyDescent="0.2">
      <c r="A118" s="989" t="s">
        <v>429</v>
      </c>
      <c r="B118" s="970"/>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1"/>
      <c r="AA118" s="969" t="s">
        <v>427</v>
      </c>
      <c r="AB118" s="970"/>
      <c r="AC118" s="970"/>
      <c r="AD118" s="970"/>
      <c r="AE118" s="971"/>
      <c r="AF118" s="969" t="s">
        <v>302</v>
      </c>
      <c r="AG118" s="970"/>
      <c r="AH118" s="970"/>
      <c r="AI118" s="970"/>
      <c r="AJ118" s="971"/>
      <c r="AK118" s="969" t="s">
        <v>301</v>
      </c>
      <c r="AL118" s="970"/>
      <c r="AM118" s="970"/>
      <c r="AN118" s="970"/>
      <c r="AO118" s="971"/>
      <c r="AP118" s="1056" t="s">
        <v>428</v>
      </c>
      <c r="AQ118" s="1057"/>
      <c r="AR118" s="1057"/>
      <c r="AS118" s="1057"/>
      <c r="AT118" s="1058"/>
      <c r="AU118" s="985"/>
      <c r="AV118" s="986"/>
      <c r="AW118" s="986"/>
      <c r="AX118" s="986"/>
      <c r="AY118" s="986"/>
      <c r="AZ118" s="1059" t="s">
        <v>463</v>
      </c>
      <c r="BA118" s="1050"/>
      <c r="BB118" s="1050"/>
      <c r="BC118" s="1050"/>
      <c r="BD118" s="1050"/>
      <c r="BE118" s="1050"/>
      <c r="BF118" s="1050"/>
      <c r="BG118" s="1050"/>
      <c r="BH118" s="1050"/>
      <c r="BI118" s="1050"/>
      <c r="BJ118" s="1050"/>
      <c r="BK118" s="1050"/>
      <c r="BL118" s="1050"/>
      <c r="BM118" s="1050"/>
      <c r="BN118" s="1050"/>
      <c r="BO118" s="1050"/>
      <c r="BP118" s="1051"/>
      <c r="BQ118" s="1082" t="s">
        <v>434</v>
      </c>
      <c r="BR118" s="1083"/>
      <c r="BS118" s="1083"/>
      <c r="BT118" s="1083"/>
      <c r="BU118" s="1083"/>
      <c r="BV118" s="1083" t="s">
        <v>434</v>
      </c>
      <c r="BW118" s="1083"/>
      <c r="BX118" s="1083"/>
      <c r="BY118" s="1083"/>
      <c r="BZ118" s="1083"/>
      <c r="CA118" s="1083" t="s">
        <v>385</v>
      </c>
      <c r="CB118" s="1083"/>
      <c r="CC118" s="1083"/>
      <c r="CD118" s="1083"/>
      <c r="CE118" s="1083"/>
      <c r="CF118" s="999" t="s">
        <v>385</v>
      </c>
      <c r="CG118" s="1000"/>
      <c r="CH118" s="1000"/>
      <c r="CI118" s="1000"/>
      <c r="CJ118" s="1000"/>
      <c r="CK118" s="1030"/>
      <c r="CL118" s="1031"/>
      <c r="CM118" s="1001" t="s">
        <v>464</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3" t="s">
        <v>385</v>
      </c>
      <c r="DH118" s="1044"/>
      <c r="DI118" s="1044"/>
      <c r="DJ118" s="1044"/>
      <c r="DK118" s="1045"/>
      <c r="DL118" s="1046" t="s">
        <v>385</v>
      </c>
      <c r="DM118" s="1044"/>
      <c r="DN118" s="1044"/>
      <c r="DO118" s="1044"/>
      <c r="DP118" s="1045"/>
      <c r="DQ118" s="1046" t="s">
        <v>442</v>
      </c>
      <c r="DR118" s="1044"/>
      <c r="DS118" s="1044"/>
      <c r="DT118" s="1044"/>
      <c r="DU118" s="1045"/>
      <c r="DV118" s="1047" t="s">
        <v>442</v>
      </c>
      <c r="DW118" s="1048"/>
      <c r="DX118" s="1048"/>
      <c r="DY118" s="1048"/>
      <c r="DZ118" s="1049"/>
    </row>
    <row r="119" spans="1:130" s="246" customFormat="1" ht="26.25" customHeight="1" x14ac:dyDescent="0.2">
      <c r="A119" s="1143" t="s">
        <v>432</v>
      </c>
      <c r="B119" s="1029"/>
      <c r="C119" s="1008" t="s">
        <v>433</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6" t="s">
        <v>385</v>
      </c>
      <c r="AB119" s="977"/>
      <c r="AC119" s="977"/>
      <c r="AD119" s="977"/>
      <c r="AE119" s="978"/>
      <c r="AF119" s="979" t="s">
        <v>385</v>
      </c>
      <c r="AG119" s="977"/>
      <c r="AH119" s="977"/>
      <c r="AI119" s="977"/>
      <c r="AJ119" s="978"/>
      <c r="AK119" s="979" t="s">
        <v>385</v>
      </c>
      <c r="AL119" s="977"/>
      <c r="AM119" s="977"/>
      <c r="AN119" s="977"/>
      <c r="AO119" s="978"/>
      <c r="AP119" s="980" t="s">
        <v>454</v>
      </c>
      <c r="AQ119" s="981"/>
      <c r="AR119" s="981"/>
      <c r="AS119" s="981"/>
      <c r="AT119" s="982"/>
      <c r="AU119" s="987"/>
      <c r="AV119" s="988"/>
      <c r="AW119" s="988"/>
      <c r="AX119" s="988"/>
      <c r="AY119" s="988"/>
      <c r="AZ119" s="277" t="s">
        <v>184</v>
      </c>
      <c r="BA119" s="277"/>
      <c r="BB119" s="277"/>
      <c r="BC119" s="277"/>
      <c r="BD119" s="277"/>
      <c r="BE119" s="277"/>
      <c r="BF119" s="277"/>
      <c r="BG119" s="277"/>
      <c r="BH119" s="277"/>
      <c r="BI119" s="277"/>
      <c r="BJ119" s="277"/>
      <c r="BK119" s="277"/>
      <c r="BL119" s="277"/>
      <c r="BM119" s="277"/>
      <c r="BN119" s="277"/>
      <c r="BO119" s="1060" t="s">
        <v>465</v>
      </c>
      <c r="BP119" s="1091"/>
      <c r="BQ119" s="1082">
        <v>2226102</v>
      </c>
      <c r="BR119" s="1083"/>
      <c r="BS119" s="1083"/>
      <c r="BT119" s="1083"/>
      <c r="BU119" s="1083"/>
      <c r="BV119" s="1083">
        <v>2254908</v>
      </c>
      <c r="BW119" s="1083"/>
      <c r="BX119" s="1083"/>
      <c r="BY119" s="1083"/>
      <c r="BZ119" s="1083"/>
      <c r="CA119" s="1083">
        <v>2238116</v>
      </c>
      <c r="CB119" s="1083"/>
      <c r="CC119" s="1083"/>
      <c r="CD119" s="1083"/>
      <c r="CE119" s="1083"/>
      <c r="CF119" s="1084"/>
      <c r="CG119" s="1085"/>
      <c r="CH119" s="1085"/>
      <c r="CI119" s="1085"/>
      <c r="CJ119" s="1086"/>
      <c r="CK119" s="1032"/>
      <c r="CL119" s="1033"/>
      <c r="CM119" s="1087" t="s">
        <v>466</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t="s">
        <v>385</v>
      </c>
      <c r="DH119" s="1069"/>
      <c r="DI119" s="1069"/>
      <c r="DJ119" s="1069"/>
      <c r="DK119" s="1070"/>
      <c r="DL119" s="1068" t="s">
        <v>442</v>
      </c>
      <c r="DM119" s="1069"/>
      <c r="DN119" s="1069"/>
      <c r="DO119" s="1069"/>
      <c r="DP119" s="1070"/>
      <c r="DQ119" s="1068" t="s">
        <v>451</v>
      </c>
      <c r="DR119" s="1069"/>
      <c r="DS119" s="1069"/>
      <c r="DT119" s="1069"/>
      <c r="DU119" s="1070"/>
      <c r="DV119" s="1071" t="s">
        <v>451</v>
      </c>
      <c r="DW119" s="1072"/>
      <c r="DX119" s="1072"/>
      <c r="DY119" s="1072"/>
      <c r="DZ119" s="1073"/>
    </row>
    <row r="120" spans="1:130" s="246" customFormat="1" ht="26.25" customHeight="1" x14ac:dyDescent="0.2">
      <c r="A120" s="1144"/>
      <c r="B120" s="1031"/>
      <c r="C120" s="1001" t="s">
        <v>438</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3" t="s">
        <v>385</v>
      </c>
      <c r="AB120" s="1044"/>
      <c r="AC120" s="1044"/>
      <c r="AD120" s="1044"/>
      <c r="AE120" s="1045"/>
      <c r="AF120" s="1046" t="s">
        <v>385</v>
      </c>
      <c r="AG120" s="1044"/>
      <c r="AH120" s="1044"/>
      <c r="AI120" s="1044"/>
      <c r="AJ120" s="1045"/>
      <c r="AK120" s="1046" t="s">
        <v>385</v>
      </c>
      <c r="AL120" s="1044"/>
      <c r="AM120" s="1044"/>
      <c r="AN120" s="1044"/>
      <c r="AO120" s="1045"/>
      <c r="AP120" s="1047" t="s">
        <v>385</v>
      </c>
      <c r="AQ120" s="1048"/>
      <c r="AR120" s="1048"/>
      <c r="AS120" s="1048"/>
      <c r="AT120" s="1049"/>
      <c r="AU120" s="1074" t="s">
        <v>467</v>
      </c>
      <c r="AV120" s="1075"/>
      <c r="AW120" s="1075"/>
      <c r="AX120" s="1075"/>
      <c r="AY120" s="1076"/>
      <c r="AZ120" s="1025" t="s">
        <v>468</v>
      </c>
      <c r="BA120" s="974"/>
      <c r="BB120" s="974"/>
      <c r="BC120" s="974"/>
      <c r="BD120" s="974"/>
      <c r="BE120" s="974"/>
      <c r="BF120" s="974"/>
      <c r="BG120" s="974"/>
      <c r="BH120" s="974"/>
      <c r="BI120" s="974"/>
      <c r="BJ120" s="974"/>
      <c r="BK120" s="974"/>
      <c r="BL120" s="974"/>
      <c r="BM120" s="974"/>
      <c r="BN120" s="974"/>
      <c r="BO120" s="974"/>
      <c r="BP120" s="975"/>
      <c r="BQ120" s="1011">
        <v>1140729</v>
      </c>
      <c r="BR120" s="1012"/>
      <c r="BS120" s="1012"/>
      <c r="BT120" s="1012"/>
      <c r="BU120" s="1012"/>
      <c r="BV120" s="1012">
        <v>1051838</v>
      </c>
      <c r="BW120" s="1012"/>
      <c r="BX120" s="1012"/>
      <c r="BY120" s="1012"/>
      <c r="BZ120" s="1012"/>
      <c r="CA120" s="1012">
        <v>1084045</v>
      </c>
      <c r="CB120" s="1012"/>
      <c r="CC120" s="1012"/>
      <c r="CD120" s="1012"/>
      <c r="CE120" s="1012"/>
      <c r="CF120" s="1026">
        <v>184.9</v>
      </c>
      <c r="CG120" s="1027"/>
      <c r="CH120" s="1027"/>
      <c r="CI120" s="1027"/>
      <c r="CJ120" s="1027"/>
      <c r="CK120" s="1092" t="s">
        <v>469</v>
      </c>
      <c r="CL120" s="1093"/>
      <c r="CM120" s="1093"/>
      <c r="CN120" s="1093"/>
      <c r="CO120" s="1094"/>
      <c r="CP120" s="1100" t="s">
        <v>470</v>
      </c>
      <c r="CQ120" s="1101"/>
      <c r="CR120" s="1101"/>
      <c r="CS120" s="1101"/>
      <c r="CT120" s="1101"/>
      <c r="CU120" s="1101"/>
      <c r="CV120" s="1101"/>
      <c r="CW120" s="1101"/>
      <c r="CX120" s="1101"/>
      <c r="CY120" s="1101"/>
      <c r="CZ120" s="1101"/>
      <c r="DA120" s="1101"/>
      <c r="DB120" s="1101"/>
      <c r="DC120" s="1101"/>
      <c r="DD120" s="1101"/>
      <c r="DE120" s="1101"/>
      <c r="DF120" s="1102"/>
      <c r="DG120" s="1011">
        <v>391121</v>
      </c>
      <c r="DH120" s="1012"/>
      <c r="DI120" s="1012"/>
      <c r="DJ120" s="1012"/>
      <c r="DK120" s="1012"/>
      <c r="DL120" s="1012">
        <v>355046</v>
      </c>
      <c r="DM120" s="1012"/>
      <c r="DN120" s="1012"/>
      <c r="DO120" s="1012"/>
      <c r="DP120" s="1012"/>
      <c r="DQ120" s="1012">
        <v>312858</v>
      </c>
      <c r="DR120" s="1012"/>
      <c r="DS120" s="1012"/>
      <c r="DT120" s="1012"/>
      <c r="DU120" s="1012"/>
      <c r="DV120" s="1013">
        <v>53.4</v>
      </c>
      <c r="DW120" s="1013"/>
      <c r="DX120" s="1013"/>
      <c r="DY120" s="1013"/>
      <c r="DZ120" s="1014"/>
    </row>
    <row r="121" spans="1:130" s="246" customFormat="1" ht="26.25" customHeight="1" x14ac:dyDescent="0.2">
      <c r="A121" s="1144"/>
      <c r="B121" s="1031"/>
      <c r="C121" s="1052" t="s">
        <v>471</v>
      </c>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4"/>
      <c r="AA121" s="1043" t="s">
        <v>385</v>
      </c>
      <c r="AB121" s="1044"/>
      <c r="AC121" s="1044"/>
      <c r="AD121" s="1044"/>
      <c r="AE121" s="1045"/>
      <c r="AF121" s="1046" t="s">
        <v>436</v>
      </c>
      <c r="AG121" s="1044"/>
      <c r="AH121" s="1044"/>
      <c r="AI121" s="1044"/>
      <c r="AJ121" s="1045"/>
      <c r="AK121" s="1046" t="s">
        <v>385</v>
      </c>
      <c r="AL121" s="1044"/>
      <c r="AM121" s="1044"/>
      <c r="AN121" s="1044"/>
      <c r="AO121" s="1045"/>
      <c r="AP121" s="1047" t="s">
        <v>385</v>
      </c>
      <c r="AQ121" s="1048"/>
      <c r="AR121" s="1048"/>
      <c r="AS121" s="1048"/>
      <c r="AT121" s="1049"/>
      <c r="AU121" s="1077"/>
      <c r="AV121" s="1078"/>
      <c r="AW121" s="1078"/>
      <c r="AX121" s="1078"/>
      <c r="AY121" s="1079"/>
      <c r="AZ121" s="1034" t="s">
        <v>472</v>
      </c>
      <c r="BA121" s="1035"/>
      <c r="BB121" s="1035"/>
      <c r="BC121" s="1035"/>
      <c r="BD121" s="1035"/>
      <c r="BE121" s="1035"/>
      <c r="BF121" s="1035"/>
      <c r="BG121" s="1035"/>
      <c r="BH121" s="1035"/>
      <c r="BI121" s="1035"/>
      <c r="BJ121" s="1035"/>
      <c r="BK121" s="1035"/>
      <c r="BL121" s="1035"/>
      <c r="BM121" s="1035"/>
      <c r="BN121" s="1035"/>
      <c r="BO121" s="1035"/>
      <c r="BP121" s="1036"/>
      <c r="BQ121" s="1004">
        <v>205637</v>
      </c>
      <c r="BR121" s="1005"/>
      <c r="BS121" s="1005"/>
      <c r="BT121" s="1005"/>
      <c r="BU121" s="1005"/>
      <c r="BV121" s="1005">
        <v>186670</v>
      </c>
      <c r="BW121" s="1005"/>
      <c r="BX121" s="1005"/>
      <c r="BY121" s="1005"/>
      <c r="BZ121" s="1005"/>
      <c r="CA121" s="1005">
        <v>162947</v>
      </c>
      <c r="CB121" s="1005"/>
      <c r="CC121" s="1005"/>
      <c r="CD121" s="1005"/>
      <c r="CE121" s="1005"/>
      <c r="CF121" s="999">
        <v>27.8</v>
      </c>
      <c r="CG121" s="1000"/>
      <c r="CH121" s="1000"/>
      <c r="CI121" s="1000"/>
      <c r="CJ121" s="1000"/>
      <c r="CK121" s="1095"/>
      <c r="CL121" s="1096"/>
      <c r="CM121" s="1096"/>
      <c r="CN121" s="1096"/>
      <c r="CO121" s="1097"/>
      <c r="CP121" s="1105" t="s">
        <v>473</v>
      </c>
      <c r="CQ121" s="1106"/>
      <c r="CR121" s="1106"/>
      <c r="CS121" s="1106"/>
      <c r="CT121" s="1106"/>
      <c r="CU121" s="1106"/>
      <c r="CV121" s="1106"/>
      <c r="CW121" s="1106"/>
      <c r="CX121" s="1106"/>
      <c r="CY121" s="1106"/>
      <c r="CZ121" s="1106"/>
      <c r="DA121" s="1106"/>
      <c r="DB121" s="1106"/>
      <c r="DC121" s="1106"/>
      <c r="DD121" s="1106"/>
      <c r="DE121" s="1106"/>
      <c r="DF121" s="1107"/>
      <c r="DG121" s="1004">
        <v>272177</v>
      </c>
      <c r="DH121" s="1005"/>
      <c r="DI121" s="1005"/>
      <c r="DJ121" s="1005"/>
      <c r="DK121" s="1005"/>
      <c r="DL121" s="1005">
        <v>256793</v>
      </c>
      <c r="DM121" s="1005"/>
      <c r="DN121" s="1005"/>
      <c r="DO121" s="1005"/>
      <c r="DP121" s="1005"/>
      <c r="DQ121" s="1005">
        <v>301088</v>
      </c>
      <c r="DR121" s="1005"/>
      <c r="DS121" s="1005"/>
      <c r="DT121" s="1005"/>
      <c r="DU121" s="1005"/>
      <c r="DV121" s="1006">
        <v>51.4</v>
      </c>
      <c r="DW121" s="1006"/>
      <c r="DX121" s="1006"/>
      <c r="DY121" s="1006"/>
      <c r="DZ121" s="1007"/>
    </row>
    <row r="122" spans="1:130" s="246" customFormat="1" ht="26.25" customHeight="1" x14ac:dyDescent="0.2">
      <c r="A122" s="1144"/>
      <c r="B122" s="1031"/>
      <c r="C122" s="1001" t="s">
        <v>450</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3" t="s">
        <v>385</v>
      </c>
      <c r="AB122" s="1044"/>
      <c r="AC122" s="1044"/>
      <c r="AD122" s="1044"/>
      <c r="AE122" s="1045"/>
      <c r="AF122" s="1046" t="s">
        <v>385</v>
      </c>
      <c r="AG122" s="1044"/>
      <c r="AH122" s="1044"/>
      <c r="AI122" s="1044"/>
      <c r="AJ122" s="1045"/>
      <c r="AK122" s="1046" t="s">
        <v>385</v>
      </c>
      <c r="AL122" s="1044"/>
      <c r="AM122" s="1044"/>
      <c r="AN122" s="1044"/>
      <c r="AO122" s="1045"/>
      <c r="AP122" s="1047" t="s">
        <v>385</v>
      </c>
      <c r="AQ122" s="1048"/>
      <c r="AR122" s="1048"/>
      <c r="AS122" s="1048"/>
      <c r="AT122" s="1049"/>
      <c r="AU122" s="1077"/>
      <c r="AV122" s="1078"/>
      <c r="AW122" s="1078"/>
      <c r="AX122" s="1078"/>
      <c r="AY122" s="1079"/>
      <c r="AZ122" s="1059" t="s">
        <v>474</v>
      </c>
      <c r="BA122" s="1050"/>
      <c r="BB122" s="1050"/>
      <c r="BC122" s="1050"/>
      <c r="BD122" s="1050"/>
      <c r="BE122" s="1050"/>
      <c r="BF122" s="1050"/>
      <c r="BG122" s="1050"/>
      <c r="BH122" s="1050"/>
      <c r="BI122" s="1050"/>
      <c r="BJ122" s="1050"/>
      <c r="BK122" s="1050"/>
      <c r="BL122" s="1050"/>
      <c r="BM122" s="1050"/>
      <c r="BN122" s="1050"/>
      <c r="BO122" s="1050"/>
      <c r="BP122" s="1051"/>
      <c r="BQ122" s="1082">
        <v>1322735</v>
      </c>
      <c r="BR122" s="1083"/>
      <c r="BS122" s="1083"/>
      <c r="BT122" s="1083"/>
      <c r="BU122" s="1083"/>
      <c r="BV122" s="1083">
        <v>1339025</v>
      </c>
      <c r="BW122" s="1083"/>
      <c r="BX122" s="1083"/>
      <c r="BY122" s="1083"/>
      <c r="BZ122" s="1083"/>
      <c r="CA122" s="1083">
        <v>1294350</v>
      </c>
      <c r="CB122" s="1083"/>
      <c r="CC122" s="1083"/>
      <c r="CD122" s="1083"/>
      <c r="CE122" s="1083"/>
      <c r="CF122" s="1103">
        <v>220.8</v>
      </c>
      <c r="CG122" s="1104"/>
      <c r="CH122" s="1104"/>
      <c r="CI122" s="1104"/>
      <c r="CJ122" s="1104"/>
      <c r="CK122" s="1095"/>
      <c r="CL122" s="1096"/>
      <c r="CM122" s="1096"/>
      <c r="CN122" s="1096"/>
      <c r="CO122" s="1097"/>
      <c r="CP122" s="1105" t="s">
        <v>475</v>
      </c>
      <c r="CQ122" s="1106"/>
      <c r="CR122" s="1106"/>
      <c r="CS122" s="1106"/>
      <c r="CT122" s="1106"/>
      <c r="CU122" s="1106"/>
      <c r="CV122" s="1106"/>
      <c r="CW122" s="1106"/>
      <c r="CX122" s="1106"/>
      <c r="CY122" s="1106"/>
      <c r="CZ122" s="1106"/>
      <c r="DA122" s="1106"/>
      <c r="DB122" s="1106"/>
      <c r="DC122" s="1106"/>
      <c r="DD122" s="1106"/>
      <c r="DE122" s="1106"/>
      <c r="DF122" s="1107"/>
      <c r="DG122" s="1004">
        <v>28614</v>
      </c>
      <c r="DH122" s="1005"/>
      <c r="DI122" s="1005"/>
      <c r="DJ122" s="1005"/>
      <c r="DK122" s="1005"/>
      <c r="DL122" s="1005">
        <v>24996</v>
      </c>
      <c r="DM122" s="1005"/>
      <c r="DN122" s="1005"/>
      <c r="DO122" s="1005"/>
      <c r="DP122" s="1005"/>
      <c r="DQ122" s="1005">
        <v>21039</v>
      </c>
      <c r="DR122" s="1005"/>
      <c r="DS122" s="1005"/>
      <c r="DT122" s="1005"/>
      <c r="DU122" s="1005"/>
      <c r="DV122" s="1006">
        <v>3.6</v>
      </c>
      <c r="DW122" s="1006"/>
      <c r="DX122" s="1006"/>
      <c r="DY122" s="1006"/>
      <c r="DZ122" s="1007"/>
    </row>
    <row r="123" spans="1:130" s="246" customFormat="1" ht="26.25" customHeight="1" x14ac:dyDescent="0.2">
      <c r="A123" s="1144"/>
      <c r="B123" s="1031"/>
      <c r="C123" s="1001" t="s">
        <v>459</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3" t="s">
        <v>385</v>
      </c>
      <c r="AB123" s="1044"/>
      <c r="AC123" s="1044"/>
      <c r="AD123" s="1044"/>
      <c r="AE123" s="1045"/>
      <c r="AF123" s="1046" t="s">
        <v>385</v>
      </c>
      <c r="AG123" s="1044"/>
      <c r="AH123" s="1044"/>
      <c r="AI123" s="1044"/>
      <c r="AJ123" s="1045"/>
      <c r="AK123" s="1046" t="s">
        <v>385</v>
      </c>
      <c r="AL123" s="1044"/>
      <c r="AM123" s="1044"/>
      <c r="AN123" s="1044"/>
      <c r="AO123" s="1045"/>
      <c r="AP123" s="1047" t="s">
        <v>454</v>
      </c>
      <c r="AQ123" s="1048"/>
      <c r="AR123" s="1048"/>
      <c r="AS123" s="1048"/>
      <c r="AT123" s="1049"/>
      <c r="AU123" s="1080"/>
      <c r="AV123" s="1081"/>
      <c r="AW123" s="1081"/>
      <c r="AX123" s="1081"/>
      <c r="AY123" s="1081"/>
      <c r="AZ123" s="277" t="s">
        <v>184</v>
      </c>
      <c r="BA123" s="277"/>
      <c r="BB123" s="277"/>
      <c r="BC123" s="277"/>
      <c r="BD123" s="277"/>
      <c r="BE123" s="277"/>
      <c r="BF123" s="277"/>
      <c r="BG123" s="277"/>
      <c r="BH123" s="277"/>
      <c r="BI123" s="277"/>
      <c r="BJ123" s="277"/>
      <c r="BK123" s="277"/>
      <c r="BL123" s="277"/>
      <c r="BM123" s="277"/>
      <c r="BN123" s="277"/>
      <c r="BO123" s="1060" t="s">
        <v>476</v>
      </c>
      <c r="BP123" s="1091"/>
      <c r="BQ123" s="1150">
        <v>2669101</v>
      </c>
      <c r="BR123" s="1151"/>
      <c r="BS123" s="1151"/>
      <c r="BT123" s="1151"/>
      <c r="BU123" s="1151"/>
      <c r="BV123" s="1151">
        <v>2577533</v>
      </c>
      <c r="BW123" s="1151"/>
      <c r="BX123" s="1151"/>
      <c r="BY123" s="1151"/>
      <c r="BZ123" s="1151"/>
      <c r="CA123" s="1151">
        <v>2541342</v>
      </c>
      <c r="CB123" s="1151"/>
      <c r="CC123" s="1151"/>
      <c r="CD123" s="1151"/>
      <c r="CE123" s="1151"/>
      <c r="CF123" s="1084"/>
      <c r="CG123" s="1085"/>
      <c r="CH123" s="1085"/>
      <c r="CI123" s="1085"/>
      <c r="CJ123" s="1086"/>
      <c r="CK123" s="1095"/>
      <c r="CL123" s="1096"/>
      <c r="CM123" s="1096"/>
      <c r="CN123" s="1096"/>
      <c r="CO123" s="1097"/>
      <c r="CP123" s="1105" t="s">
        <v>477</v>
      </c>
      <c r="CQ123" s="1106"/>
      <c r="CR123" s="1106"/>
      <c r="CS123" s="1106"/>
      <c r="CT123" s="1106"/>
      <c r="CU123" s="1106"/>
      <c r="CV123" s="1106"/>
      <c r="CW123" s="1106"/>
      <c r="CX123" s="1106"/>
      <c r="CY123" s="1106"/>
      <c r="CZ123" s="1106"/>
      <c r="DA123" s="1106"/>
      <c r="DB123" s="1106"/>
      <c r="DC123" s="1106"/>
      <c r="DD123" s="1106"/>
      <c r="DE123" s="1106"/>
      <c r="DF123" s="1107"/>
      <c r="DG123" s="1043" t="s">
        <v>385</v>
      </c>
      <c r="DH123" s="1044"/>
      <c r="DI123" s="1044"/>
      <c r="DJ123" s="1044"/>
      <c r="DK123" s="1045"/>
      <c r="DL123" s="1046" t="s">
        <v>385</v>
      </c>
      <c r="DM123" s="1044"/>
      <c r="DN123" s="1044"/>
      <c r="DO123" s="1044"/>
      <c r="DP123" s="1045"/>
      <c r="DQ123" s="1046" t="s">
        <v>385</v>
      </c>
      <c r="DR123" s="1044"/>
      <c r="DS123" s="1044"/>
      <c r="DT123" s="1044"/>
      <c r="DU123" s="1045"/>
      <c r="DV123" s="1047" t="s">
        <v>385</v>
      </c>
      <c r="DW123" s="1048"/>
      <c r="DX123" s="1048"/>
      <c r="DY123" s="1048"/>
      <c r="DZ123" s="1049"/>
    </row>
    <row r="124" spans="1:130" s="246" customFormat="1" ht="26.25" customHeight="1" thickBot="1" x14ac:dyDescent="0.25">
      <c r="A124" s="1144"/>
      <c r="B124" s="1031"/>
      <c r="C124" s="1001" t="s">
        <v>462</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3" t="s">
        <v>385</v>
      </c>
      <c r="AB124" s="1044"/>
      <c r="AC124" s="1044"/>
      <c r="AD124" s="1044"/>
      <c r="AE124" s="1045"/>
      <c r="AF124" s="1046" t="s">
        <v>385</v>
      </c>
      <c r="AG124" s="1044"/>
      <c r="AH124" s="1044"/>
      <c r="AI124" s="1044"/>
      <c r="AJ124" s="1045"/>
      <c r="AK124" s="1046" t="s">
        <v>385</v>
      </c>
      <c r="AL124" s="1044"/>
      <c r="AM124" s="1044"/>
      <c r="AN124" s="1044"/>
      <c r="AO124" s="1045"/>
      <c r="AP124" s="1047" t="s">
        <v>127</v>
      </c>
      <c r="AQ124" s="1048"/>
      <c r="AR124" s="1048"/>
      <c r="AS124" s="1048"/>
      <c r="AT124" s="1049"/>
      <c r="AU124" s="1146" t="s">
        <v>478</v>
      </c>
      <c r="AV124" s="1147"/>
      <c r="AW124" s="1147"/>
      <c r="AX124" s="1147"/>
      <c r="AY124" s="1147"/>
      <c r="AZ124" s="1147"/>
      <c r="BA124" s="1147"/>
      <c r="BB124" s="1147"/>
      <c r="BC124" s="1147"/>
      <c r="BD124" s="1147"/>
      <c r="BE124" s="1147"/>
      <c r="BF124" s="1147"/>
      <c r="BG124" s="1147"/>
      <c r="BH124" s="1147"/>
      <c r="BI124" s="1147"/>
      <c r="BJ124" s="1147"/>
      <c r="BK124" s="1147"/>
      <c r="BL124" s="1147"/>
      <c r="BM124" s="1147"/>
      <c r="BN124" s="1147"/>
      <c r="BO124" s="1147"/>
      <c r="BP124" s="1148"/>
      <c r="BQ124" s="1149" t="s">
        <v>385</v>
      </c>
      <c r="BR124" s="1113"/>
      <c r="BS124" s="1113"/>
      <c r="BT124" s="1113"/>
      <c r="BU124" s="1113"/>
      <c r="BV124" s="1113" t="s">
        <v>385</v>
      </c>
      <c r="BW124" s="1113"/>
      <c r="BX124" s="1113"/>
      <c r="BY124" s="1113"/>
      <c r="BZ124" s="1113"/>
      <c r="CA124" s="1113" t="s">
        <v>385</v>
      </c>
      <c r="CB124" s="1113"/>
      <c r="CC124" s="1113"/>
      <c r="CD124" s="1113"/>
      <c r="CE124" s="1113"/>
      <c r="CF124" s="1114"/>
      <c r="CG124" s="1115"/>
      <c r="CH124" s="1115"/>
      <c r="CI124" s="1115"/>
      <c r="CJ124" s="1116"/>
      <c r="CK124" s="1098"/>
      <c r="CL124" s="1098"/>
      <c r="CM124" s="1098"/>
      <c r="CN124" s="1098"/>
      <c r="CO124" s="1099"/>
      <c r="CP124" s="1105" t="s">
        <v>479</v>
      </c>
      <c r="CQ124" s="1106"/>
      <c r="CR124" s="1106"/>
      <c r="CS124" s="1106"/>
      <c r="CT124" s="1106"/>
      <c r="CU124" s="1106"/>
      <c r="CV124" s="1106"/>
      <c r="CW124" s="1106"/>
      <c r="CX124" s="1106"/>
      <c r="CY124" s="1106"/>
      <c r="CZ124" s="1106"/>
      <c r="DA124" s="1106"/>
      <c r="DB124" s="1106"/>
      <c r="DC124" s="1106"/>
      <c r="DD124" s="1106"/>
      <c r="DE124" s="1106"/>
      <c r="DF124" s="1107"/>
      <c r="DG124" s="1090" t="s">
        <v>385</v>
      </c>
      <c r="DH124" s="1069"/>
      <c r="DI124" s="1069"/>
      <c r="DJ124" s="1069"/>
      <c r="DK124" s="1070"/>
      <c r="DL124" s="1068" t="s">
        <v>451</v>
      </c>
      <c r="DM124" s="1069"/>
      <c r="DN124" s="1069"/>
      <c r="DO124" s="1069"/>
      <c r="DP124" s="1070"/>
      <c r="DQ124" s="1068" t="s">
        <v>385</v>
      </c>
      <c r="DR124" s="1069"/>
      <c r="DS124" s="1069"/>
      <c r="DT124" s="1069"/>
      <c r="DU124" s="1070"/>
      <c r="DV124" s="1071" t="s">
        <v>385</v>
      </c>
      <c r="DW124" s="1072"/>
      <c r="DX124" s="1072"/>
      <c r="DY124" s="1072"/>
      <c r="DZ124" s="1073"/>
    </row>
    <row r="125" spans="1:130" s="246" customFormat="1" ht="26.25" customHeight="1" x14ac:dyDescent="0.2">
      <c r="A125" s="1144"/>
      <c r="B125" s="1031"/>
      <c r="C125" s="1001" t="s">
        <v>464</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3" t="s">
        <v>385</v>
      </c>
      <c r="AB125" s="1044"/>
      <c r="AC125" s="1044"/>
      <c r="AD125" s="1044"/>
      <c r="AE125" s="1045"/>
      <c r="AF125" s="1046" t="s">
        <v>385</v>
      </c>
      <c r="AG125" s="1044"/>
      <c r="AH125" s="1044"/>
      <c r="AI125" s="1044"/>
      <c r="AJ125" s="1045"/>
      <c r="AK125" s="1046" t="s">
        <v>436</v>
      </c>
      <c r="AL125" s="1044"/>
      <c r="AM125" s="1044"/>
      <c r="AN125" s="1044"/>
      <c r="AO125" s="1045"/>
      <c r="AP125" s="1047" t="s">
        <v>385</v>
      </c>
      <c r="AQ125" s="1048"/>
      <c r="AR125" s="1048"/>
      <c r="AS125" s="1048"/>
      <c r="AT125" s="104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8" t="s">
        <v>480</v>
      </c>
      <c r="CL125" s="1093"/>
      <c r="CM125" s="1093"/>
      <c r="CN125" s="1093"/>
      <c r="CO125" s="1094"/>
      <c r="CP125" s="1025" t="s">
        <v>481</v>
      </c>
      <c r="CQ125" s="974"/>
      <c r="CR125" s="974"/>
      <c r="CS125" s="974"/>
      <c r="CT125" s="974"/>
      <c r="CU125" s="974"/>
      <c r="CV125" s="974"/>
      <c r="CW125" s="974"/>
      <c r="CX125" s="974"/>
      <c r="CY125" s="974"/>
      <c r="CZ125" s="974"/>
      <c r="DA125" s="974"/>
      <c r="DB125" s="974"/>
      <c r="DC125" s="974"/>
      <c r="DD125" s="974"/>
      <c r="DE125" s="974"/>
      <c r="DF125" s="975"/>
      <c r="DG125" s="1011" t="s">
        <v>385</v>
      </c>
      <c r="DH125" s="1012"/>
      <c r="DI125" s="1012"/>
      <c r="DJ125" s="1012"/>
      <c r="DK125" s="1012"/>
      <c r="DL125" s="1012" t="s">
        <v>385</v>
      </c>
      <c r="DM125" s="1012"/>
      <c r="DN125" s="1012"/>
      <c r="DO125" s="1012"/>
      <c r="DP125" s="1012"/>
      <c r="DQ125" s="1012" t="s">
        <v>385</v>
      </c>
      <c r="DR125" s="1012"/>
      <c r="DS125" s="1012"/>
      <c r="DT125" s="1012"/>
      <c r="DU125" s="1012"/>
      <c r="DV125" s="1013" t="s">
        <v>385</v>
      </c>
      <c r="DW125" s="1013"/>
      <c r="DX125" s="1013"/>
      <c r="DY125" s="1013"/>
      <c r="DZ125" s="1014"/>
    </row>
    <row r="126" spans="1:130" s="246" customFormat="1" ht="26.25" customHeight="1" thickBot="1" x14ac:dyDescent="0.25">
      <c r="A126" s="1144"/>
      <c r="B126" s="1031"/>
      <c r="C126" s="1001" t="s">
        <v>466</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3" t="s">
        <v>436</v>
      </c>
      <c r="AB126" s="1044"/>
      <c r="AC126" s="1044"/>
      <c r="AD126" s="1044"/>
      <c r="AE126" s="1045"/>
      <c r="AF126" s="1046" t="s">
        <v>385</v>
      </c>
      <c r="AG126" s="1044"/>
      <c r="AH126" s="1044"/>
      <c r="AI126" s="1044"/>
      <c r="AJ126" s="1045"/>
      <c r="AK126" s="1046" t="s">
        <v>385</v>
      </c>
      <c r="AL126" s="1044"/>
      <c r="AM126" s="1044"/>
      <c r="AN126" s="1044"/>
      <c r="AO126" s="1045"/>
      <c r="AP126" s="1047" t="s">
        <v>436</v>
      </c>
      <c r="AQ126" s="1048"/>
      <c r="AR126" s="1048"/>
      <c r="AS126" s="1048"/>
      <c r="AT126" s="104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9"/>
      <c r="CL126" s="1096"/>
      <c r="CM126" s="1096"/>
      <c r="CN126" s="1096"/>
      <c r="CO126" s="1097"/>
      <c r="CP126" s="1034" t="s">
        <v>482</v>
      </c>
      <c r="CQ126" s="1035"/>
      <c r="CR126" s="1035"/>
      <c r="CS126" s="1035"/>
      <c r="CT126" s="1035"/>
      <c r="CU126" s="1035"/>
      <c r="CV126" s="1035"/>
      <c r="CW126" s="1035"/>
      <c r="CX126" s="1035"/>
      <c r="CY126" s="1035"/>
      <c r="CZ126" s="1035"/>
      <c r="DA126" s="1035"/>
      <c r="DB126" s="1035"/>
      <c r="DC126" s="1035"/>
      <c r="DD126" s="1035"/>
      <c r="DE126" s="1035"/>
      <c r="DF126" s="1036"/>
      <c r="DG126" s="1004" t="s">
        <v>385</v>
      </c>
      <c r="DH126" s="1005"/>
      <c r="DI126" s="1005"/>
      <c r="DJ126" s="1005"/>
      <c r="DK126" s="1005"/>
      <c r="DL126" s="1005" t="s">
        <v>385</v>
      </c>
      <c r="DM126" s="1005"/>
      <c r="DN126" s="1005"/>
      <c r="DO126" s="1005"/>
      <c r="DP126" s="1005"/>
      <c r="DQ126" s="1005" t="s">
        <v>385</v>
      </c>
      <c r="DR126" s="1005"/>
      <c r="DS126" s="1005"/>
      <c r="DT126" s="1005"/>
      <c r="DU126" s="1005"/>
      <c r="DV126" s="1006" t="s">
        <v>436</v>
      </c>
      <c r="DW126" s="1006"/>
      <c r="DX126" s="1006"/>
      <c r="DY126" s="1006"/>
      <c r="DZ126" s="1007"/>
    </row>
    <row r="127" spans="1:130" s="246" customFormat="1" ht="26.25" customHeight="1" x14ac:dyDescent="0.2">
      <c r="A127" s="1145"/>
      <c r="B127" s="1033"/>
      <c r="C127" s="1087" t="s">
        <v>483</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3" t="s">
        <v>385</v>
      </c>
      <c r="AB127" s="1044"/>
      <c r="AC127" s="1044"/>
      <c r="AD127" s="1044"/>
      <c r="AE127" s="1045"/>
      <c r="AF127" s="1046" t="s">
        <v>385</v>
      </c>
      <c r="AG127" s="1044"/>
      <c r="AH127" s="1044"/>
      <c r="AI127" s="1044"/>
      <c r="AJ127" s="1045"/>
      <c r="AK127" s="1046" t="s">
        <v>385</v>
      </c>
      <c r="AL127" s="1044"/>
      <c r="AM127" s="1044"/>
      <c r="AN127" s="1044"/>
      <c r="AO127" s="1045"/>
      <c r="AP127" s="1047" t="s">
        <v>436</v>
      </c>
      <c r="AQ127" s="1048"/>
      <c r="AR127" s="1048"/>
      <c r="AS127" s="1048"/>
      <c r="AT127" s="1049"/>
      <c r="AU127" s="282"/>
      <c r="AV127" s="282"/>
      <c r="AW127" s="282"/>
      <c r="AX127" s="1117" t="s">
        <v>484</v>
      </c>
      <c r="AY127" s="1118"/>
      <c r="AZ127" s="1118"/>
      <c r="BA127" s="1118"/>
      <c r="BB127" s="1118"/>
      <c r="BC127" s="1118"/>
      <c r="BD127" s="1118"/>
      <c r="BE127" s="1119"/>
      <c r="BF127" s="1120" t="s">
        <v>485</v>
      </c>
      <c r="BG127" s="1118"/>
      <c r="BH127" s="1118"/>
      <c r="BI127" s="1118"/>
      <c r="BJ127" s="1118"/>
      <c r="BK127" s="1118"/>
      <c r="BL127" s="1119"/>
      <c r="BM127" s="1120" t="s">
        <v>486</v>
      </c>
      <c r="BN127" s="1118"/>
      <c r="BO127" s="1118"/>
      <c r="BP127" s="1118"/>
      <c r="BQ127" s="1118"/>
      <c r="BR127" s="1118"/>
      <c r="BS127" s="1119"/>
      <c r="BT127" s="1120" t="s">
        <v>487</v>
      </c>
      <c r="BU127" s="1118"/>
      <c r="BV127" s="1118"/>
      <c r="BW127" s="1118"/>
      <c r="BX127" s="1118"/>
      <c r="BY127" s="1118"/>
      <c r="BZ127" s="1142"/>
      <c r="CA127" s="282"/>
      <c r="CB127" s="282"/>
      <c r="CC127" s="282"/>
      <c r="CD127" s="283"/>
      <c r="CE127" s="283"/>
      <c r="CF127" s="283"/>
      <c r="CG127" s="280"/>
      <c r="CH127" s="280"/>
      <c r="CI127" s="280"/>
      <c r="CJ127" s="281"/>
      <c r="CK127" s="1109"/>
      <c r="CL127" s="1096"/>
      <c r="CM127" s="1096"/>
      <c r="CN127" s="1096"/>
      <c r="CO127" s="1097"/>
      <c r="CP127" s="1034" t="s">
        <v>488</v>
      </c>
      <c r="CQ127" s="1035"/>
      <c r="CR127" s="1035"/>
      <c r="CS127" s="1035"/>
      <c r="CT127" s="1035"/>
      <c r="CU127" s="1035"/>
      <c r="CV127" s="1035"/>
      <c r="CW127" s="1035"/>
      <c r="CX127" s="1035"/>
      <c r="CY127" s="1035"/>
      <c r="CZ127" s="1035"/>
      <c r="DA127" s="1035"/>
      <c r="DB127" s="1035"/>
      <c r="DC127" s="1035"/>
      <c r="DD127" s="1035"/>
      <c r="DE127" s="1035"/>
      <c r="DF127" s="1036"/>
      <c r="DG127" s="1004" t="s">
        <v>385</v>
      </c>
      <c r="DH127" s="1005"/>
      <c r="DI127" s="1005"/>
      <c r="DJ127" s="1005"/>
      <c r="DK127" s="1005"/>
      <c r="DL127" s="1005" t="s">
        <v>385</v>
      </c>
      <c r="DM127" s="1005"/>
      <c r="DN127" s="1005"/>
      <c r="DO127" s="1005"/>
      <c r="DP127" s="1005"/>
      <c r="DQ127" s="1005" t="s">
        <v>385</v>
      </c>
      <c r="DR127" s="1005"/>
      <c r="DS127" s="1005"/>
      <c r="DT127" s="1005"/>
      <c r="DU127" s="1005"/>
      <c r="DV127" s="1006" t="s">
        <v>385</v>
      </c>
      <c r="DW127" s="1006"/>
      <c r="DX127" s="1006"/>
      <c r="DY127" s="1006"/>
      <c r="DZ127" s="1007"/>
    </row>
    <row r="128" spans="1:130" s="246" customFormat="1" ht="26.25" customHeight="1" thickBot="1" x14ac:dyDescent="0.25">
      <c r="A128" s="1128" t="s">
        <v>489</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c r="W128" s="1130" t="s">
        <v>490</v>
      </c>
      <c r="X128" s="1130"/>
      <c r="Y128" s="1130"/>
      <c r="Z128" s="1131"/>
      <c r="AA128" s="1132" t="s">
        <v>491</v>
      </c>
      <c r="AB128" s="1133"/>
      <c r="AC128" s="1133"/>
      <c r="AD128" s="1133"/>
      <c r="AE128" s="1134"/>
      <c r="AF128" s="1135" t="s">
        <v>385</v>
      </c>
      <c r="AG128" s="1133"/>
      <c r="AH128" s="1133"/>
      <c r="AI128" s="1133"/>
      <c r="AJ128" s="1134"/>
      <c r="AK128" s="1135" t="s">
        <v>385</v>
      </c>
      <c r="AL128" s="1133"/>
      <c r="AM128" s="1133"/>
      <c r="AN128" s="1133"/>
      <c r="AO128" s="1134"/>
      <c r="AP128" s="1136"/>
      <c r="AQ128" s="1137"/>
      <c r="AR128" s="1137"/>
      <c r="AS128" s="1137"/>
      <c r="AT128" s="1138"/>
      <c r="AU128" s="282"/>
      <c r="AV128" s="282"/>
      <c r="AW128" s="282"/>
      <c r="AX128" s="973" t="s">
        <v>492</v>
      </c>
      <c r="AY128" s="974"/>
      <c r="AZ128" s="974"/>
      <c r="BA128" s="974"/>
      <c r="BB128" s="974"/>
      <c r="BC128" s="974"/>
      <c r="BD128" s="974"/>
      <c r="BE128" s="975"/>
      <c r="BF128" s="1139" t="s">
        <v>458</v>
      </c>
      <c r="BG128" s="1140"/>
      <c r="BH128" s="1140"/>
      <c r="BI128" s="1140"/>
      <c r="BJ128" s="1140"/>
      <c r="BK128" s="1140"/>
      <c r="BL128" s="1141"/>
      <c r="BM128" s="1139">
        <v>15</v>
      </c>
      <c r="BN128" s="1140"/>
      <c r="BO128" s="1140"/>
      <c r="BP128" s="1140"/>
      <c r="BQ128" s="1140"/>
      <c r="BR128" s="1140"/>
      <c r="BS128" s="1141"/>
      <c r="BT128" s="1139">
        <v>20</v>
      </c>
      <c r="BU128" s="1140"/>
      <c r="BV128" s="1140"/>
      <c r="BW128" s="1140"/>
      <c r="BX128" s="1140"/>
      <c r="BY128" s="1140"/>
      <c r="BZ128" s="1164"/>
      <c r="CA128" s="283"/>
      <c r="CB128" s="283"/>
      <c r="CC128" s="283"/>
      <c r="CD128" s="283"/>
      <c r="CE128" s="283"/>
      <c r="CF128" s="283"/>
      <c r="CG128" s="280"/>
      <c r="CH128" s="280"/>
      <c r="CI128" s="280"/>
      <c r="CJ128" s="281"/>
      <c r="CK128" s="1110"/>
      <c r="CL128" s="1111"/>
      <c r="CM128" s="1111"/>
      <c r="CN128" s="1111"/>
      <c r="CO128" s="1112"/>
      <c r="CP128" s="1121" t="s">
        <v>493</v>
      </c>
      <c r="CQ128" s="1122"/>
      <c r="CR128" s="1122"/>
      <c r="CS128" s="1122"/>
      <c r="CT128" s="1122"/>
      <c r="CU128" s="1122"/>
      <c r="CV128" s="1122"/>
      <c r="CW128" s="1122"/>
      <c r="CX128" s="1122"/>
      <c r="CY128" s="1122"/>
      <c r="CZ128" s="1122"/>
      <c r="DA128" s="1122"/>
      <c r="DB128" s="1122"/>
      <c r="DC128" s="1122"/>
      <c r="DD128" s="1122"/>
      <c r="DE128" s="1122"/>
      <c r="DF128" s="1123"/>
      <c r="DG128" s="1124" t="s">
        <v>451</v>
      </c>
      <c r="DH128" s="1125"/>
      <c r="DI128" s="1125"/>
      <c r="DJ128" s="1125"/>
      <c r="DK128" s="1125"/>
      <c r="DL128" s="1125" t="s">
        <v>385</v>
      </c>
      <c r="DM128" s="1125"/>
      <c r="DN128" s="1125"/>
      <c r="DO128" s="1125"/>
      <c r="DP128" s="1125"/>
      <c r="DQ128" s="1125" t="s">
        <v>385</v>
      </c>
      <c r="DR128" s="1125"/>
      <c r="DS128" s="1125"/>
      <c r="DT128" s="1125"/>
      <c r="DU128" s="1125"/>
      <c r="DV128" s="1126" t="s">
        <v>385</v>
      </c>
      <c r="DW128" s="1126"/>
      <c r="DX128" s="1126"/>
      <c r="DY128" s="1126"/>
      <c r="DZ128" s="1127"/>
    </row>
    <row r="129" spans="1:131" s="246" customFormat="1" ht="26.25" customHeight="1" x14ac:dyDescent="0.2">
      <c r="A129" s="1015" t="s">
        <v>106</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8" t="s">
        <v>494</v>
      </c>
      <c r="X129" s="1159"/>
      <c r="Y129" s="1159"/>
      <c r="Z129" s="1160"/>
      <c r="AA129" s="1043">
        <v>817892</v>
      </c>
      <c r="AB129" s="1044"/>
      <c r="AC129" s="1044"/>
      <c r="AD129" s="1044"/>
      <c r="AE129" s="1045"/>
      <c r="AF129" s="1046">
        <v>753360</v>
      </c>
      <c r="AG129" s="1044"/>
      <c r="AH129" s="1044"/>
      <c r="AI129" s="1044"/>
      <c r="AJ129" s="1045"/>
      <c r="AK129" s="1046">
        <v>704460</v>
      </c>
      <c r="AL129" s="1044"/>
      <c r="AM129" s="1044"/>
      <c r="AN129" s="1044"/>
      <c r="AO129" s="1045"/>
      <c r="AP129" s="1161"/>
      <c r="AQ129" s="1162"/>
      <c r="AR129" s="1162"/>
      <c r="AS129" s="1162"/>
      <c r="AT129" s="1163"/>
      <c r="AU129" s="284"/>
      <c r="AV129" s="284"/>
      <c r="AW129" s="284"/>
      <c r="AX129" s="1152" t="s">
        <v>495</v>
      </c>
      <c r="AY129" s="1035"/>
      <c r="AZ129" s="1035"/>
      <c r="BA129" s="1035"/>
      <c r="BB129" s="1035"/>
      <c r="BC129" s="1035"/>
      <c r="BD129" s="1035"/>
      <c r="BE129" s="1036"/>
      <c r="BF129" s="1153" t="s">
        <v>496</v>
      </c>
      <c r="BG129" s="1154"/>
      <c r="BH129" s="1154"/>
      <c r="BI129" s="1154"/>
      <c r="BJ129" s="1154"/>
      <c r="BK129" s="1154"/>
      <c r="BL129" s="1155"/>
      <c r="BM129" s="1153">
        <v>20</v>
      </c>
      <c r="BN129" s="1154"/>
      <c r="BO129" s="1154"/>
      <c r="BP129" s="1154"/>
      <c r="BQ129" s="1154"/>
      <c r="BR129" s="1154"/>
      <c r="BS129" s="1155"/>
      <c r="BT129" s="1153">
        <v>30</v>
      </c>
      <c r="BU129" s="1156"/>
      <c r="BV129" s="1156"/>
      <c r="BW129" s="1156"/>
      <c r="BX129" s="1156"/>
      <c r="BY129" s="1156"/>
      <c r="BZ129" s="11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5" t="s">
        <v>497</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8" t="s">
        <v>498</v>
      </c>
      <c r="X130" s="1159"/>
      <c r="Y130" s="1159"/>
      <c r="Z130" s="1160"/>
      <c r="AA130" s="1043">
        <v>155389</v>
      </c>
      <c r="AB130" s="1044"/>
      <c r="AC130" s="1044"/>
      <c r="AD130" s="1044"/>
      <c r="AE130" s="1045"/>
      <c r="AF130" s="1046">
        <v>135045</v>
      </c>
      <c r="AG130" s="1044"/>
      <c r="AH130" s="1044"/>
      <c r="AI130" s="1044"/>
      <c r="AJ130" s="1045"/>
      <c r="AK130" s="1046">
        <v>118151</v>
      </c>
      <c r="AL130" s="1044"/>
      <c r="AM130" s="1044"/>
      <c r="AN130" s="1044"/>
      <c r="AO130" s="1045"/>
      <c r="AP130" s="1161"/>
      <c r="AQ130" s="1162"/>
      <c r="AR130" s="1162"/>
      <c r="AS130" s="1162"/>
      <c r="AT130" s="1163"/>
      <c r="AU130" s="284"/>
      <c r="AV130" s="284"/>
      <c r="AW130" s="284"/>
      <c r="AX130" s="1152" t="s">
        <v>499</v>
      </c>
      <c r="AY130" s="1035"/>
      <c r="AZ130" s="1035"/>
      <c r="BA130" s="1035"/>
      <c r="BB130" s="1035"/>
      <c r="BC130" s="1035"/>
      <c r="BD130" s="1035"/>
      <c r="BE130" s="1036"/>
      <c r="BF130" s="1189">
        <v>7.9</v>
      </c>
      <c r="BG130" s="1190"/>
      <c r="BH130" s="1190"/>
      <c r="BI130" s="1190"/>
      <c r="BJ130" s="1190"/>
      <c r="BK130" s="1190"/>
      <c r="BL130" s="1191"/>
      <c r="BM130" s="1189">
        <v>25</v>
      </c>
      <c r="BN130" s="1190"/>
      <c r="BO130" s="1190"/>
      <c r="BP130" s="1190"/>
      <c r="BQ130" s="1190"/>
      <c r="BR130" s="1190"/>
      <c r="BS130" s="1191"/>
      <c r="BT130" s="1189">
        <v>35</v>
      </c>
      <c r="BU130" s="1192"/>
      <c r="BV130" s="1192"/>
      <c r="BW130" s="1192"/>
      <c r="BX130" s="1192"/>
      <c r="BY130" s="1192"/>
      <c r="BZ130" s="119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4"/>
      <c r="B131" s="1195"/>
      <c r="C131" s="1195"/>
      <c r="D131" s="1195"/>
      <c r="E131" s="1195"/>
      <c r="F131" s="1195"/>
      <c r="G131" s="1195"/>
      <c r="H131" s="1195"/>
      <c r="I131" s="1195"/>
      <c r="J131" s="1195"/>
      <c r="K131" s="1195"/>
      <c r="L131" s="1195"/>
      <c r="M131" s="1195"/>
      <c r="N131" s="1195"/>
      <c r="O131" s="1195"/>
      <c r="P131" s="1195"/>
      <c r="Q131" s="1195"/>
      <c r="R131" s="1195"/>
      <c r="S131" s="1195"/>
      <c r="T131" s="1195"/>
      <c r="U131" s="1195"/>
      <c r="V131" s="1195"/>
      <c r="W131" s="1196" t="s">
        <v>500</v>
      </c>
      <c r="X131" s="1197"/>
      <c r="Y131" s="1197"/>
      <c r="Z131" s="1198"/>
      <c r="AA131" s="1090">
        <v>662503</v>
      </c>
      <c r="AB131" s="1069"/>
      <c r="AC131" s="1069"/>
      <c r="AD131" s="1069"/>
      <c r="AE131" s="1070"/>
      <c r="AF131" s="1068">
        <v>618315</v>
      </c>
      <c r="AG131" s="1069"/>
      <c r="AH131" s="1069"/>
      <c r="AI131" s="1069"/>
      <c r="AJ131" s="1070"/>
      <c r="AK131" s="1068">
        <v>586309</v>
      </c>
      <c r="AL131" s="1069"/>
      <c r="AM131" s="1069"/>
      <c r="AN131" s="1069"/>
      <c r="AO131" s="1070"/>
      <c r="AP131" s="1199"/>
      <c r="AQ131" s="1200"/>
      <c r="AR131" s="1200"/>
      <c r="AS131" s="1200"/>
      <c r="AT131" s="1201"/>
      <c r="AU131" s="284"/>
      <c r="AV131" s="284"/>
      <c r="AW131" s="284"/>
      <c r="AX131" s="1171" t="s">
        <v>501</v>
      </c>
      <c r="AY131" s="1122"/>
      <c r="AZ131" s="1122"/>
      <c r="BA131" s="1122"/>
      <c r="BB131" s="1122"/>
      <c r="BC131" s="1122"/>
      <c r="BD131" s="1122"/>
      <c r="BE131" s="1123"/>
      <c r="BF131" s="1172" t="s">
        <v>385</v>
      </c>
      <c r="BG131" s="1173"/>
      <c r="BH131" s="1173"/>
      <c r="BI131" s="1173"/>
      <c r="BJ131" s="1173"/>
      <c r="BK131" s="1173"/>
      <c r="BL131" s="1174"/>
      <c r="BM131" s="1172">
        <v>350</v>
      </c>
      <c r="BN131" s="1173"/>
      <c r="BO131" s="1173"/>
      <c r="BP131" s="1173"/>
      <c r="BQ131" s="1173"/>
      <c r="BR131" s="1173"/>
      <c r="BS131" s="1174"/>
      <c r="BT131" s="1175"/>
      <c r="BU131" s="1176"/>
      <c r="BV131" s="1176"/>
      <c r="BW131" s="1176"/>
      <c r="BX131" s="1176"/>
      <c r="BY131" s="1176"/>
      <c r="BZ131" s="117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78" t="s">
        <v>502</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82" t="s">
        <v>503</v>
      </c>
      <c r="W132" s="1182"/>
      <c r="X132" s="1182"/>
      <c r="Y132" s="1182"/>
      <c r="Z132" s="1183"/>
      <c r="AA132" s="1184">
        <v>7.5412488700000004</v>
      </c>
      <c r="AB132" s="1185"/>
      <c r="AC132" s="1185"/>
      <c r="AD132" s="1185"/>
      <c r="AE132" s="1186"/>
      <c r="AF132" s="1187">
        <v>8.4190097280000007</v>
      </c>
      <c r="AG132" s="1185"/>
      <c r="AH132" s="1185"/>
      <c r="AI132" s="1185"/>
      <c r="AJ132" s="1186"/>
      <c r="AK132" s="1187">
        <v>7.911868997</v>
      </c>
      <c r="AL132" s="1185"/>
      <c r="AM132" s="1185"/>
      <c r="AN132" s="1185"/>
      <c r="AO132" s="1186"/>
      <c r="AP132" s="1084"/>
      <c r="AQ132" s="1085"/>
      <c r="AR132" s="1085"/>
      <c r="AS132" s="1085"/>
      <c r="AT132" s="11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0"/>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65" t="s">
        <v>504</v>
      </c>
      <c r="W133" s="1165"/>
      <c r="X133" s="1165"/>
      <c r="Y133" s="1165"/>
      <c r="Z133" s="1166"/>
      <c r="AA133" s="1167">
        <v>7.7</v>
      </c>
      <c r="AB133" s="1168"/>
      <c r="AC133" s="1168"/>
      <c r="AD133" s="1168"/>
      <c r="AE133" s="1169"/>
      <c r="AF133" s="1167">
        <v>7.6</v>
      </c>
      <c r="AG133" s="1168"/>
      <c r="AH133" s="1168"/>
      <c r="AI133" s="1168"/>
      <c r="AJ133" s="1169"/>
      <c r="AK133" s="1167">
        <v>7.9</v>
      </c>
      <c r="AL133" s="1168"/>
      <c r="AM133" s="1168"/>
      <c r="AN133" s="1168"/>
      <c r="AO133" s="1169"/>
      <c r="AP133" s="1114"/>
      <c r="AQ133" s="1115"/>
      <c r="AR133" s="1115"/>
      <c r="AS133" s="1115"/>
      <c r="AT133" s="11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grW6CIYRrKkBlwGpO8lEZRYC/Da54ObNO0GqItuuIrWh48PXX9FKsVH4tp80fgariHT8kx44TujKcM8x6CQN7A==" saltValue="YUh1VgC9oDMHoUJ3tlTO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zcW+8zjjya29M+CHREtGzO+AnW4JMbcOWC4CHnG8iHgsKQKBWDdaK0N7Wtp2KlNwPCr4uGzzusTQ+LMySHn/g==" saltValue="ewsp7G3pqLY5XOcD1Sqy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zx907xHYPaftDs5QOKlaqPeWxkPAZD1JANGaoBSaw18yLS7aaKg04nbLhyMb2mhZU6rKgdByBolgnfPGvsLCA==" saltValue="IOCAavMxe8v/0TIxkm8+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5"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6"/>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7" t="s">
        <v>513</v>
      </c>
      <c r="AL9" s="1208"/>
      <c r="AM9" s="1208"/>
      <c r="AN9" s="1209"/>
      <c r="AO9" s="312">
        <v>166190</v>
      </c>
      <c r="AP9" s="312">
        <v>231140</v>
      </c>
      <c r="AQ9" s="313">
        <v>213574</v>
      </c>
      <c r="AR9" s="314">
        <v>8.1999999999999993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7" t="s">
        <v>514</v>
      </c>
      <c r="AL10" s="1208"/>
      <c r="AM10" s="1208"/>
      <c r="AN10" s="1209"/>
      <c r="AO10" s="315">
        <v>47219</v>
      </c>
      <c r="AP10" s="315">
        <v>65673</v>
      </c>
      <c r="AQ10" s="316">
        <v>27269</v>
      </c>
      <c r="AR10" s="317">
        <v>140.80000000000001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7" t="s">
        <v>515</v>
      </c>
      <c r="AL11" s="1208"/>
      <c r="AM11" s="1208"/>
      <c r="AN11" s="1209"/>
      <c r="AO11" s="315">
        <v>2108</v>
      </c>
      <c r="AP11" s="315">
        <v>2932</v>
      </c>
      <c r="AQ11" s="316">
        <v>27363</v>
      </c>
      <c r="AR11" s="317">
        <v>-89.3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7" t="s">
        <v>516</v>
      </c>
      <c r="AL12" s="1208"/>
      <c r="AM12" s="1208"/>
      <c r="AN12" s="1209"/>
      <c r="AO12" s="315" t="s">
        <v>517</v>
      </c>
      <c r="AP12" s="315" t="s">
        <v>517</v>
      </c>
      <c r="AQ12" s="316">
        <v>4914</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7" t="s">
        <v>518</v>
      </c>
      <c r="AL13" s="1208"/>
      <c r="AM13" s="1208"/>
      <c r="AN13" s="1209"/>
      <c r="AO13" s="315" t="s">
        <v>517</v>
      </c>
      <c r="AP13" s="315" t="s">
        <v>517</v>
      </c>
      <c r="AQ13" s="316" t="s">
        <v>517</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7" t="s">
        <v>519</v>
      </c>
      <c r="AL14" s="1208"/>
      <c r="AM14" s="1208"/>
      <c r="AN14" s="1209"/>
      <c r="AO14" s="315">
        <v>20534</v>
      </c>
      <c r="AP14" s="315">
        <v>28559</v>
      </c>
      <c r="AQ14" s="316">
        <v>8817</v>
      </c>
      <c r="AR14" s="317">
        <v>223.9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7" t="s">
        <v>520</v>
      </c>
      <c r="AL15" s="1208"/>
      <c r="AM15" s="1208"/>
      <c r="AN15" s="1209"/>
      <c r="AO15" s="315" t="s">
        <v>517</v>
      </c>
      <c r="AP15" s="315" t="s">
        <v>517</v>
      </c>
      <c r="AQ15" s="316">
        <v>5079</v>
      </c>
      <c r="AR15" s="317" t="s">
        <v>517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0" t="s">
        <v>521</v>
      </c>
      <c r="AL16" s="1211"/>
      <c r="AM16" s="1211"/>
      <c r="AN16" s="1212"/>
      <c r="AO16" s="315">
        <v>-10746</v>
      </c>
      <c r="AP16" s="315">
        <v>-14946</v>
      </c>
      <c r="AQ16" s="316">
        <v>-19713</v>
      </c>
      <c r="AR16" s="317">
        <v>-24.2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0" t="s">
        <v>184</v>
      </c>
      <c r="AL17" s="1211"/>
      <c r="AM17" s="1211"/>
      <c r="AN17" s="1212"/>
      <c r="AO17" s="315">
        <v>225305</v>
      </c>
      <c r="AP17" s="315">
        <v>313359</v>
      </c>
      <c r="AQ17" s="316">
        <v>267304</v>
      </c>
      <c r="AR17" s="317">
        <v>17.2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2" t="s">
        <v>526</v>
      </c>
      <c r="AL21" s="1203"/>
      <c r="AM21" s="1203"/>
      <c r="AN21" s="1204"/>
      <c r="AO21" s="327">
        <v>30.6</v>
      </c>
      <c r="AP21" s="328">
        <v>25.06</v>
      </c>
      <c r="AQ21" s="329">
        <v>5.54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2" t="s">
        <v>527</v>
      </c>
      <c r="AL22" s="1203"/>
      <c r="AM22" s="1203"/>
      <c r="AN22" s="1204"/>
      <c r="AO22" s="332">
        <v>92.7</v>
      </c>
      <c r="AP22" s="333">
        <v>93.7</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5"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6"/>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531</v>
      </c>
      <c r="AL32" s="1219"/>
      <c r="AM32" s="1219"/>
      <c r="AN32" s="1220"/>
      <c r="AO32" s="342">
        <v>111637</v>
      </c>
      <c r="AP32" s="342">
        <v>155267</v>
      </c>
      <c r="AQ32" s="343">
        <v>151350</v>
      </c>
      <c r="AR32" s="344">
        <v>2.6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532</v>
      </c>
      <c r="AL33" s="1219"/>
      <c r="AM33" s="1219"/>
      <c r="AN33" s="1220"/>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533</v>
      </c>
      <c r="AL34" s="1219"/>
      <c r="AM34" s="1219"/>
      <c r="AN34" s="1220"/>
      <c r="AO34" s="342" t="s">
        <v>517</v>
      </c>
      <c r="AP34" s="342" t="s">
        <v>517</v>
      </c>
      <c r="AQ34" s="343" t="s">
        <v>517</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534</v>
      </c>
      <c r="AL35" s="1219"/>
      <c r="AM35" s="1219"/>
      <c r="AN35" s="1220"/>
      <c r="AO35" s="342">
        <v>52902</v>
      </c>
      <c r="AP35" s="342">
        <v>73577</v>
      </c>
      <c r="AQ35" s="343">
        <v>30589</v>
      </c>
      <c r="AR35" s="344">
        <v>140.5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535</v>
      </c>
      <c r="AL36" s="1219"/>
      <c r="AM36" s="1219"/>
      <c r="AN36" s="1220"/>
      <c r="AO36" s="342" t="s">
        <v>517</v>
      </c>
      <c r="AP36" s="342" t="s">
        <v>517</v>
      </c>
      <c r="AQ36" s="343">
        <v>6092</v>
      </c>
      <c r="AR36" s="344" t="s">
        <v>517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536</v>
      </c>
      <c r="AL37" s="1219"/>
      <c r="AM37" s="1219"/>
      <c r="AN37" s="1220"/>
      <c r="AO37" s="342" t="s">
        <v>517</v>
      </c>
      <c r="AP37" s="342" t="s">
        <v>517</v>
      </c>
      <c r="AQ37" s="343">
        <v>1860</v>
      </c>
      <c r="AR37" s="344" t="s">
        <v>517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537</v>
      </c>
      <c r="AL38" s="1222"/>
      <c r="AM38" s="1222"/>
      <c r="AN38" s="1223"/>
      <c r="AO38" s="345" t="s">
        <v>517</v>
      </c>
      <c r="AP38" s="345" t="s">
        <v>517</v>
      </c>
      <c r="AQ38" s="346">
        <v>61</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538</v>
      </c>
      <c r="AL39" s="1222"/>
      <c r="AM39" s="1222"/>
      <c r="AN39" s="1223"/>
      <c r="AO39" s="342" t="s">
        <v>517</v>
      </c>
      <c r="AP39" s="342" t="s">
        <v>517</v>
      </c>
      <c r="AQ39" s="343">
        <v>-9157</v>
      </c>
      <c r="AR39" s="344" t="s">
        <v>517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539</v>
      </c>
      <c r="AL40" s="1219"/>
      <c r="AM40" s="1219"/>
      <c r="AN40" s="1220"/>
      <c r="AO40" s="342">
        <v>-118151</v>
      </c>
      <c r="AP40" s="342">
        <v>-164327</v>
      </c>
      <c r="AQ40" s="343">
        <v>-135364</v>
      </c>
      <c r="AR40" s="344">
        <v>21.4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296</v>
      </c>
      <c r="AL41" s="1225"/>
      <c r="AM41" s="1225"/>
      <c r="AN41" s="1226"/>
      <c r="AO41" s="342">
        <v>46388</v>
      </c>
      <c r="AP41" s="342">
        <v>64517</v>
      </c>
      <c r="AQ41" s="343">
        <v>45431</v>
      </c>
      <c r="AR41" s="344">
        <v>42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508</v>
      </c>
      <c r="AN49" s="1215" t="s">
        <v>543</v>
      </c>
      <c r="AO49" s="1216"/>
      <c r="AP49" s="1216"/>
      <c r="AQ49" s="1216"/>
      <c r="AR49" s="1217"/>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916870</v>
      </c>
      <c r="AN51" s="364">
        <v>1268147</v>
      </c>
      <c r="AO51" s="365">
        <v>243.7</v>
      </c>
      <c r="AP51" s="366">
        <v>288550</v>
      </c>
      <c r="AQ51" s="367">
        <v>20.8</v>
      </c>
      <c r="AR51" s="368">
        <v>222.9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740196</v>
      </c>
      <c r="AN52" s="372">
        <v>1023784</v>
      </c>
      <c r="AO52" s="373">
        <v>284.3</v>
      </c>
      <c r="AP52" s="374">
        <v>141525</v>
      </c>
      <c r="AQ52" s="375">
        <v>10.1</v>
      </c>
      <c r="AR52" s="376">
        <v>274.2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259257</v>
      </c>
      <c r="AN53" s="364">
        <v>350821</v>
      </c>
      <c r="AO53" s="365">
        <v>-72.3</v>
      </c>
      <c r="AP53" s="366">
        <v>245039</v>
      </c>
      <c r="AQ53" s="367">
        <v>-15.1</v>
      </c>
      <c r="AR53" s="368">
        <v>-57.2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166595</v>
      </c>
      <c r="AN54" s="372">
        <v>225433</v>
      </c>
      <c r="AO54" s="373">
        <v>-78</v>
      </c>
      <c r="AP54" s="374">
        <v>108922</v>
      </c>
      <c r="AQ54" s="375">
        <v>-23</v>
      </c>
      <c r="AR54" s="376">
        <v>-55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430171</v>
      </c>
      <c r="AN55" s="364">
        <v>581312</v>
      </c>
      <c r="AO55" s="365">
        <v>65.7</v>
      </c>
      <c r="AP55" s="366">
        <v>310300</v>
      </c>
      <c r="AQ55" s="367">
        <v>26.6</v>
      </c>
      <c r="AR55" s="368">
        <v>39.1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131331</v>
      </c>
      <c r="AN56" s="372">
        <v>177474</v>
      </c>
      <c r="AO56" s="373">
        <v>-21.3</v>
      </c>
      <c r="AP56" s="374">
        <v>157576</v>
      </c>
      <c r="AQ56" s="375">
        <v>44.7</v>
      </c>
      <c r="AR56" s="376">
        <v>-66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550699</v>
      </c>
      <c r="AN57" s="364">
        <v>755417</v>
      </c>
      <c r="AO57" s="365">
        <v>30</v>
      </c>
      <c r="AP57" s="366">
        <v>317319</v>
      </c>
      <c r="AQ57" s="367">
        <v>2.2999999999999998</v>
      </c>
      <c r="AR57" s="368">
        <v>27.7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110590</v>
      </c>
      <c r="AN58" s="372">
        <v>151701</v>
      </c>
      <c r="AO58" s="373">
        <v>-14.5</v>
      </c>
      <c r="AP58" s="374">
        <v>164214</v>
      </c>
      <c r="AQ58" s="375">
        <v>4.2</v>
      </c>
      <c r="AR58" s="376">
        <v>-18.7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116261</v>
      </c>
      <c r="AN59" s="364">
        <v>161698</v>
      </c>
      <c r="AO59" s="365">
        <v>-78.599999999999994</v>
      </c>
      <c r="AP59" s="366">
        <v>289738</v>
      </c>
      <c r="AQ59" s="367">
        <v>-8.6999999999999993</v>
      </c>
      <c r="AR59" s="368">
        <v>-69.900000000000006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78012</v>
      </c>
      <c r="AN60" s="372">
        <v>108501</v>
      </c>
      <c r="AO60" s="373">
        <v>-28.5</v>
      </c>
      <c r="AP60" s="374">
        <v>156238</v>
      </c>
      <c r="AQ60" s="375">
        <v>-4.9000000000000004</v>
      </c>
      <c r="AR60" s="376">
        <v>-23.6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454652</v>
      </c>
      <c r="AN61" s="379">
        <v>623479</v>
      </c>
      <c r="AO61" s="380">
        <v>37.700000000000003</v>
      </c>
      <c r="AP61" s="381">
        <v>290189</v>
      </c>
      <c r="AQ61" s="382">
        <v>5.2</v>
      </c>
      <c r="AR61" s="368">
        <v>32.5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245345</v>
      </c>
      <c r="AN62" s="372">
        <v>337379</v>
      </c>
      <c r="AO62" s="373">
        <v>28.4</v>
      </c>
      <c r="AP62" s="374">
        <v>145695</v>
      </c>
      <c r="AQ62" s="375">
        <v>6.2</v>
      </c>
      <c r="AR62" s="376">
        <v>22.2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ixNwZl+bptwqcVexocz+AMIudw4QexFeEJLt7+F3EcEIMV3D2h3SElN01k+yMOi2R+X/uIl2vlGRJKIQQsqd7Q==" saltValue="5iPVr9rI50x6N2d4SRVi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ser6r/qkMgHwxiNFiuwJZ1ERyCaYb1QkTEH/fZSLs0dAjOrQOqdp1zp5dRD30GwS6cdZ77XACUBY0zpy0M9pQ==" saltValue="dQVeXXqhknMqCGJni5I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YdXO/j6o52Bdzw0c7XL3Jcu4BI18s7J1rnv3z2QGFvLwss2asDJhuJIRo5PxiuhNGRoKPaLoYpz4+ZT2UqDWA==" saltValue="YwduA1VgRi6emBk6/6f7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27" t="s">
        <v>3</v>
      </c>
      <c r="D47" s="1227"/>
      <c r="E47" s="1228"/>
      <c r="F47" s="11">
        <v>44.93</v>
      </c>
      <c r="G47" s="12">
        <v>41.19</v>
      </c>
      <c r="H47" s="12">
        <v>43.86</v>
      </c>
      <c r="I47" s="12">
        <v>47.69</v>
      </c>
      <c r="J47" s="13">
        <v>51.06</v>
      </c>
    </row>
    <row r="48" spans="2:10" ht="57.75" customHeight="1" x14ac:dyDescent="0.2">
      <c r="B48" s="14"/>
      <c r="C48" s="1229" t="s">
        <v>4</v>
      </c>
      <c r="D48" s="1229"/>
      <c r="E48" s="1230"/>
      <c r="F48" s="15">
        <v>29.91</v>
      </c>
      <c r="G48" s="16">
        <v>32.869999999999997</v>
      </c>
      <c r="H48" s="16">
        <v>27.1</v>
      </c>
      <c r="I48" s="16">
        <v>31.14</v>
      </c>
      <c r="J48" s="17">
        <v>32.46</v>
      </c>
    </row>
    <row r="49" spans="2:10" ht="57.75" customHeight="1" thickBot="1" x14ac:dyDescent="0.25">
      <c r="B49" s="18"/>
      <c r="C49" s="1231" t="s">
        <v>5</v>
      </c>
      <c r="D49" s="1231"/>
      <c r="E49" s="1232"/>
      <c r="F49" s="19">
        <v>9.81</v>
      </c>
      <c r="G49" s="20">
        <v>5.54</v>
      </c>
      <c r="H49" s="20" t="s">
        <v>564</v>
      </c>
      <c r="I49" s="20">
        <v>1.79</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4hVoNBm4xYr1Hdhk1g8wukdxv95TZw6cdKOukHn/rycTl/lZpLcHKqwJdiN8ZYh5EzIhMYc7SPu6MVeg04U02A==" saltValue="6FzVt6SqNpQVVwS4WjYe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39" t="s">
        <v>566</v>
      </c>
      <c r="D34" s="1239"/>
      <c r="E34" s="1240"/>
      <c r="F34" s="32">
        <v>29.91</v>
      </c>
      <c r="G34" s="33">
        <v>32.869999999999997</v>
      </c>
      <c r="H34" s="33">
        <v>27.09</v>
      </c>
      <c r="I34" s="33">
        <v>31.13</v>
      </c>
      <c r="J34" s="34">
        <v>32.450000000000003</v>
      </c>
      <c r="K34" s="22"/>
      <c r="L34" s="22"/>
      <c r="M34" s="22"/>
      <c r="N34" s="22"/>
      <c r="O34" s="22"/>
      <c r="P34" s="22"/>
    </row>
    <row r="35" spans="1:16" ht="39" customHeight="1" x14ac:dyDescent="0.2">
      <c r="A35" s="22"/>
      <c r="B35" s="35"/>
      <c r="C35" s="1233" t="s">
        <v>567</v>
      </c>
      <c r="D35" s="1234"/>
      <c r="E35" s="1235"/>
      <c r="F35" s="36">
        <v>2.59</v>
      </c>
      <c r="G35" s="37">
        <v>2.17</v>
      </c>
      <c r="H35" s="37">
        <v>3.81</v>
      </c>
      <c r="I35" s="37">
        <v>3.64</v>
      </c>
      <c r="J35" s="38">
        <v>4.51</v>
      </c>
      <c r="K35" s="22"/>
      <c r="L35" s="22"/>
      <c r="M35" s="22"/>
      <c r="N35" s="22"/>
      <c r="O35" s="22"/>
      <c r="P35" s="22"/>
    </row>
    <row r="36" spans="1:16" ht="39" customHeight="1" x14ac:dyDescent="0.2">
      <c r="A36" s="22"/>
      <c r="B36" s="35"/>
      <c r="C36" s="1233" t="s">
        <v>568</v>
      </c>
      <c r="D36" s="1234"/>
      <c r="E36" s="1235"/>
      <c r="F36" s="36">
        <v>1.72</v>
      </c>
      <c r="G36" s="37">
        <v>0.43</v>
      </c>
      <c r="H36" s="37">
        <v>0.78</v>
      </c>
      <c r="I36" s="37">
        <v>1.87</v>
      </c>
      <c r="J36" s="38">
        <v>0.9</v>
      </c>
      <c r="K36" s="22"/>
      <c r="L36" s="22"/>
      <c r="M36" s="22"/>
      <c r="N36" s="22"/>
      <c r="O36" s="22"/>
      <c r="P36" s="22"/>
    </row>
    <row r="37" spans="1:16" ht="39" customHeight="1" x14ac:dyDescent="0.2">
      <c r="A37" s="22"/>
      <c r="B37" s="35"/>
      <c r="C37" s="1233" t="s">
        <v>569</v>
      </c>
      <c r="D37" s="1234"/>
      <c r="E37" s="1235"/>
      <c r="F37" s="36">
        <v>0.7</v>
      </c>
      <c r="G37" s="37">
        <v>0.14000000000000001</v>
      </c>
      <c r="H37" s="37">
        <v>0.19</v>
      </c>
      <c r="I37" s="37">
        <v>1.61</v>
      </c>
      <c r="J37" s="38">
        <v>0.85</v>
      </c>
      <c r="K37" s="22"/>
      <c r="L37" s="22"/>
      <c r="M37" s="22"/>
      <c r="N37" s="22"/>
      <c r="O37" s="22"/>
      <c r="P37" s="22"/>
    </row>
    <row r="38" spans="1:16" ht="39" customHeight="1" x14ac:dyDescent="0.2">
      <c r="A38" s="22"/>
      <c r="B38" s="35"/>
      <c r="C38" s="1233" t="s">
        <v>570</v>
      </c>
      <c r="D38" s="1234"/>
      <c r="E38" s="1235"/>
      <c r="F38" s="36">
        <v>0.49</v>
      </c>
      <c r="G38" s="37">
        <v>0.09</v>
      </c>
      <c r="H38" s="37">
        <v>0.25</v>
      </c>
      <c r="I38" s="37">
        <v>0.13</v>
      </c>
      <c r="J38" s="38">
        <v>0.34</v>
      </c>
      <c r="K38" s="22"/>
      <c r="L38" s="22"/>
      <c r="M38" s="22"/>
      <c r="N38" s="22"/>
      <c r="O38" s="22"/>
      <c r="P38" s="22"/>
    </row>
    <row r="39" spans="1:16" ht="39" customHeight="1" x14ac:dyDescent="0.2">
      <c r="A39" s="22"/>
      <c r="B39" s="35"/>
      <c r="C39" s="1233" t="s">
        <v>571</v>
      </c>
      <c r="D39" s="1234"/>
      <c r="E39" s="1235"/>
      <c r="F39" s="36">
        <v>1.58</v>
      </c>
      <c r="G39" s="37">
        <v>0.55000000000000004</v>
      </c>
      <c r="H39" s="37">
        <v>0.67</v>
      </c>
      <c r="I39" s="37">
        <v>0.67</v>
      </c>
      <c r="J39" s="38">
        <v>0.27</v>
      </c>
      <c r="K39" s="22"/>
      <c r="L39" s="22"/>
      <c r="M39" s="22"/>
      <c r="N39" s="22"/>
      <c r="O39" s="22"/>
      <c r="P39" s="22"/>
    </row>
    <row r="40" spans="1:16" ht="39" customHeight="1" x14ac:dyDescent="0.2">
      <c r="A40" s="22"/>
      <c r="B40" s="35"/>
      <c r="C40" s="1233" t="s">
        <v>572</v>
      </c>
      <c r="D40" s="1234"/>
      <c r="E40" s="1235"/>
      <c r="F40" s="36">
        <v>0.12</v>
      </c>
      <c r="G40" s="37">
        <v>0.12</v>
      </c>
      <c r="H40" s="37">
        <v>0.13</v>
      </c>
      <c r="I40" s="37">
        <v>0.2</v>
      </c>
      <c r="J40" s="38">
        <v>0.21</v>
      </c>
      <c r="K40" s="22"/>
      <c r="L40" s="22"/>
      <c r="M40" s="22"/>
      <c r="N40" s="22"/>
      <c r="O40" s="22"/>
      <c r="P40" s="22"/>
    </row>
    <row r="41" spans="1:16" ht="39" customHeight="1" x14ac:dyDescent="0.2">
      <c r="A41" s="22"/>
      <c r="B41" s="35"/>
      <c r="C41" s="1233" t="s">
        <v>573</v>
      </c>
      <c r="D41" s="1234"/>
      <c r="E41" s="1235"/>
      <c r="F41" s="36">
        <v>0.03</v>
      </c>
      <c r="G41" s="37">
        <v>0.02</v>
      </c>
      <c r="H41" s="37">
        <v>0.01</v>
      </c>
      <c r="I41" s="37">
        <v>0.04</v>
      </c>
      <c r="J41" s="38">
        <v>0.08</v>
      </c>
      <c r="K41" s="22"/>
      <c r="L41" s="22"/>
      <c r="M41" s="22"/>
      <c r="N41" s="22"/>
      <c r="O41" s="22"/>
      <c r="P41" s="22"/>
    </row>
    <row r="42" spans="1:16" ht="39" customHeight="1" x14ac:dyDescent="0.2">
      <c r="A42" s="22"/>
      <c r="B42" s="39"/>
      <c r="C42" s="1233" t="s">
        <v>574</v>
      </c>
      <c r="D42" s="1234"/>
      <c r="E42" s="1235"/>
      <c r="F42" s="36" t="s">
        <v>517</v>
      </c>
      <c r="G42" s="37" t="s">
        <v>517</v>
      </c>
      <c r="H42" s="37" t="s">
        <v>517</v>
      </c>
      <c r="I42" s="37" t="s">
        <v>517</v>
      </c>
      <c r="J42" s="38" t="s">
        <v>517</v>
      </c>
      <c r="K42" s="22"/>
      <c r="L42" s="22"/>
      <c r="M42" s="22"/>
      <c r="N42" s="22"/>
      <c r="O42" s="22"/>
      <c r="P42" s="22"/>
    </row>
    <row r="43" spans="1:16" ht="39" customHeight="1" thickBot="1" x14ac:dyDescent="0.25">
      <c r="A43" s="22"/>
      <c r="B43" s="40"/>
      <c r="C43" s="1236" t="s">
        <v>575</v>
      </c>
      <c r="D43" s="1237"/>
      <c r="E43" s="1238"/>
      <c r="F43" s="41">
        <v>0.11</v>
      </c>
      <c r="G43" s="42">
        <v>0.05</v>
      </c>
      <c r="H43" s="42">
        <v>0.03</v>
      </c>
      <c r="I43" s="42">
        <v>0.03</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oNjry8tm5H/v74Hee9Zoe3Ka41bMR68K9XgZNgkLbKL7shmjPV2G0PNPDW11AIsFFW15n9ts6q/IX2A1VaQhw==" saltValue="n8uSfD/75i/DwaitUXz0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1" t="s">
        <v>10</v>
      </c>
      <c r="C45" s="1242"/>
      <c r="D45" s="58"/>
      <c r="E45" s="1247" t="s">
        <v>11</v>
      </c>
      <c r="F45" s="1247"/>
      <c r="G45" s="1247"/>
      <c r="H45" s="1247"/>
      <c r="I45" s="1247"/>
      <c r="J45" s="1248"/>
      <c r="K45" s="59">
        <v>151</v>
      </c>
      <c r="L45" s="60">
        <v>152</v>
      </c>
      <c r="M45" s="60">
        <v>134</v>
      </c>
      <c r="N45" s="60">
        <v>121</v>
      </c>
      <c r="O45" s="61">
        <v>112</v>
      </c>
      <c r="P45" s="48"/>
      <c r="Q45" s="48"/>
      <c r="R45" s="48"/>
      <c r="S45" s="48"/>
      <c r="T45" s="48"/>
      <c r="U45" s="48"/>
    </row>
    <row r="46" spans="1:21" ht="30.75" customHeight="1" x14ac:dyDescent="0.2">
      <c r="A46" s="48"/>
      <c r="B46" s="1243"/>
      <c r="C46" s="1244"/>
      <c r="D46" s="62"/>
      <c r="E46" s="1249" t="s">
        <v>12</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2">
      <c r="A47" s="48"/>
      <c r="B47" s="1243"/>
      <c r="C47" s="1244"/>
      <c r="D47" s="62"/>
      <c r="E47" s="1249" t="s">
        <v>13</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2">
      <c r="A48" s="48"/>
      <c r="B48" s="1243"/>
      <c r="C48" s="1244"/>
      <c r="D48" s="62"/>
      <c r="E48" s="1249" t="s">
        <v>14</v>
      </c>
      <c r="F48" s="1249"/>
      <c r="G48" s="1249"/>
      <c r="H48" s="1249"/>
      <c r="I48" s="1249"/>
      <c r="J48" s="1250"/>
      <c r="K48" s="63">
        <v>85</v>
      </c>
      <c r="L48" s="64">
        <v>80</v>
      </c>
      <c r="M48" s="64">
        <v>71</v>
      </c>
      <c r="N48" s="64">
        <v>66</v>
      </c>
      <c r="O48" s="65">
        <v>53</v>
      </c>
      <c r="P48" s="48"/>
      <c r="Q48" s="48"/>
      <c r="R48" s="48"/>
      <c r="S48" s="48"/>
      <c r="T48" s="48"/>
      <c r="U48" s="48"/>
    </row>
    <row r="49" spans="1:21" ht="30.75" customHeight="1" x14ac:dyDescent="0.2">
      <c r="A49" s="48"/>
      <c r="B49" s="1243"/>
      <c r="C49" s="1244"/>
      <c r="D49" s="62"/>
      <c r="E49" s="1249" t="s">
        <v>15</v>
      </c>
      <c r="F49" s="1249"/>
      <c r="G49" s="1249"/>
      <c r="H49" s="1249"/>
      <c r="I49" s="1249"/>
      <c r="J49" s="1250"/>
      <c r="K49" s="63" t="s">
        <v>517</v>
      </c>
      <c r="L49" s="64" t="s">
        <v>517</v>
      </c>
      <c r="M49" s="64" t="s">
        <v>517</v>
      </c>
      <c r="N49" s="64" t="s">
        <v>517</v>
      </c>
      <c r="O49" s="65" t="s">
        <v>517</v>
      </c>
      <c r="P49" s="48"/>
      <c r="Q49" s="48"/>
      <c r="R49" s="48"/>
      <c r="S49" s="48"/>
      <c r="T49" s="48"/>
      <c r="U49" s="48"/>
    </row>
    <row r="50" spans="1:21" ht="30.75" customHeight="1" x14ac:dyDescent="0.2">
      <c r="A50" s="48"/>
      <c r="B50" s="1243"/>
      <c r="C50" s="1244"/>
      <c r="D50" s="62"/>
      <c r="E50" s="1249" t="s">
        <v>16</v>
      </c>
      <c r="F50" s="1249"/>
      <c r="G50" s="1249"/>
      <c r="H50" s="1249"/>
      <c r="I50" s="1249"/>
      <c r="J50" s="1250"/>
      <c r="K50" s="63" t="s">
        <v>517</v>
      </c>
      <c r="L50" s="64" t="s">
        <v>517</v>
      </c>
      <c r="M50" s="64" t="s">
        <v>517</v>
      </c>
      <c r="N50" s="64" t="s">
        <v>517</v>
      </c>
      <c r="O50" s="65" t="s">
        <v>517</v>
      </c>
      <c r="P50" s="48"/>
      <c r="Q50" s="48"/>
      <c r="R50" s="48"/>
      <c r="S50" s="48"/>
      <c r="T50" s="48"/>
      <c r="U50" s="48"/>
    </row>
    <row r="51" spans="1:21" ht="30.75" customHeight="1" x14ac:dyDescent="0.2">
      <c r="A51" s="48"/>
      <c r="B51" s="1245"/>
      <c r="C51" s="1246"/>
      <c r="D51" s="66"/>
      <c r="E51" s="1249" t="s">
        <v>17</v>
      </c>
      <c r="F51" s="1249"/>
      <c r="G51" s="1249"/>
      <c r="H51" s="1249"/>
      <c r="I51" s="1249"/>
      <c r="J51" s="1250"/>
      <c r="K51" s="63" t="s">
        <v>517</v>
      </c>
      <c r="L51" s="64" t="s">
        <v>517</v>
      </c>
      <c r="M51" s="64">
        <v>0</v>
      </c>
      <c r="N51" s="64">
        <v>0</v>
      </c>
      <c r="O51" s="65" t="s">
        <v>517</v>
      </c>
      <c r="P51" s="48"/>
      <c r="Q51" s="48"/>
      <c r="R51" s="48"/>
      <c r="S51" s="48"/>
      <c r="T51" s="48"/>
      <c r="U51" s="48"/>
    </row>
    <row r="52" spans="1:21" ht="30.75" customHeight="1" x14ac:dyDescent="0.2">
      <c r="A52" s="48"/>
      <c r="B52" s="1251" t="s">
        <v>18</v>
      </c>
      <c r="C52" s="1252"/>
      <c r="D52" s="66"/>
      <c r="E52" s="1249" t="s">
        <v>19</v>
      </c>
      <c r="F52" s="1249"/>
      <c r="G52" s="1249"/>
      <c r="H52" s="1249"/>
      <c r="I52" s="1249"/>
      <c r="J52" s="1250"/>
      <c r="K52" s="63">
        <v>184</v>
      </c>
      <c r="L52" s="64">
        <v>177</v>
      </c>
      <c r="M52" s="64">
        <v>156</v>
      </c>
      <c r="N52" s="64">
        <v>135</v>
      </c>
      <c r="O52" s="65">
        <v>118</v>
      </c>
      <c r="P52" s="48"/>
      <c r="Q52" s="48"/>
      <c r="R52" s="48"/>
      <c r="S52" s="48"/>
      <c r="T52" s="48"/>
      <c r="U52" s="48"/>
    </row>
    <row r="53" spans="1:21" ht="30.75" customHeight="1" thickBot="1" x14ac:dyDescent="0.25">
      <c r="A53" s="48"/>
      <c r="B53" s="1253" t="s">
        <v>20</v>
      </c>
      <c r="C53" s="1254"/>
      <c r="D53" s="67"/>
      <c r="E53" s="1255" t="s">
        <v>21</v>
      </c>
      <c r="F53" s="1255"/>
      <c r="G53" s="1255"/>
      <c r="H53" s="1255"/>
      <c r="I53" s="1255"/>
      <c r="J53" s="1256"/>
      <c r="K53" s="68">
        <v>52</v>
      </c>
      <c r="L53" s="69">
        <v>55</v>
      </c>
      <c r="M53" s="69">
        <v>49</v>
      </c>
      <c r="N53" s="69">
        <v>52</v>
      </c>
      <c r="O53" s="70">
        <v>47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57" t="s">
        <v>24</v>
      </c>
      <c r="C57" s="1258"/>
      <c r="D57" s="1261" t="s">
        <v>25</v>
      </c>
      <c r="E57" s="1262"/>
      <c r="F57" s="1262"/>
      <c r="G57" s="1262"/>
      <c r="H57" s="1262"/>
      <c r="I57" s="1262"/>
      <c r="J57" s="1263"/>
      <c r="K57" s="82" t="s">
        <v>602</v>
      </c>
      <c r="L57" s="83" t="s">
        <v>602</v>
      </c>
      <c r="M57" s="83" t="s">
        <v>602</v>
      </c>
      <c r="N57" s="83" t="s">
        <v>602</v>
      </c>
      <c r="O57" s="84" t="s">
        <v>602</v>
      </c>
    </row>
    <row r="58" spans="1:21" ht="31.5" customHeight="1" thickBot="1" x14ac:dyDescent="0.25">
      <c r="B58" s="1259"/>
      <c r="C58" s="1260"/>
      <c r="D58" s="1264" t="s">
        <v>26</v>
      </c>
      <c r="E58" s="1265"/>
      <c r="F58" s="1265"/>
      <c r="G58" s="1265"/>
      <c r="H58" s="1265"/>
      <c r="I58" s="1265"/>
      <c r="J58" s="1266"/>
      <c r="K58" s="85" t="s">
        <v>602</v>
      </c>
      <c r="L58" s="86" t="s">
        <v>602</v>
      </c>
      <c r="M58" s="86" t="s">
        <v>602</v>
      </c>
      <c r="N58" s="86" t="s">
        <v>602</v>
      </c>
      <c r="O58" s="87" t="s">
        <v>602</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i5iLI7UVx9DtYXD7feFZ3oEZWZdZVRdrA9YfLijr3Q5CcLI0QCBHDLM0P6FIImTl2X52uVU1cWKktcEMBEEg==" saltValue="xn1Ar+56lx65iebSJjtF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559</v>
      </c>
      <c r="J40" s="99" t="s">
        <v>560</v>
      </c>
      <c r="K40" s="99" t="s">
        <v>561</v>
      </c>
      <c r="L40" s="99" t="s">
        <v>562</v>
      </c>
      <c r="M40" s="100" t="s">
        <v>563</v>
      </c>
    </row>
    <row r="41" spans="2:13" ht="27.75" customHeight="1" x14ac:dyDescent="0.2">
      <c r="B41" s="1267" t="s">
        <v>29</v>
      </c>
      <c r="C41" s="1268"/>
      <c r="D41" s="101"/>
      <c r="E41" s="1273" t="s">
        <v>30</v>
      </c>
      <c r="F41" s="1273"/>
      <c r="G41" s="1273"/>
      <c r="H41" s="1274"/>
      <c r="I41" s="102">
        <v>1247</v>
      </c>
      <c r="J41" s="103">
        <v>1251</v>
      </c>
      <c r="K41" s="103">
        <v>1320</v>
      </c>
      <c r="L41" s="103">
        <v>1409</v>
      </c>
      <c r="M41" s="104">
        <v>1386</v>
      </c>
    </row>
    <row r="42" spans="2:13" ht="27.75" customHeight="1" x14ac:dyDescent="0.2">
      <c r="B42" s="1269"/>
      <c r="C42" s="1270"/>
      <c r="D42" s="105"/>
      <c r="E42" s="1275" t="s">
        <v>31</v>
      </c>
      <c r="F42" s="1275"/>
      <c r="G42" s="1275"/>
      <c r="H42" s="1276"/>
      <c r="I42" s="106" t="s">
        <v>517</v>
      </c>
      <c r="J42" s="107" t="s">
        <v>517</v>
      </c>
      <c r="K42" s="107" t="s">
        <v>517</v>
      </c>
      <c r="L42" s="107" t="s">
        <v>517</v>
      </c>
      <c r="M42" s="108" t="s">
        <v>517</v>
      </c>
    </row>
    <row r="43" spans="2:13" ht="27.75" customHeight="1" x14ac:dyDescent="0.2">
      <c r="B43" s="1269"/>
      <c r="C43" s="1270"/>
      <c r="D43" s="105"/>
      <c r="E43" s="1275" t="s">
        <v>32</v>
      </c>
      <c r="F43" s="1275"/>
      <c r="G43" s="1275"/>
      <c r="H43" s="1276"/>
      <c r="I43" s="106">
        <v>795</v>
      </c>
      <c r="J43" s="107">
        <v>730</v>
      </c>
      <c r="K43" s="107">
        <v>692</v>
      </c>
      <c r="L43" s="107">
        <v>637</v>
      </c>
      <c r="M43" s="108">
        <v>635</v>
      </c>
    </row>
    <row r="44" spans="2:13" ht="27.75" customHeight="1" x14ac:dyDescent="0.2">
      <c r="B44" s="1269"/>
      <c r="C44" s="1270"/>
      <c r="D44" s="105"/>
      <c r="E44" s="1275" t="s">
        <v>33</v>
      </c>
      <c r="F44" s="1275"/>
      <c r="G44" s="1275"/>
      <c r="H44" s="1276"/>
      <c r="I44" s="106">
        <v>2</v>
      </c>
      <c r="J44" s="107">
        <v>2</v>
      </c>
      <c r="K44" s="107">
        <v>3</v>
      </c>
      <c r="L44" s="107">
        <v>4</v>
      </c>
      <c r="M44" s="108">
        <v>7</v>
      </c>
    </row>
    <row r="45" spans="2:13" ht="27.75" customHeight="1" x14ac:dyDescent="0.2">
      <c r="B45" s="1269"/>
      <c r="C45" s="1270"/>
      <c r="D45" s="105"/>
      <c r="E45" s="1275" t="s">
        <v>34</v>
      </c>
      <c r="F45" s="1275"/>
      <c r="G45" s="1275"/>
      <c r="H45" s="1276"/>
      <c r="I45" s="106">
        <v>210</v>
      </c>
      <c r="J45" s="107">
        <v>213</v>
      </c>
      <c r="K45" s="107">
        <v>211</v>
      </c>
      <c r="L45" s="107">
        <v>205</v>
      </c>
      <c r="M45" s="108">
        <v>210</v>
      </c>
    </row>
    <row r="46" spans="2:13" ht="27.75" customHeight="1" x14ac:dyDescent="0.2">
      <c r="B46" s="1269"/>
      <c r="C46" s="1270"/>
      <c r="D46" s="109"/>
      <c r="E46" s="1275" t="s">
        <v>35</v>
      </c>
      <c r="F46" s="1275"/>
      <c r="G46" s="1275"/>
      <c r="H46" s="1276"/>
      <c r="I46" s="106" t="s">
        <v>517</v>
      </c>
      <c r="J46" s="107" t="s">
        <v>517</v>
      </c>
      <c r="K46" s="107" t="s">
        <v>517</v>
      </c>
      <c r="L46" s="107" t="s">
        <v>517</v>
      </c>
      <c r="M46" s="108" t="s">
        <v>517</v>
      </c>
    </row>
    <row r="47" spans="2:13" ht="27.75" customHeight="1" x14ac:dyDescent="0.2">
      <c r="B47" s="1269"/>
      <c r="C47" s="1270"/>
      <c r="D47" s="110"/>
      <c r="E47" s="1277" t="s">
        <v>36</v>
      </c>
      <c r="F47" s="1278"/>
      <c r="G47" s="1278"/>
      <c r="H47" s="1279"/>
      <c r="I47" s="106" t="s">
        <v>517</v>
      </c>
      <c r="J47" s="107" t="s">
        <v>517</v>
      </c>
      <c r="K47" s="107" t="s">
        <v>517</v>
      </c>
      <c r="L47" s="107" t="s">
        <v>517</v>
      </c>
      <c r="M47" s="108" t="s">
        <v>517</v>
      </c>
    </row>
    <row r="48" spans="2:13" ht="27.75" customHeight="1" x14ac:dyDescent="0.2">
      <c r="B48" s="1269"/>
      <c r="C48" s="1270"/>
      <c r="D48" s="105"/>
      <c r="E48" s="1275" t="s">
        <v>37</v>
      </c>
      <c r="F48" s="1275"/>
      <c r="G48" s="1275"/>
      <c r="H48" s="1276"/>
      <c r="I48" s="106" t="s">
        <v>517</v>
      </c>
      <c r="J48" s="107" t="s">
        <v>517</v>
      </c>
      <c r="K48" s="107" t="s">
        <v>517</v>
      </c>
      <c r="L48" s="107" t="s">
        <v>517</v>
      </c>
      <c r="M48" s="108" t="s">
        <v>517</v>
      </c>
    </row>
    <row r="49" spans="2:13" ht="27.75" customHeight="1" x14ac:dyDescent="0.2">
      <c r="B49" s="1271"/>
      <c r="C49" s="1272"/>
      <c r="D49" s="105"/>
      <c r="E49" s="1275" t="s">
        <v>38</v>
      </c>
      <c r="F49" s="1275"/>
      <c r="G49" s="1275"/>
      <c r="H49" s="1276"/>
      <c r="I49" s="106" t="s">
        <v>517</v>
      </c>
      <c r="J49" s="107" t="s">
        <v>517</v>
      </c>
      <c r="K49" s="107" t="s">
        <v>517</v>
      </c>
      <c r="L49" s="107" t="s">
        <v>517</v>
      </c>
      <c r="M49" s="108" t="s">
        <v>517</v>
      </c>
    </row>
    <row r="50" spans="2:13" ht="27.75" customHeight="1" x14ac:dyDescent="0.2">
      <c r="B50" s="1280" t="s">
        <v>39</v>
      </c>
      <c r="C50" s="1281"/>
      <c r="D50" s="111"/>
      <c r="E50" s="1275" t="s">
        <v>40</v>
      </c>
      <c r="F50" s="1275"/>
      <c r="G50" s="1275"/>
      <c r="H50" s="1276"/>
      <c r="I50" s="106">
        <v>981</v>
      </c>
      <c r="J50" s="107">
        <v>1088</v>
      </c>
      <c r="K50" s="107">
        <v>1141</v>
      </c>
      <c r="L50" s="107">
        <v>1052</v>
      </c>
      <c r="M50" s="108">
        <v>1084</v>
      </c>
    </row>
    <row r="51" spans="2:13" ht="27.75" customHeight="1" x14ac:dyDescent="0.2">
      <c r="B51" s="1269"/>
      <c r="C51" s="1270"/>
      <c r="D51" s="105"/>
      <c r="E51" s="1275" t="s">
        <v>41</v>
      </c>
      <c r="F51" s="1275"/>
      <c r="G51" s="1275"/>
      <c r="H51" s="1276"/>
      <c r="I51" s="106">
        <v>277</v>
      </c>
      <c r="J51" s="107">
        <v>233</v>
      </c>
      <c r="K51" s="107">
        <v>206</v>
      </c>
      <c r="L51" s="107">
        <v>187</v>
      </c>
      <c r="M51" s="108">
        <v>163</v>
      </c>
    </row>
    <row r="52" spans="2:13" ht="27.75" customHeight="1" x14ac:dyDescent="0.2">
      <c r="B52" s="1271"/>
      <c r="C52" s="1272"/>
      <c r="D52" s="105"/>
      <c r="E52" s="1275" t="s">
        <v>42</v>
      </c>
      <c r="F52" s="1275"/>
      <c r="G52" s="1275"/>
      <c r="H52" s="1276"/>
      <c r="I52" s="106">
        <v>1286</v>
      </c>
      <c r="J52" s="107">
        <v>1253</v>
      </c>
      <c r="K52" s="107">
        <v>1323</v>
      </c>
      <c r="L52" s="107">
        <v>1339</v>
      </c>
      <c r="M52" s="108">
        <v>1294</v>
      </c>
    </row>
    <row r="53" spans="2:13" ht="27.75" customHeight="1" thickBot="1" x14ac:dyDescent="0.25">
      <c r="B53" s="1282" t="s">
        <v>43</v>
      </c>
      <c r="C53" s="1283"/>
      <c r="D53" s="112"/>
      <c r="E53" s="1284" t="s">
        <v>44</v>
      </c>
      <c r="F53" s="1284"/>
      <c r="G53" s="1284"/>
      <c r="H53" s="1285"/>
      <c r="I53" s="113">
        <v>-291</v>
      </c>
      <c r="J53" s="114">
        <v>-380</v>
      </c>
      <c r="K53" s="114">
        <v>-443</v>
      </c>
      <c r="L53" s="114">
        <v>-323</v>
      </c>
      <c r="M53" s="115">
        <v>-303</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daIyJ/8LpTvye+no2G01G42QCV73g+YMBzvpc6pCwbbjZJqhi8J+S43ar8rHCkH+srP+n3WxTaMiu2uCQ7i9w==" saltValue="mQTjdbF1U1fAe5y7h3bX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4" t="s">
        <v>47</v>
      </c>
      <c r="D55" s="1294"/>
      <c r="E55" s="1295"/>
      <c r="F55" s="127">
        <v>359</v>
      </c>
      <c r="G55" s="127">
        <v>359</v>
      </c>
      <c r="H55" s="128">
        <v>360</v>
      </c>
    </row>
    <row r="56" spans="2:8" ht="52.5" customHeight="1" x14ac:dyDescent="0.2">
      <c r="B56" s="129"/>
      <c r="C56" s="1296" t="s">
        <v>48</v>
      </c>
      <c r="D56" s="1296"/>
      <c r="E56" s="1297"/>
      <c r="F56" s="130">
        <v>220</v>
      </c>
      <c r="G56" s="130">
        <v>210</v>
      </c>
      <c r="H56" s="131">
        <v>210</v>
      </c>
    </row>
    <row r="57" spans="2:8" ht="53.25" customHeight="1" x14ac:dyDescent="0.2">
      <c r="B57" s="129"/>
      <c r="C57" s="1298" t="s">
        <v>49</v>
      </c>
      <c r="D57" s="1298"/>
      <c r="E57" s="1299"/>
      <c r="F57" s="132">
        <v>461</v>
      </c>
      <c r="G57" s="132">
        <v>377</v>
      </c>
      <c r="H57" s="133">
        <v>413</v>
      </c>
    </row>
    <row r="58" spans="2:8" ht="45.75" customHeight="1" x14ac:dyDescent="0.2">
      <c r="B58" s="134"/>
      <c r="C58" s="1286" t="s">
        <v>588</v>
      </c>
      <c r="D58" s="1287"/>
      <c r="E58" s="1288"/>
      <c r="F58" s="135">
        <v>348</v>
      </c>
      <c r="G58" s="135">
        <v>261</v>
      </c>
      <c r="H58" s="136">
        <v>302</v>
      </c>
    </row>
    <row r="59" spans="2:8" ht="45.75" customHeight="1" x14ac:dyDescent="0.2">
      <c r="B59" s="134"/>
      <c r="C59" s="1286" t="s">
        <v>589</v>
      </c>
      <c r="D59" s="1287"/>
      <c r="E59" s="1288"/>
      <c r="F59" s="135">
        <v>91</v>
      </c>
      <c r="G59" s="135">
        <v>92</v>
      </c>
      <c r="H59" s="136">
        <v>92</v>
      </c>
    </row>
    <row r="60" spans="2:8" ht="45.75" customHeight="1" x14ac:dyDescent="0.2">
      <c r="B60" s="134"/>
      <c r="C60" s="1286" t="s">
        <v>590</v>
      </c>
      <c r="D60" s="1287"/>
      <c r="E60" s="1288"/>
      <c r="F60" s="135">
        <v>11</v>
      </c>
      <c r="G60" s="135">
        <v>11</v>
      </c>
      <c r="H60" s="136">
        <v>11</v>
      </c>
    </row>
    <row r="61" spans="2:8" ht="45.75" customHeight="1" x14ac:dyDescent="0.2">
      <c r="B61" s="134"/>
      <c r="C61" s="1286" t="s">
        <v>591</v>
      </c>
      <c r="D61" s="1287"/>
      <c r="E61" s="1288"/>
      <c r="F61" s="135">
        <v>6</v>
      </c>
      <c r="G61" s="135">
        <v>6</v>
      </c>
      <c r="H61" s="136">
        <v>5</v>
      </c>
    </row>
    <row r="62" spans="2:8" ht="45.75" customHeight="1" thickBot="1" x14ac:dyDescent="0.25">
      <c r="B62" s="137"/>
      <c r="C62" s="1289" t="s">
        <v>592</v>
      </c>
      <c r="D62" s="1290"/>
      <c r="E62" s="1291"/>
      <c r="F62" s="138">
        <v>5</v>
      </c>
      <c r="G62" s="138">
        <v>7</v>
      </c>
      <c r="H62" s="139">
        <v>4</v>
      </c>
    </row>
    <row r="63" spans="2:8" ht="52.5" customHeight="1" thickBot="1" x14ac:dyDescent="0.25">
      <c r="B63" s="140"/>
      <c r="C63" s="1292" t="s">
        <v>50</v>
      </c>
      <c r="D63" s="1292"/>
      <c r="E63" s="1293"/>
      <c r="F63" s="141">
        <v>1040</v>
      </c>
      <c r="G63" s="141">
        <v>946</v>
      </c>
      <c r="H63" s="142">
        <v>983</v>
      </c>
    </row>
    <row r="64" spans="2:8" ht="15" customHeight="1" x14ac:dyDescent="0.2"/>
    <row r="65" ht="0" hidden="1" customHeight="1" x14ac:dyDescent="0.2"/>
    <row r="66" ht="0" hidden="1" customHeight="1" x14ac:dyDescent="0.2"/>
  </sheetData>
  <sheetProtection algorithmName="SHA-512" hashValue="goF3b8Db4oC79sVmCsYELtYY/PtmMyfCVdR51BRNYtuv5WEiEXIW3QsNgP7oscrSSIGfafRNQAe/Z97qVsXr4A==" saltValue="LP8FQN6vRv+zkbduAARj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1" t="s">
        <v>613</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ht="13.2" x14ac:dyDescent="0.2">
      <c r="B44" s="386"/>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ht="13.2" x14ac:dyDescent="0.2">
      <c r="B45" s="386"/>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ht="13.2" x14ac:dyDescent="0.2">
      <c r="B46" s="386"/>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ht="13.2" x14ac:dyDescent="0.2">
      <c r="B47" s="386"/>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607</v>
      </c>
    </row>
    <row r="50" spans="1:109" ht="13.2" x14ac:dyDescent="0.2">
      <c r="B50" s="386"/>
      <c r="G50" s="1310"/>
      <c r="H50" s="1310"/>
      <c r="I50" s="1310"/>
      <c r="J50" s="1310"/>
      <c r="K50" s="395"/>
      <c r="L50" s="395"/>
      <c r="M50" s="394"/>
      <c r="N50" s="394"/>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2">
      <c r="B51" s="386"/>
      <c r="G51" s="1320"/>
      <c r="H51" s="1320"/>
      <c r="I51" s="1318"/>
      <c r="J51" s="1318"/>
      <c r="K51" s="1317"/>
      <c r="L51" s="1317"/>
      <c r="M51" s="1317"/>
      <c r="N51" s="1317"/>
      <c r="AM51" s="393"/>
      <c r="AN51" s="1316" t="s">
        <v>606</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15"/>
      <c r="BQ51" s="1300"/>
      <c r="BR51" s="1300"/>
      <c r="BS51" s="1300"/>
      <c r="BT51" s="1300"/>
      <c r="BU51" s="1300"/>
      <c r="BV51" s="1300"/>
      <c r="BW51" s="1300"/>
      <c r="BX51" s="1300"/>
      <c r="BY51" s="1300"/>
      <c r="BZ51" s="1300"/>
      <c r="CA51" s="1300"/>
      <c r="CB51" s="1300"/>
      <c r="CC51" s="1300"/>
      <c r="CD51" s="1300"/>
      <c r="CE51" s="1300"/>
      <c r="CF51" s="1315"/>
      <c r="CG51" s="1300"/>
      <c r="CH51" s="1300"/>
      <c r="CI51" s="1300"/>
      <c r="CJ51" s="1300"/>
      <c r="CK51" s="1300"/>
      <c r="CL51" s="1300"/>
      <c r="CM51" s="1300"/>
      <c r="CN51" s="1300"/>
      <c r="CO51" s="1300"/>
      <c r="CP51" s="1300"/>
      <c r="CQ51" s="1300"/>
      <c r="CR51" s="1300"/>
      <c r="CS51" s="1300"/>
      <c r="CT51" s="1300"/>
      <c r="CU51" s="1300"/>
      <c r="CV51" s="1300"/>
      <c r="CW51" s="1300"/>
      <c r="CX51" s="1300"/>
      <c r="CY51" s="1300"/>
      <c r="CZ51" s="1300"/>
      <c r="DA51" s="1300"/>
      <c r="DB51" s="1300"/>
      <c r="DC51" s="1300"/>
    </row>
    <row r="52" spans="1:109" ht="13.2" x14ac:dyDescent="0.2">
      <c r="B52" s="386"/>
      <c r="G52" s="1320"/>
      <c r="H52" s="1320"/>
      <c r="I52" s="1318"/>
      <c r="J52" s="1318"/>
      <c r="K52" s="1317"/>
      <c r="L52" s="1317"/>
      <c r="M52" s="1317"/>
      <c r="N52" s="1317"/>
      <c r="AM52" s="39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ht="13.2" x14ac:dyDescent="0.2">
      <c r="A53" s="401"/>
      <c r="B53" s="386"/>
      <c r="G53" s="1320"/>
      <c r="H53" s="1320"/>
      <c r="I53" s="1310"/>
      <c r="J53" s="1310"/>
      <c r="K53" s="1317"/>
      <c r="L53" s="1317"/>
      <c r="M53" s="1317"/>
      <c r="N53" s="1317"/>
      <c r="AM53" s="393"/>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5"/>
      <c r="BQ53" s="1300"/>
      <c r="BR53" s="1300"/>
      <c r="BS53" s="1300"/>
      <c r="BT53" s="1300"/>
      <c r="BU53" s="1300"/>
      <c r="BV53" s="1300"/>
      <c r="BW53" s="1300"/>
      <c r="BX53" s="1300">
        <v>48.7</v>
      </c>
      <c r="BY53" s="1300"/>
      <c r="BZ53" s="1300"/>
      <c r="CA53" s="1300"/>
      <c r="CB53" s="1300"/>
      <c r="CC53" s="1300"/>
      <c r="CD53" s="1300"/>
      <c r="CE53" s="1300"/>
      <c r="CF53" s="1315"/>
      <c r="CG53" s="1300"/>
      <c r="CH53" s="1300"/>
      <c r="CI53" s="1300"/>
      <c r="CJ53" s="1300"/>
      <c r="CK53" s="1300"/>
      <c r="CL53" s="1300"/>
      <c r="CM53" s="1300"/>
      <c r="CN53" s="1300">
        <v>54.2</v>
      </c>
      <c r="CO53" s="1300"/>
      <c r="CP53" s="1300"/>
      <c r="CQ53" s="1300"/>
      <c r="CR53" s="1300"/>
      <c r="CS53" s="1300"/>
      <c r="CT53" s="1300"/>
      <c r="CU53" s="1300"/>
      <c r="CV53" s="1300">
        <v>56</v>
      </c>
      <c r="CW53" s="1300"/>
      <c r="CX53" s="1300"/>
      <c r="CY53" s="1300"/>
      <c r="CZ53" s="1300"/>
      <c r="DA53" s="1300"/>
      <c r="DB53" s="1300"/>
      <c r="DC53" s="1300"/>
    </row>
    <row r="54" spans="1:109" ht="13.2" x14ac:dyDescent="0.2">
      <c r="A54" s="401"/>
      <c r="B54" s="386"/>
      <c r="G54" s="1320"/>
      <c r="H54" s="1320"/>
      <c r="I54" s="1310"/>
      <c r="J54" s="1310"/>
      <c r="K54" s="1317"/>
      <c r="L54" s="1317"/>
      <c r="M54" s="1317"/>
      <c r="N54" s="1317"/>
      <c r="AM54" s="39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ht="13.2" x14ac:dyDescent="0.2">
      <c r="A55" s="401"/>
      <c r="B55" s="386"/>
      <c r="G55" s="1310"/>
      <c r="H55" s="1310"/>
      <c r="I55" s="1310"/>
      <c r="J55" s="1310"/>
      <c r="K55" s="1317"/>
      <c r="L55" s="1317"/>
      <c r="M55" s="1317"/>
      <c r="N55" s="1317"/>
      <c r="AN55" s="1314" t="s">
        <v>612</v>
      </c>
      <c r="AO55" s="1314"/>
      <c r="AP55" s="1314"/>
      <c r="AQ55" s="1314"/>
      <c r="AR55" s="1314"/>
      <c r="AS55" s="1314"/>
      <c r="AT55" s="1314"/>
      <c r="AU55" s="1314"/>
      <c r="AV55" s="1314"/>
      <c r="AW55" s="1314"/>
      <c r="AX55" s="1314"/>
      <c r="AY55" s="1314"/>
      <c r="AZ55" s="1314"/>
      <c r="BA55" s="1314"/>
      <c r="BB55" s="1316" t="s">
        <v>604</v>
      </c>
      <c r="BC55" s="1316"/>
      <c r="BD55" s="1316"/>
      <c r="BE55" s="1316"/>
      <c r="BF55" s="1316"/>
      <c r="BG55" s="1316"/>
      <c r="BH55" s="1316"/>
      <c r="BI55" s="1316"/>
      <c r="BJ55" s="1316"/>
      <c r="BK55" s="1316"/>
      <c r="BL55" s="1316"/>
      <c r="BM55" s="1316"/>
      <c r="BN55" s="1316"/>
      <c r="BO55" s="1316"/>
      <c r="BP55" s="1315"/>
      <c r="BQ55" s="1300"/>
      <c r="BR55" s="1300"/>
      <c r="BS55" s="1300"/>
      <c r="BT55" s="1300"/>
      <c r="BU55" s="1300"/>
      <c r="BV55" s="1300"/>
      <c r="BW55" s="1300"/>
      <c r="BX55" s="1300">
        <v>0</v>
      </c>
      <c r="BY55" s="1300"/>
      <c r="BZ55" s="1300"/>
      <c r="CA55" s="1300"/>
      <c r="CB55" s="1300"/>
      <c r="CC55" s="1300"/>
      <c r="CD55" s="1300"/>
      <c r="CE55" s="1300"/>
      <c r="CF55" s="1315"/>
      <c r="CG55" s="1300"/>
      <c r="CH55" s="1300"/>
      <c r="CI55" s="1300"/>
      <c r="CJ55" s="1300"/>
      <c r="CK55" s="1300"/>
      <c r="CL55" s="1300"/>
      <c r="CM55" s="1300"/>
      <c r="CN55" s="1300">
        <v>0</v>
      </c>
      <c r="CO55" s="1300"/>
      <c r="CP55" s="1300"/>
      <c r="CQ55" s="1300"/>
      <c r="CR55" s="1300"/>
      <c r="CS55" s="1300"/>
      <c r="CT55" s="1300"/>
      <c r="CU55" s="1300"/>
      <c r="CV55" s="1300">
        <v>0</v>
      </c>
      <c r="CW55" s="1300"/>
      <c r="CX55" s="1300"/>
      <c r="CY55" s="1300"/>
      <c r="CZ55" s="1300"/>
      <c r="DA55" s="1300"/>
      <c r="DB55" s="1300"/>
      <c r="DC55" s="1300"/>
    </row>
    <row r="56" spans="1:109" ht="13.2" x14ac:dyDescent="0.2">
      <c r="A56" s="401"/>
      <c r="B56" s="386"/>
      <c r="G56" s="1310"/>
      <c r="H56" s="1310"/>
      <c r="I56" s="1310"/>
      <c r="J56" s="1310"/>
      <c r="K56" s="1317"/>
      <c r="L56" s="1317"/>
      <c r="M56" s="1317"/>
      <c r="N56" s="1317"/>
      <c r="AN56" s="1314"/>
      <c r="AO56" s="1314"/>
      <c r="AP56" s="1314"/>
      <c r="AQ56" s="1314"/>
      <c r="AR56" s="1314"/>
      <c r="AS56" s="1314"/>
      <c r="AT56" s="1314"/>
      <c r="AU56" s="1314"/>
      <c r="AV56" s="1314"/>
      <c r="AW56" s="1314"/>
      <c r="AX56" s="1314"/>
      <c r="AY56" s="1314"/>
      <c r="AZ56" s="1314"/>
      <c r="BA56" s="1314"/>
      <c r="BB56" s="1316"/>
      <c r="BC56" s="1316"/>
      <c r="BD56" s="1316"/>
      <c r="BE56" s="1316"/>
      <c r="BF56" s="1316"/>
      <c r="BG56" s="1316"/>
      <c r="BH56" s="1316"/>
      <c r="BI56" s="1316"/>
      <c r="BJ56" s="1316"/>
      <c r="BK56" s="1316"/>
      <c r="BL56" s="1316"/>
      <c r="BM56" s="1316"/>
      <c r="BN56" s="1316"/>
      <c r="BO56" s="1316"/>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401" customFormat="1" ht="13.2" x14ac:dyDescent="0.2">
      <c r="B57" s="407"/>
      <c r="G57" s="1310"/>
      <c r="H57" s="1310"/>
      <c r="I57" s="1319"/>
      <c r="J57" s="1319"/>
      <c r="K57" s="1317"/>
      <c r="L57" s="1317"/>
      <c r="M57" s="1317"/>
      <c r="N57" s="1317"/>
      <c r="AM57" s="385"/>
      <c r="AN57" s="1314"/>
      <c r="AO57" s="1314"/>
      <c r="AP57" s="1314"/>
      <c r="AQ57" s="1314"/>
      <c r="AR57" s="1314"/>
      <c r="AS57" s="1314"/>
      <c r="AT57" s="1314"/>
      <c r="AU57" s="1314"/>
      <c r="AV57" s="1314"/>
      <c r="AW57" s="1314"/>
      <c r="AX57" s="1314"/>
      <c r="AY57" s="1314"/>
      <c r="AZ57" s="1314"/>
      <c r="BA57" s="1314"/>
      <c r="BB57" s="1316" t="s">
        <v>611</v>
      </c>
      <c r="BC57" s="1316"/>
      <c r="BD57" s="1316"/>
      <c r="BE57" s="1316"/>
      <c r="BF57" s="1316"/>
      <c r="BG57" s="1316"/>
      <c r="BH57" s="1316"/>
      <c r="BI57" s="1316"/>
      <c r="BJ57" s="1316"/>
      <c r="BK57" s="1316"/>
      <c r="BL57" s="1316"/>
      <c r="BM57" s="1316"/>
      <c r="BN57" s="1316"/>
      <c r="BO57" s="1316"/>
      <c r="BP57" s="1315"/>
      <c r="BQ57" s="1300"/>
      <c r="BR57" s="1300"/>
      <c r="BS57" s="1300"/>
      <c r="BT57" s="1300"/>
      <c r="BU57" s="1300"/>
      <c r="BV57" s="1300"/>
      <c r="BW57" s="1300"/>
      <c r="BX57" s="1300">
        <v>55.8</v>
      </c>
      <c r="BY57" s="1300"/>
      <c r="BZ57" s="1300"/>
      <c r="CA57" s="1300"/>
      <c r="CB57" s="1300"/>
      <c r="CC57" s="1300"/>
      <c r="CD57" s="1300"/>
      <c r="CE57" s="1300"/>
      <c r="CF57" s="1315"/>
      <c r="CG57" s="1300"/>
      <c r="CH57" s="1300"/>
      <c r="CI57" s="1300"/>
      <c r="CJ57" s="1300"/>
      <c r="CK57" s="1300"/>
      <c r="CL57" s="1300"/>
      <c r="CM57" s="1300"/>
      <c r="CN57" s="1300">
        <v>58.2</v>
      </c>
      <c r="CO57" s="1300"/>
      <c r="CP57" s="1300"/>
      <c r="CQ57" s="1300"/>
      <c r="CR57" s="1300"/>
      <c r="CS57" s="1300"/>
      <c r="CT57" s="1300"/>
      <c r="CU57" s="1300"/>
      <c r="CV57" s="1300">
        <v>58.7</v>
      </c>
      <c r="CW57" s="1300"/>
      <c r="CX57" s="1300"/>
      <c r="CY57" s="1300"/>
      <c r="CZ57" s="1300"/>
      <c r="DA57" s="1300"/>
      <c r="DB57" s="1300"/>
      <c r="DC57" s="1300"/>
      <c r="DD57" s="412"/>
      <c r="DE57" s="407"/>
    </row>
    <row r="58" spans="1:109" s="401" customFormat="1" ht="13.2" x14ac:dyDescent="0.2">
      <c r="A58" s="385"/>
      <c r="B58" s="407"/>
      <c r="G58" s="1310"/>
      <c r="H58" s="1310"/>
      <c r="I58" s="1319"/>
      <c r="J58" s="1319"/>
      <c r="K58" s="1317"/>
      <c r="L58" s="1317"/>
      <c r="M58" s="1317"/>
      <c r="N58" s="1317"/>
      <c r="AM58" s="385"/>
      <c r="AN58" s="1314"/>
      <c r="AO58" s="1314"/>
      <c r="AP58" s="1314"/>
      <c r="AQ58" s="1314"/>
      <c r="AR58" s="1314"/>
      <c r="AS58" s="1314"/>
      <c r="AT58" s="1314"/>
      <c r="AU58" s="1314"/>
      <c r="AV58" s="1314"/>
      <c r="AW58" s="1314"/>
      <c r="AX58" s="1314"/>
      <c r="AY58" s="1314"/>
      <c r="AZ58" s="1314"/>
      <c r="BA58" s="1314"/>
      <c r="BB58" s="1316"/>
      <c r="BC58" s="1316"/>
      <c r="BD58" s="1316"/>
      <c r="BE58" s="1316"/>
      <c r="BF58" s="1316"/>
      <c r="BG58" s="1316"/>
      <c r="BH58" s="1316"/>
      <c r="BI58" s="1316"/>
      <c r="BJ58" s="1316"/>
      <c r="BK58" s="1316"/>
      <c r="BL58" s="1316"/>
      <c r="BM58" s="1316"/>
      <c r="BN58" s="1316"/>
      <c r="BO58" s="1316"/>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610</v>
      </c>
    </row>
    <row r="64" spans="1:109" ht="13.2" x14ac:dyDescent="0.2">
      <c r="B64" s="386"/>
      <c r="G64" s="402"/>
      <c r="I64" s="404"/>
      <c r="J64" s="404"/>
      <c r="K64" s="404"/>
      <c r="L64" s="404"/>
      <c r="M64" s="404"/>
      <c r="N64" s="403"/>
      <c r="AM64" s="402"/>
      <c r="AN64" s="402" t="s">
        <v>609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1" t="s">
        <v>608</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3"/>
    </row>
    <row r="66" spans="2:107" ht="13.2" x14ac:dyDescent="0.2">
      <c r="B66" s="386"/>
      <c r="AN66" s="1304"/>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6"/>
    </row>
    <row r="67" spans="2:107" ht="13.2" x14ac:dyDescent="0.2">
      <c r="B67" s="386"/>
      <c r="AN67" s="1304"/>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6"/>
    </row>
    <row r="68" spans="2:107" ht="13.2" x14ac:dyDescent="0.2">
      <c r="B68" s="386"/>
      <c r="AN68" s="1304"/>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6"/>
    </row>
    <row r="69" spans="2:107" ht="13.2" x14ac:dyDescent="0.2">
      <c r="B69" s="386"/>
      <c r="AN69" s="1307"/>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9"/>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607</v>
      </c>
    </row>
    <row r="72" spans="2:107" ht="13.2" x14ac:dyDescent="0.2">
      <c r="B72" s="386"/>
      <c r="G72" s="1310"/>
      <c r="H72" s="1310"/>
      <c r="I72" s="1310"/>
      <c r="J72" s="1310"/>
      <c r="K72" s="395"/>
      <c r="L72" s="395"/>
      <c r="M72" s="394"/>
      <c r="N72" s="394"/>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ht="13.2" x14ac:dyDescent="0.2">
      <c r="B73" s="386"/>
      <c r="G73" s="1320"/>
      <c r="H73" s="1320"/>
      <c r="I73" s="1320"/>
      <c r="J73" s="1320"/>
      <c r="K73" s="1321"/>
      <c r="L73" s="1321"/>
      <c r="M73" s="1321"/>
      <c r="N73" s="1321"/>
      <c r="AM73" s="393"/>
      <c r="AN73" s="1316" t="s">
        <v>606</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c r="CO73" s="1300"/>
      <c r="CP73" s="1300"/>
      <c r="CQ73" s="1300"/>
      <c r="CR73" s="1300"/>
      <c r="CS73" s="1300"/>
      <c r="CT73" s="1300"/>
      <c r="CU73" s="1300"/>
      <c r="CV73" s="1300"/>
      <c r="CW73" s="1300"/>
      <c r="CX73" s="1300"/>
      <c r="CY73" s="1300"/>
      <c r="CZ73" s="1300"/>
      <c r="DA73" s="1300"/>
      <c r="DB73" s="1300"/>
      <c r="DC73" s="1300"/>
    </row>
    <row r="74" spans="2:107" ht="13.2" x14ac:dyDescent="0.2">
      <c r="B74" s="386"/>
      <c r="G74" s="1320"/>
      <c r="H74" s="1320"/>
      <c r="I74" s="1320"/>
      <c r="J74" s="1320"/>
      <c r="K74" s="1321"/>
      <c r="L74" s="1321"/>
      <c r="M74" s="1321"/>
      <c r="N74" s="1321"/>
      <c r="AM74" s="39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ht="13.2" x14ac:dyDescent="0.2">
      <c r="B75" s="386"/>
      <c r="G75" s="1320"/>
      <c r="H75" s="1320"/>
      <c r="I75" s="1310"/>
      <c r="J75" s="1310"/>
      <c r="K75" s="1317"/>
      <c r="L75" s="1317"/>
      <c r="M75" s="1317"/>
      <c r="N75" s="1317"/>
      <c r="AM75" s="393"/>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00">
        <v>8.1</v>
      </c>
      <c r="BQ75" s="1300"/>
      <c r="BR75" s="1300"/>
      <c r="BS75" s="1300"/>
      <c r="BT75" s="1300"/>
      <c r="BU75" s="1300"/>
      <c r="BV75" s="1300"/>
      <c r="BW75" s="1300"/>
      <c r="BX75" s="1300">
        <v>8.4</v>
      </c>
      <c r="BY75" s="1300"/>
      <c r="BZ75" s="1300"/>
      <c r="CA75" s="1300"/>
      <c r="CB75" s="1300"/>
      <c r="CC75" s="1300"/>
      <c r="CD75" s="1300"/>
      <c r="CE75" s="1300"/>
      <c r="CF75" s="1300">
        <v>7.7</v>
      </c>
      <c r="CG75" s="1300"/>
      <c r="CH75" s="1300"/>
      <c r="CI75" s="1300"/>
      <c r="CJ75" s="1300"/>
      <c r="CK75" s="1300"/>
      <c r="CL75" s="1300"/>
      <c r="CM75" s="1300"/>
      <c r="CN75" s="1300">
        <v>7.6</v>
      </c>
      <c r="CO75" s="1300"/>
      <c r="CP75" s="1300"/>
      <c r="CQ75" s="1300"/>
      <c r="CR75" s="1300"/>
      <c r="CS75" s="1300"/>
      <c r="CT75" s="1300"/>
      <c r="CU75" s="1300"/>
      <c r="CV75" s="1300">
        <v>7.9</v>
      </c>
      <c r="CW75" s="1300"/>
      <c r="CX75" s="1300"/>
      <c r="CY75" s="1300"/>
      <c r="CZ75" s="1300"/>
      <c r="DA75" s="1300"/>
      <c r="DB75" s="1300"/>
      <c r="DC75" s="1300"/>
    </row>
    <row r="76" spans="2:107" ht="13.2" x14ac:dyDescent="0.2">
      <c r="B76" s="386"/>
      <c r="G76" s="1320"/>
      <c r="H76" s="1320"/>
      <c r="I76" s="1310"/>
      <c r="J76" s="1310"/>
      <c r="K76" s="1317"/>
      <c r="L76" s="1317"/>
      <c r="M76" s="1317"/>
      <c r="N76" s="1317"/>
      <c r="AM76" s="39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ht="13.2" x14ac:dyDescent="0.2">
      <c r="B77" s="386"/>
      <c r="G77" s="1310"/>
      <c r="H77" s="1310"/>
      <c r="I77" s="1310"/>
      <c r="J77" s="1310"/>
      <c r="K77" s="1321"/>
      <c r="L77" s="1321"/>
      <c r="M77" s="1321"/>
      <c r="N77" s="1321"/>
      <c r="AN77" s="1314" t="s">
        <v>605</v>
      </c>
      <c r="AO77" s="1314"/>
      <c r="AP77" s="1314"/>
      <c r="AQ77" s="1314"/>
      <c r="AR77" s="1314"/>
      <c r="AS77" s="1314"/>
      <c r="AT77" s="1314"/>
      <c r="AU77" s="1314"/>
      <c r="AV77" s="1314"/>
      <c r="AW77" s="1314"/>
      <c r="AX77" s="1314"/>
      <c r="AY77" s="1314"/>
      <c r="AZ77" s="1314"/>
      <c r="BA77" s="1314"/>
      <c r="BB77" s="1316" t="s">
        <v>604</v>
      </c>
      <c r="BC77" s="1316"/>
      <c r="BD77" s="1316"/>
      <c r="BE77" s="1316"/>
      <c r="BF77" s="1316"/>
      <c r="BG77" s="1316"/>
      <c r="BH77" s="1316"/>
      <c r="BI77" s="1316"/>
      <c r="BJ77" s="1316"/>
      <c r="BK77" s="1316"/>
      <c r="BL77" s="1316"/>
      <c r="BM77" s="1316"/>
      <c r="BN77" s="1316"/>
      <c r="BO77" s="1316"/>
      <c r="BP77" s="1300">
        <v>0</v>
      </c>
      <c r="BQ77" s="1300"/>
      <c r="BR77" s="1300"/>
      <c r="BS77" s="1300"/>
      <c r="BT77" s="1300"/>
      <c r="BU77" s="1300"/>
      <c r="BV77" s="1300"/>
      <c r="BW77" s="1300"/>
      <c r="BX77" s="1300">
        <v>0</v>
      </c>
      <c r="BY77" s="1300"/>
      <c r="BZ77" s="1300"/>
      <c r="CA77" s="1300"/>
      <c r="CB77" s="1300"/>
      <c r="CC77" s="1300"/>
      <c r="CD77" s="1300"/>
      <c r="CE77" s="1300"/>
      <c r="CF77" s="1300">
        <v>0</v>
      </c>
      <c r="CG77" s="1300"/>
      <c r="CH77" s="1300"/>
      <c r="CI77" s="1300"/>
      <c r="CJ77" s="1300"/>
      <c r="CK77" s="1300"/>
      <c r="CL77" s="1300"/>
      <c r="CM77" s="1300"/>
      <c r="CN77" s="1300">
        <v>0</v>
      </c>
      <c r="CO77" s="1300"/>
      <c r="CP77" s="1300"/>
      <c r="CQ77" s="1300"/>
      <c r="CR77" s="1300"/>
      <c r="CS77" s="1300"/>
      <c r="CT77" s="1300"/>
      <c r="CU77" s="1300"/>
      <c r="CV77" s="1300">
        <v>0</v>
      </c>
      <c r="CW77" s="1300"/>
      <c r="CX77" s="1300"/>
      <c r="CY77" s="1300"/>
      <c r="CZ77" s="1300"/>
      <c r="DA77" s="1300"/>
      <c r="DB77" s="1300"/>
      <c r="DC77" s="1300"/>
    </row>
    <row r="78" spans="2:107" ht="13.2" x14ac:dyDescent="0.2">
      <c r="B78" s="386"/>
      <c r="G78" s="1310"/>
      <c r="H78" s="1310"/>
      <c r="I78" s="1310"/>
      <c r="J78" s="1310"/>
      <c r="K78" s="1321"/>
      <c r="L78" s="1321"/>
      <c r="M78" s="1321"/>
      <c r="N78" s="1321"/>
      <c r="AN78" s="1314"/>
      <c r="AO78" s="1314"/>
      <c r="AP78" s="1314"/>
      <c r="AQ78" s="1314"/>
      <c r="AR78" s="1314"/>
      <c r="AS78" s="1314"/>
      <c r="AT78" s="1314"/>
      <c r="AU78" s="1314"/>
      <c r="AV78" s="1314"/>
      <c r="AW78" s="1314"/>
      <c r="AX78" s="1314"/>
      <c r="AY78" s="1314"/>
      <c r="AZ78" s="1314"/>
      <c r="BA78" s="1314"/>
      <c r="BB78" s="1316"/>
      <c r="BC78" s="1316"/>
      <c r="BD78" s="1316"/>
      <c r="BE78" s="1316"/>
      <c r="BF78" s="1316"/>
      <c r="BG78" s="1316"/>
      <c r="BH78" s="1316"/>
      <c r="BI78" s="1316"/>
      <c r="BJ78" s="1316"/>
      <c r="BK78" s="1316"/>
      <c r="BL78" s="1316"/>
      <c r="BM78" s="1316"/>
      <c r="BN78" s="1316"/>
      <c r="BO78" s="1316"/>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ht="13.2" x14ac:dyDescent="0.2">
      <c r="B79" s="386"/>
      <c r="G79" s="1310"/>
      <c r="H79" s="1310"/>
      <c r="I79" s="1319"/>
      <c r="J79" s="1319"/>
      <c r="K79" s="1322"/>
      <c r="L79" s="1322"/>
      <c r="M79" s="1322"/>
      <c r="N79" s="1322"/>
      <c r="AN79" s="1314"/>
      <c r="AO79" s="1314"/>
      <c r="AP79" s="1314"/>
      <c r="AQ79" s="1314"/>
      <c r="AR79" s="1314"/>
      <c r="AS79" s="1314"/>
      <c r="AT79" s="1314"/>
      <c r="AU79" s="1314"/>
      <c r="AV79" s="1314"/>
      <c r="AW79" s="1314"/>
      <c r="AX79" s="1314"/>
      <c r="AY79" s="1314"/>
      <c r="AZ79" s="1314"/>
      <c r="BA79" s="1314"/>
      <c r="BB79" s="1316" t="s">
        <v>603</v>
      </c>
      <c r="BC79" s="1316"/>
      <c r="BD79" s="1316"/>
      <c r="BE79" s="1316"/>
      <c r="BF79" s="1316"/>
      <c r="BG79" s="1316"/>
      <c r="BH79" s="1316"/>
      <c r="BI79" s="1316"/>
      <c r="BJ79" s="1316"/>
      <c r="BK79" s="1316"/>
      <c r="BL79" s="1316"/>
      <c r="BM79" s="1316"/>
      <c r="BN79" s="1316"/>
      <c r="BO79" s="1316"/>
      <c r="BP79" s="1300">
        <v>7.7</v>
      </c>
      <c r="BQ79" s="1300"/>
      <c r="BR79" s="1300"/>
      <c r="BS79" s="1300"/>
      <c r="BT79" s="1300"/>
      <c r="BU79" s="1300"/>
      <c r="BV79" s="1300"/>
      <c r="BW79" s="1300"/>
      <c r="BX79" s="1300">
        <v>7.2</v>
      </c>
      <c r="BY79" s="1300"/>
      <c r="BZ79" s="1300"/>
      <c r="CA79" s="1300"/>
      <c r="CB79" s="1300"/>
      <c r="CC79" s="1300"/>
      <c r="CD79" s="1300"/>
      <c r="CE79" s="1300"/>
      <c r="CF79" s="1300">
        <v>6.9</v>
      </c>
      <c r="CG79" s="1300"/>
      <c r="CH79" s="1300"/>
      <c r="CI79" s="1300"/>
      <c r="CJ79" s="1300"/>
      <c r="CK79" s="1300"/>
      <c r="CL79" s="1300"/>
      <c r="CM79" s="1300"/>
      <c r="CN79" s="1300">
        <v>7.1</v>
      </c>
      <c r="CO79" s="1300"/>
      <c r="CP79" s="1300"/>
      <c r="CQ79" s="1300"/>
      <c r="CR79" s="1300"/>
      <c r="CS79" s="1300"/>
      <c r="CT79" s="1300"/>
      <c r="CU79" s="1300"/>
      <c r="CV79" s="1300">
        <v>7.4</v>
      </c>
      <c r="CW79" s="1300"/>
      <c r="CX79" s="1300"/>
      <c r="CY79" s="1300"/>
      <c r="CZ79" s="1300"/>
      <c r="DA79" s="1300"/>
      <c r="DB79" s="1300"/>
      <c r="DC79" s="1300"/>
    </row>
    <row r="80" spans="2:107" ht="13.2" x14ac:dyDescent="0.2">
      <c r="B80" s="386"/>
      <c r="G80" s="1310"/>
      <c r="H80" s="1310"/>
      <c r="I80" s="1319"/>
      <c r="J80" s="1319"/>
      <c r="K80" s="1322"/>
      <c r="L80" s="1322"/>
      <c r="M80" s="1322"/>
      <c r="N80" s="1322"/>
      <c r="AN80" s="1314"/>
      <c r="AO80" s="1314"/>
      <c r="AP80" s="1314"/>
      <c r="AQ80" s="1314"/>
      <c r="AR80" s="1314"/>
      <c r="AS80" s="1314"/>
      <c r="AT80" s="1314"/>
      <c r="AU80" s="1314"/>
      <c r="AV80" s="1314"/>
      <c r="AW80" s="1314"/>
      <c r="AX80" s="1314"/>
      <c r="AY80" s="1314"/>
      <c r="AZ80" s="1314"/>
      <c r="BA80" s="1314"/>
      <c r="BB80" s="1316"/>
      <c r="BC80" s="1316"/>
      <c r="BD80" s="1316"/>
      <c r="BE80" s="1316"/>
      <c r="BF80" s="1316"/>
      <c r="BG80" s="1316"/>
      <c r="BH80" s="1316"/>
      <c r="BI80" s="1316"/>
      <c r="BJ80" s="1316"/>
      <c r="BK80" s="1316"/>
      <c r="BL80" s="1316"/>
      <c r="BM80" s="1316"/>
      <c r="BN80" s="1316"/>
      <c r="BO80" s="1316"/>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i5z7UqeGidCfzvgvTDUNLzFqaaRZvwJwkFSuQHz5foNXgsUJuwmmrUOorxq1Elu+Ig80PlS532MsFoKWnP3nQ==" saltValue="kUqFKeA2R70yhr+chBnFV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7t6ASekuOdrTcD1IZrM9FSKOAUEpQKLK8t+wVoAfiVbEljSWvPuafh0/PZSiOST81NqArD8Q/aSMjx5KsDFPg==" saltValue="QJbc/lhG1JmKSVxCP8jM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ezvJG5z95w3O94ly7lUkO9fs0NB7iiex9AlMHqVZBJvDSpfIr/GBeZY62U1PwEvSHvo/4OuSfFC9sOSTTaZXQ==" saltValue="zafskA327J3FqOVh4vz1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556</v>
      </c>
      <c r="G2" s="156"/>
      <c r="H2" s="157"/>
    </row>
    <row r="3" spans="1:8" x14ac:dyDescent="0.2">
      <c r="A3" s="153" t="s">
        <v>549</v>
      </c>
      <c r="B3" s="158"/>
      <c r="C3" s="159"/>
      <c r="D3" s="160">
        <v>1268147</v>
      </c>
      <c r="E3" s="161"/>
      <c r="F3" s="162">
        <v>288550</v>
      </c>
      <c r="G3" s="163"/>
      <c r="H3" s="164"/>
    </row>
    <row r="4" spans="1:8" x14ac:dyDescent="0.2">
      <c r="A4" s="165"/>
      <c r="B4" s="166"/>
      <c r="C4" s="167"/>
      <c r="D4" s="168">
        <v>1023784</v>
      </c>
      <c r="E4" s="169"/>
      <c r="F4" s="170">
        <v>141525</v>
      </c>
      <c r="G4" s="171"/>
      <c r="H4" s="172"/>
    </row>
    <row r="5" spans="1:8" x14ac:dyDescent="0.2">
      <c r="A5" s="153" t="s">
        <v>551</v>
      </c>
      <c r="B5" s="158"/>
      <c r="C5" s="159"/>
      <c r="D5" s="160">
        <v>350821</v>
      </c>
      <c r="E5" s="161"/>
      <c r="F5" s="162">
        <v>245039</v>
      </c>
      <c r="G5" s="163"/>
      <c r="H5" s="164"/>
    </row>
    <row r="6" spans="1:8" x14ac:dyDescent="0.2">
      <c r="A6" s="165"/>
      <c r="B6" s="166"/>
      <c r="C6" s="167"/>
      <c r="D6" s="168">
        <v>225433</v>
      </c>
      <c r="E6" s="169"/>
      <c r="F6" s="170">
        <v>108922</v>
      </c>
      <c r="G6" s="171"/>
      <c r="H6" s="172"/>
    </row>
    <row r="7" spans="1:8" x14ac:dyDescent="0.2">
      <c r="A7" s="153" t="s">
        <v>552</v>
      </c>
      <c r="B7" s="158"/>
      <c r="C7" s="159"/>
      <c r="D7" s="160">
        <v>581312</v>
      </c>
      <c r="E7" s="161"/>
      <c r="F7" s="162">
        <v>310300</v>
      </c>
      <c r="G7" s="163"/>
      <c r="H7" s="164"/>
    </row>
    <row r="8" spans="1:8" x14ac:dyDescent="0.2">
      <c r="A8" s="165"/>
      <c r="B8" s="166"/>
      <c r="C8" s="167"/>
      <c r="D8" s="168">
        <v>177474</v>
      </c>
      <c r="E8" s="169"/>
      <c r="F8" s="170">
        <v>157576</v>
      </c>
      <c r="G8" s="171"/>
      <c r="H8" s="172"/>
    </row>
    <row r="9" spans="1:8" x14ac:dyDescent="0.2">
      <c r="A9" s="153" t="s">
        <v>553</v>
      </c>
      <c r="B9" s="158"/>
      <c r="C9" s="159"/>
      <c r="D9" s="160">
        <v>755417</v>
      </c>
      <c r="E9" s="161"/>
      <c r="F9" s="162">
        <v>317319</v>
      </c>
      <c r="G9" s="163"/>
      <c r="H9" s="164"/>
    </row>
    <row r="10" spans="1:8" x14ac:dyDescent="0.2">
      <c r="A10" s="165"/>
      <c r="B10" s="166"/>
      <c r="C10" s="167"/>
      <c r="D10" s="168">
        <v>151701</v>
      </c>
      <c r="E10" s="169"/>
      <c r="F10" s="170">
        <v>164214</v>
      </c>
      <c r="G10" s="171"/>
      <c r="H10" s="172"/>
    </row>
    <row r="11" spans="1:8" x14ac:dyDescent="0.2">
      <c r="A11" s="153" t="s">
        <v>554</v>
      </c>
      <c r="B11" s="158"/>
      <c r="C11" s="159"/>
      <c r="D11" s="160">
        <v>161698</v>
      </c>
      <c r="E11" s="161"/>
      <c r="F11" s="162">
        <v>289738</v>
      </c>
      <c r="G11" s="163"/>
      <c r="H11" s="164"/>
    </row>
    <row r="12" spans="1:8" x14ac:dyDescent="0.2">
      <c r="A12" s="165"/>
      <c r="B12" s="166"/>
      <c r="C12" s="173"/>
      <c r="D12" s="168">
        <v>108501</v>
      </c>
      <c r="E12" s="169"/>
      <c r="F12" s="170">
        <v>156238</v>
      </c>
      <c r="G12" s="171"/>
      <c r="H12" s="172"/>
    </row>
    <row r="13" spans="1:8" x14ac:dyDescent="0.2">
      <c r="A13" s="153"/>
      <c r="B13" s="158"/>
      <c r="C13" s="174"/>
      <c r="D13" s="175">
        <v>623479</v>
      </c>
      <c r="E13" s="176"/>
      <c r="F13" s="177">
        <v>290189</v>
      </c>
      <c r="G13" s="178"/>
      <c r="H13" s="164"/>
    </row>
    <row r="14" spans="1:8" x14ac:dyDescent="0.2">
      <c r="A14" s="165"/>
      <c r="B14" s="166"/>
      <c r="C14" s="167"/>
      <c r="D14" s="168">
        <v>337379</v>
      </c>
      <c r="E14" s="169"/>
      <c r="F14" s="170">
        <v>145695</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29.91</v>
      </c>
      <c r="C19" s="179">
        <f>ROUND(VALUE(SUBSTITUTE(実質収支比率等に係る経年分析!G$48,"▲","-")),2)</f>
        <v>32.869999999999997</v>
      </c>
      <c r="D19" s="179">
        <f>ROUND(VALUE(SUBSTITUTE(実質収支比率等に係る経年分析!H$48,"▲","-")),2)</f>
        <v>27.1</v>
      </c>
      <c r="E19" s="179">
        <f>ROUND(VALUE(SUBSTITUTE(実質収支比率等に係る経年分析!I$48,"▲","-")),2)</f>
        <v>31.14</v>
      </c>
      <c r="F19" s="179">
        <f>ROUND(VALUE(SUBSTITUTE(実質収支比率等に係る経年分析!J$48,"▲","-")),2)</f>
        <v>32.46</v>
      </c>
    </row>
    <row r="20" spans="1:11" x14ac:dyDescent="0.2">
      <c r="A20" s="179" t="s">
        <v>54</v>
      </c>
      <c r="B20" s="179">
        <f>ROUND(VALUE(SUBSTITUTE(実質収支比率等に係る経年分析!F$47,"▲","-")),2)</f>
        <v>44.93</v>
      </c>
      <c r="C20" s="179">
        <f>ROUND(VALUE(SUBSTITUTE(実質収支比率等に係る経年分析!G$47,"▲","-")),2)</f>
        <v>41.19</v>
      </c>
      <c r="D20" s="179">
        <f>ROUND(VALUE(SUBSTITUTE(実質収支比率等に係る経年分析!H$47,"▲","-")),2)</f>
        <v>43.86</v>
      </c>
      <c r="E20" s="179">
        <f>ROUND(VALUE(SUBSTITUTE(実質収支比率等に係る経年分析!I$47,"▲","-")),2)</f>
        <v>47.69</v>
      </c>
      <c r="F20" s="179">
        <f>ROUND(VALUE(SUBSTITUTE(実質収支比率等に係る経年分析!J$47,"▲","-")),2)</f>
        <v>51.06</v>
      </c>
    </row>
    <row r="21" spans="1:11" x14ac:dyDescent="0.2">
      <c r="A21" s="179" t="s">
        <v>55</v>
      </c>
      <c r="B21" s="179">
        <f>IF(ISNUMBER(VALUE(SUBSTITUTE(実質収支比率等に係る経年分析!F$49,"▲","-"))),ROUND(VALUE(SUBSTITUTE(実質収支比率等に係る経年分析!F$49,"▲","-")),2),NA())</f>
        <v>9.81</v>
      </c>
      <c r="C21" s="179">
        <f>IF(ISNUMBER(VALUE(SUBSTITUTE(実質収支比率等に係る経年分析!G$49,"▲","-"))),ROUND(VALUE(SUBSTITUTE(実質収支比率等に係る経年分析!G$49,"▲","-")),2),NA())</f>
        <v>5.54</v>
      </c>
      <c r="D21" s="179">
        <f>IF(ISNUMBER(VALUE(SUBSTITUTE(実質収支比率等に係る経年分析!H$49,"▲","-"))),ROUND(VALUE(SUBSTITUTE(実質収支比率等に係る経年分析!H$49,"▲","-")),2),NA())</f>
        <v>-7.79</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-0.78</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0.21</v>
      </c>
    </row>
    <row r="31" spans="1:11" x14ac:dyDescent="0.2">
      <c r="A31" s="180" t="str">
        <f>IF(連結実質赤字比率に係る赤字・黒字の構成分析!C$39="",NA(),連結実質赤字比率に係る赤字・黒字の構成分析!C$39)</f>
        <v>国民健康保険特別会計（事業勘定）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2">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2">
      <c r="A33" s="180" t="str">
        <f>IF(連結実質赤字比率に係る赤字・黒字の構成分析!C$37="",NA(),連結実質赤字比率に係る赤字・黒字の構成分析!C$37)</f>
        <v>特定環境保全公共下水道特別会計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2">
      <c r="A34" s="180" t="str">
        <f>IF(連結実質赤字比率に係る赤字・黒字の構成分析!C$36="",NA(),連結実質赤字比率に係る赤字・黒字の構成分析!C$36)</f>
        <v>国民健康保険特別会計（直営診療施設勘定）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32.869999999999997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32.450000000000003</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184</v>
      </c>
      <c r="E42" s="181"/>
      <c r="F42" s="181"/>
      <c r="G42" s="181">
        <f>'実質公債費比率（分子）の構造'!L$52</f>
        <v>177</v>
      </c>
      <c r="H42" s="181"/>
      <c r="I42" s="181"/>
      <c r="J42" s="181">
        <f>'実質公債費比率（分子）の構造'!M$52</f>
        <v>156</v>
      </c>
      <c r="K42" s="181"/>
      <c r="L42" s="181"/>
      <c r="M42" s="181">
        <f>'実質公債費比率（分子）の構造'!N$52</f>
        <v>135</v>
      </c>
      <c r="N42" s="181"/>
      <c r="O42" s="181"/>
      <c r="P42" s="181">
        <f>'実質公債費比率（分子）の構造'!O$52</f>
        <v>118</v>
      </c>
    </row>
    <row r="43" spans="1:16" x14ac:dyDescent="0.2">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85</v>
      </c>
      <c r="C46" s="181"/>
      <c r="D46" s="181"/>
      <c r="E46" s="181">
        <f>'実質公債費比率（分子）の構造'!L$48</f>
        <v>80</v>
      </c>
      <c r="F46" s="181"/>
      <c r="G46" s="181"/>
      <c r="H46" s="181">
        <f>'実質公債費比率（分子）の構造'!M$48</f>
        <v>71</v>
      </c>
      <c r="I46" s="181"/>
      <c r="J46" s="181"/>
      <c r="K46" s="181">
        <f>'実質公債費比率（分子）の構造'!N$48</f>
        <v>66</v>
      </c>
      <c r="L46" s="181"/>
      <c r="M46" s="181"/>
      <c r="N46" s="181">
        <f>'実質公債費比率（分子）の構造'!O$48</f>
        <v>53</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151</v>
      </c>
      <c r="C49" s="181"/>
      <c r="D49" s="181"/>
      <c r="E49" s="181">
        <f>'実質公債費比率（分子）の構造'!L$45</f>
        <v>152</v>
      </c>
      <c r="F49" s="181"/>
      <c r="G49" s="181"/>
      <c r="H49" s="181">
        <f>'実質公債費比率（分子）の構造'!M$45</f>
        <v>134</v>
      </c>
      <c r="I49" s="181"/>
      <c r="J49" s="181"/>
      <c r="K49" s="181">
        <f>'実質公債費比率（分子）の構造'!N$45</f>
        <v>121</v>
      </c>
      <c r="L49" s="181"/>
      <c r="M49" s="181"/>
      <c r="N49" s="181">
        <f>'実質公債費比率（分子）の構造'!O$45</f>
        <v>112</v>
      </c>
      <c r="O49" s="181"/>
      <c r="P49" s="181"/>
    </row>
    <row r="50" spans="1:16" x14ac:dyDescent="0.2">
      <c r="A50" s="181" t="s">
        <v>70</v>
      </c>
      <c r="B50" s="181" t="e">
        <f>NA()</f>
        <v>#N/A</v>
      </c>
      <c r="C50" s="181">
        <f>IF(ISNUMBER('実質公債費比率（分子）の構造'!K$53),'実質公債費比率（分子）の構造'!K$53,NA())</f>
        <v>52</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49</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47</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1286</v>
      </c>
      <c r="E56" s="180"/>
      <c r="F56" s="180"/>
      <c r="G56" s="180">
        <f>'将来負担比率（分子）の構造'!J$52</f>
        <v>1253</v>
      </c>
      <c r="H56" s="180"/>
      <c r="I56" s="180"/>
      <c r="J56" s="180">
        <f>'将来負担比率（分子）の構造'!K$52</f>
        <v>1323</v>
      </c>
      <c r="K56" s="180"/>
      <c r="L56" s="180"/>
      <c r="M56" s="180">
        <f>'将来負担比率（分子）の構造'!L$52</f>
        <v>1339</v>
      </c>
      <c r="N56" s="180"/>
      <c r="O56" s="180"/>
      <c r="P56" s="180">
        <f>'将来負担比率（分子）の構造'!M$52</f>
        <v>1294</v>
      </c>
    </row>
    <row r="57" spans="1:16" x14ac:dyDescent="0.2">
      <c r="A57" s="180" t="s">
        <v>41</v>
      </c>
      <c r="B57" s="180"/>
      <c r="C57" s="180"/>
      <c r="D57" s="180">
        <f>'将来負担比率（分子）の構造'!I$51</f>
        <v>277</v>
      </c>
      <c r="E57" s="180"/>
      <c r="F57" s="180"/>
      <c r="G57" s="180">
        <f>'将来負担比率（分子）の構造'!J$51</f>
        <v>233</v>
      </c>
      <c r="H57" s="180"/>
      <c r="I57" s="180"/>
      <c r="J57" s="180">
        <f>'将来負担比率（分子）の構造'!K$51</f>
        <v>206</v>
      </c>
      <c r="K57" s="180"/>
      <c r="L57" s="180"/>
      <c r="M57" s="180">
        <f>'将来負担比率（分子）の構造'!L$51</f>
        <v>187</v>
      </c>
      <c r="N57" s="180"/>
      <c r="O57" s="180"/>
      <c r="P57" s="180">
        <f>'将来負担比率（分子）の構造'!M$51</f>
        <v>163</v>
      </c>
    </row>
    <row r="58" spans="1:16" x14ac:dyDescent="0.2">
      <c r="A58" s="180" t="s">
        <v>40</v>
      </c>
      <c r="B58" s="180"/>
      <c r="C58" s="180"/>
      <c r="D58" s="180">
        <f>'将来負担比率（分子）の構造'!I$50</f>
        <v>981</v>
      </c>
      <c r="E58" s="180"/>
      <c r="F58" s="180"/>
      <c r="G58" s="180">
        <f>'将来負担比率（分子）の構造'!J$50</f>
        <v>1088</v>
      </c>
      <c r="H58" s="180"/>
      <c r="I58" s="180"/>
      <c r="J58" s="180">
        <f>'将来負担比率（分子）の構造'!K$50</f>
        <v>1141</v>
      </c>
      <c r="K58" s="180"/>
      <c r="L58" s="180"/>
      <c r="M58" s="180">
        <f>'将来負担比率（分子）の構造'!L$50</f>
        <v>1052</v>
      </c>
      <c r="N58" s="180"/>
      <c r="O58" s="180"/>
      <c r="P58" s="180">
        <f>'将来負担比率（分子）の構造'!M$50</f>
        <v>1084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210</v>
      </c>
      <c r="C62" s="180"/>
      <c r="D62" s="180"/>
      <c r="E62" s="180">
        <f>'将来負担比率（分子）の構造'!J$45</f>
        <v>213</v>
      </c>
      <c r="F62" s="180"/>
      <c r="G62" s="180"/>
      <c r="H62" s="180">
        <f>'将来負担比率（分子）の構造'!K$45</f>
        <v>211</v>
      </c>
      <c r="I62" s="180"/>
      <c r="J62" s="180"/>
      <c r="K62" s="180">
        <f>'将来負担比率（分子）の構造'!L$45</f>
        <v>205</v>
      </c>
      <c r="L62" s="180"/>
      <c r="M62" s="180"/>
      <c r="N62" s="180">
        <f>'将来負担比率（分子）の構造'!M$45</f>
        <v>210</v>
      </c>
      <c r="O62" s="180"/>
      <c r="P62" s="180"/>
    </row>
    <row r="63" spans="1:16" x14ac:dyDescent="0.2">
      <c r="A63" s="180" t="s">
        <v>33</v>
      </c>
      <c r="B63" s="180">
        <f>'将来負担比率（分子）の構造'!I$44</f>
        <v>2</v>
      </c>
      <c r="C63" s="180"/>
      <c r="D63" s="180"/>
      <c r="E63" s="180">
        <f>'将来負担比率（分子）の構造'!J$44</f>
        <v>2</v>
      </c>
      <c r="F63" s="180"/>
      <c r="G63" s="180"/>
      <c r="H63" s="180">
        <f>'将来負担比率（分子）の構造'!K$44</f>
        <v>3</v>
      </c>
      <c r="I63" s="180"/>
      <c r="J63" s="180"/>
      <c r="K63" s="180">
        <f>'将来負担比率（分子）の構造'!L$44</f>
        <v>4</v>
      </c>
      <c r="L63" s="180"/>
      <c r="M63" s="180"/>
      <c r="N63" s="180">
        <f>'将来負担比率（分子）の構造'!M$44</f>
        <v>7</v>
      </c>
      <c r="O63" s="180"/>
      <c r="P63" s="180"/>
    </row>
    <row r="64" spans="1:16" x14ac:dyDescent="0.2">
      <c r="A64" s="180" t="s">
        <v>32</v>
      </c>
      <c r="B64" s="180">
        <f>'将来負担比率（分子）の構造'!I$43</f>
        <v>795</v>
      </c>
      <c r="C64" s="180"/>
      <c r="D64" s="180"/>
      <c r="E64" s="180">
        <f>'将来負担比率（分子）の構造'!J$43</f>
        <v>730</v>
      </c>
      <c r="F64" s="180"/>
      <c r="G64" s="180"/>
      <c r="H64" s="180">
        <f>'将来負担比率（分子）の構造'!K$43</f>
        <v>692</v>
      </c>
      <c r="I64" s="180"/>
      <c r="J64" s="180"/>
      <c r="K64" s="180">
        <f>'将来負担比率（分子）の構造'!L$43</f>
        <v>637</v>
      </c>
      <c r="L64" s="180"/>
      <c r="M64" s="180"/>
      <c r="N64" s="180">
        <f>'将来負担比率（分子）の構造'!M$43</f>
        <v>635</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1247</v>
      </c>
      <c r="C66" s="180"/>
      <c r="D66" s="180"/>
      <c r="E66" s="180">
        <f>'将来負担比率（分子）の構造'!J$41</f>
        <v>1251</v>
      </c>
      <c r="F66" s="180"/>
      <c r="G66" s="180"/>
      <c r="H66" s="180">
        <f>'将来負担比率（分子）の構造'!K$41</f>
        <v>1320</v>
      </c>
      <c r="I66" s="180"/>
      <c r="J66" s="180"/>
      <c r="K66" s="180">
        <f>'将来負担比率（分子）の構造'!L$41</f>
        <v>1409</v>
      </c>
      <c r="L66" s="180"/>
      <c r="M66" s="180"/>
      <c r="N66" s="180">
        <f>'将来負担比率（分子）の構造'!M$41</f>
        <v>1386</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359</v>
      </c>
      <c r="C72" s="184">
        <f>基金残高に係る経年分析!G55</f>
        <v>359</v>
      </c>
      <c r="D72" s="184">
        <f>基金残高に係る経年分析!H55</f>
        <v>360</v>
      </c>
    </row>
    <row r="73" spans="1:16" x14ac:dyDescent="0.2">
      <c r="A73" s="183" t="s">
        <v>77</v>
      </c>
      <c r="B73" s="184">
        <f>基金残高に係る経年分析!F56</f>
        <v>220</v>
      </c>
      <c r="C73" s="184">
        <f>基金残高に係る経年分析!G56</f>
        <v>210</v>
      </c>
      <c r="D73" s="184">
        <f>基金残高に係る経年分析!H56</f>
        <v>210</v>
      </c>
    </row>
    <row r="74" spans="1:16" x14ac:dyDescent="0.2">
      <c r="A74" s="183" t="s">
        <v>78</v>
      </c>
      <c r="B74" s="184">
        <f>基金残高に係る経年分析!F57</f>
        <v>461</v>
      </c>
      <c r="C74" s="184">
        <f>基金残高に係る経年分析!G57</f>
        <v>377</v>
      </c>
      <c r="D74" s="184">
        <f>基金残高に係る経年分析!H57</f>
        <v>413</v>
      </c>
    </row>
  </sheetData>
  <sheetProtection algorithmName="SHA-512" hashValue="oF1oo+IMcf9VVzQ0Y4JwaoEiqfX0bMCCiS+FxJ6p2uF7+XCNua23d2YwOYnXpzXtgB4Eb7OnI1FHw7oQTox8FA==" saltValue="pXMvNxfkrb8P6MpmArV5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2020-08-28T06:34:21Z</cp:lastPrinted>
  <dcterms:created xsi:type="dcterms:W3CDTF">2020-02-10T03:50:51Z</dcterms:created>
  <dcterms:modified xsi:type="dcterms:W3CDTF">2020-08-28T06:49:16Z</dcterms:modified>
  <cp:category/>
</cp:coreProperties>
</file>