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30決算\03 財政状況資料集\08 市町村→県\01 提出\中央市\"/>
    </mc:Choice>
  </mc:AlternateContent>
  <bookViews>
    <workbookView xWindow="0" yWindow="0" windowWidth="23040" windowHeight="9096" tabRatio="82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<sst xmlns="http://schemas.openxmlformats.org/spreadsheetml/2006/main" count="1147" uniqueCount="626">
  <si>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</si>
  <si>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</si>
  <si>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</si>
  <si>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</si>
  <si>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</si>
  <si>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</si>
  <si>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</si>
  <si>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</si>
  <si>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</si>
  <si>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</si>
  <si>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</si>
  <si>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</si>
  <si>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</si>
  <si>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</si>
  <si>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</si>
  <si>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</si>
  <si>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</si>
  <si>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</si>
  <si>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</si>
  <si>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</si>
  <si>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</si>
  <si>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</si>
  <si>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</si>
  <si>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</si>
  <si>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</si>
  <si>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</si>
  <si>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</si>
  <si>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</si>
  <si>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</si>
  <si>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</si>
  <si>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</si>
  <si>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</si>
  <si>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</si>
  <si>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</si>
  <si>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</si>
  <si>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</si>
  <si>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</si>
  <si>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</si>
  <si>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</si>
  <si>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</si>
  <si>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</si>
  <si>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</si>
  <si>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</si>
  <si>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</si>
  <si>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</si>
  <si>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</si>
  <si>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</si>
  <si>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</si>
  <si>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</si>
  <si>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</si>
  <si>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</si>
  <si>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</si>
  <si>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</si>
  <si>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</si>
  <si>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</si>
  <si>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</si>
  <si>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</si>
  <si>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</si>
  <si>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</si>
  <si>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</si>
  <si>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</si>
  <si>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</si>
  <si>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</si>
  <si>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</si>
  <si>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</si>
  <si>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</si>
  <si>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</si>
  <si>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</si>
  <si>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</si>
  <si>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</si>
  <si>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</si>
  <si>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</si>
  <si>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</si>
  <si>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</si>
  <si>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</si>
  <si>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</si>
  <si>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</si>
  <si>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</si>
  <si>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</si>
  <si>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</si>
  <si>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</si>
  <si>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</si>
  <si>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</si>
  <si>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</si>
  <si>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</si>
  <si>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</si>
  <si>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</si>
  <si>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</si>
  <si>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</si>
  <si>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</si>
  <si>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</si>
  <si>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</si>
  <si>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</si>
  <si>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</si>
  <si>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</si>
  <si>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</si>
  <si>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</si>
  <si>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中央市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</si>
  <si>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</si>
  <si>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</si>
  <si>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</si>
  <si>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</si>
  <si>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</si>
  <si>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</si>
  <si>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</si>
  <si>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</si>
  <si>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</si>
  <si>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</si>
  <si>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</si>
  <si>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</si>
  <si>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</si>
  <si>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</si>
  <si>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</si>
  <si>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</si>
  <si>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</si>
  <si>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</si>
  <si>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</si>
  <si>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</si>
  <si>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</si>
  <si>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</si>
  <si>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</si>
  <si>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</si>
  <si>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</si>
  <si>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</si>
  <si>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</si>
  <si>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</si>
  <si>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</si>
  <si>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</si>
  <si>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</si>
  <si>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</si>
  <si>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</si>
  <si>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</si>
  <si>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</si>
  <si>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</si>
  <si>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</si>
  <si>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</si>
  <si>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</si>
  <si>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</si>
  <si>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</si>
  <si>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</si>
  <si>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</si>
  <si>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</si>
  <si>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</si>
  <si>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</si>
  <si>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</si>
  <si>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</si>
  <si>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</si>
  <si>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</si>
  <si>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</si>
  <si>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</si>
  <si>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</si>
  <si>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</si>
  <si>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</si>
  <si>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</si>
  <si>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</si>
  <si>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</si>
  <si>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</si>
  <si>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</si>
  <si>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</si>
  <si>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</si>
  <si>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</si>
  <si>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</si>
  <si>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</si>
  <si>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</si>
  <si>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</si>
  <si>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</si>
  <si>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</si>
  <si>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</si>
  <si>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</si>
  <si>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</si>
  <si>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</si>
  <si>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</si>
  <si>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</si>
  <si>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</si>
  <si>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</si>
  <si>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</si>
  <si>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</si>
  <si>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</si>
  <si>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</si>
  <si>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</si>
  <si>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</si>
  <si>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</si>
  <si>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</si>
  <si>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</si>
  <si>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</si>
  <si>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</si>
  <si>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</si>
  <si>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</si>
  <si>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</si>
  <si>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</si>
  <si>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</si>
  <si>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</si>
  <si>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</si>
  <si>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</si>
  <si>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</si>
  <si>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</si>
  <si>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</si>
  <si>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</si>
  <si>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</si>
  <si>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</si>
  <si>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</si>
  <si>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</si>
  <si>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</si>
  <si>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</si>
  <si>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</si>
  <si>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</si>
  <si>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</si>
  <si>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</si>
  <si>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</si>
  <si>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</si>
  <si>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</si>
  <si>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</si>
  <si>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</si>
  <si>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</si>
  <si>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</si>
  <si>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</si>
  <si>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</si>
  <si>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</si>
  <si>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</si>
  <si>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山梨県中央市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</si>
  <si>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</si>
  <si>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</si>
  <si>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</si>
  <si>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</si>
  <si>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</si>
  <si>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</si>
  <si>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</si>
  <si>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</si>
  <si>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</si>
  <si>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</si>
  <si>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</si>
  <si>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</si>
  <si>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</si>
  <si>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</si>
  <si>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</si>
  <si>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</si>
  <si>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</si>
  <si>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</si>
  <si>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</si>
  <si>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</si>
  <si>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</si>
  <si>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</si>
  <si>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</si>
  <si>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</si>
  <si>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</si>
  <si>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</si>
  <si>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</si>
  <si>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</si>
  <si>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</si>
  <si>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</si>
  <si>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</si>
  <si>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</si>
  <si>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</si>
  <si>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</si>
  <si>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</si>
  <si>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</si>
  <si>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</si>
  <si>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</si>
  <si>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</si>
  <si>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</si>
  <si>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</si>
  <si>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</si>
  <si>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</si>
  <si>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</si>
  <si>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</si>
  <si>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</si>
  <si>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</si>
  <si>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</si>
  <si>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</si>
  <si>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</si>
  <si>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</si>
  <si>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</si>
  <si>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</si>
  <si>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</si>
  <si>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</si>
  <si>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</si>
  <si>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</si>
  <si>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</si>
  <si>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</si>
  <si>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</si>
  <si>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</si>
  <si>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</si>
  <si>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</si>
  <si>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</si>
  <si>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</si>
  <si>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</si>
  <si>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</si>
  <si>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</si>
  <si>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</si>
  <si>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</si>
  <si>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</si>
  <si>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</si>
  <si>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</si>
  <si>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</si>
  <si>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</si>
  <si>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</si>
  <si>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</si>
  <si>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</si>
  <si>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</si>
  <si>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</si>
  <si>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</si>
  <si>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</si>
  <si>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</si>
  <si>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</si>
  <si>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</si>
  <si>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</si>
  <si>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</si>
  <si>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</si>
  <si>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</si>
  <si>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</si>
  <si>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</si>
  <si>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</si>
  <si>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</si>
  <si>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</si>
  <si>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</si>
  <si>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</si>
  <si>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</si>
  <si>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</si>
  <si>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</si>
  <si>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</si>
  <si>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</si>
  <si>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</si>
  <si>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</si>
  <si>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</si>
  <si>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</si>
  <si>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</si>
  <si>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</si>
  <si>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</si>
  <si>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</si>
  <si>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</si>
  <si>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</si>
  <si>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</si>
  <si>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</si>
  <si>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</si>
  <si>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</si>
  <si>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</si>
  <si>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</si>
  <si>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</si>
  <si>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</si>
  <si>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</si>
  <si>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</si>
  <si>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</si>
  <si>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</si>
  <si>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</si>
  <si>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</si>
  <si>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</si>
  <si>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</si>
  <si>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</si>
  <si>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</si>
  <si>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</si>
  <si>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</si>
  <si>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</si>
  <si>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</si>
  <si>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</si>
  <si>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</si>
  <si>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</si>
  <si>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</si>
  <si>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</si>
  <si>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</si>
  <si>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</si>
  <si>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</si>
  <si>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</si>
  <si>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</si>
  <si>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</si>
  <si>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</si>
  <si>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</si>
  <si>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</si>
  <si>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</si>
  <si>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</si>
  <si>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山梨県中央市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</si>
  <si>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</si>
  <si>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</si>
  <si>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</si>
  <si>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</si>
  <si>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</si>
  <si>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</si>
  <si>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</si>
  <si>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</si>
  <si>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</si>
  <si>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</si>
  <si>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</si>
  <si>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</si>
  <si>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</si>
  <si>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</si>
  <si>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</si>
  <si>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</si>
  <si>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</si>
  <si>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</si>
  <si>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</si>
  <si>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</si>
  <si>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田富よし原処理センター事業特別会計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</si>
  <si>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</si>
  <si>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</si>
  <si>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</si>
  <si>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</si>
  <si>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</si>
  <si>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</si>
  <si>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</si>
  <si>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</si>
  <si>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</si>
  <si>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</si>
  <si>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</si>
  <si>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</si>
  <si>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</si>
  <si>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</si>
  <si>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</si>
  <si>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</si>
  <si>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地域包括支援センター特別会計</t>
    <phoneticPr fontId="5"/>
  </si>
  <si>
    <t>上水道事業会計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</si>
  <si>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</si>
  <si>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</si>
  <si>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</si>
  <si>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</si>
  <si>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</si>
  <si>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</si>
  <si>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</si>
  <si>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</si>
  <si>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</si>
  <si>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</si>
  <si>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</si>
  <si>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</si>
  <si>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</si>
  <si>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</si>
  <si>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</si>
  <si>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</si>
  <si>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</si>
  <si>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</si>
  <si>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</si>
  <si>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</si>
  <si>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</si>
  <si>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</si>
  <si>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</si>
  <si>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</si>
  <si>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</si>
  <si>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</si>
  <si>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</si>
  <si>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</si>
  <si>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</si>
  <si>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</si>
  <si>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</si>
  <si>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</si>
  <si>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</si>
  <si>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</si>
  <si>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</si>
  <si>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</si>
  <si>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</si>
  <si>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</si>
  <si>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</si>
  <si>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</si>
  <si>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</si>
  <si>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</si>
  <si>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</si>
  <si>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</si>
  <si>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</si>
  <si>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</si>
  <si>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</si>
  <si>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</si>
  <si>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</si>
  <si>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</si>
  <si>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</si>
  <si>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</si>
  <si>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</si>
  <si>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</si>
  <si>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</si>
  <si>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</si>
  <si>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</si>
  <si>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</si>
  <si>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</si>
  <si>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</si>
  <si>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</si>
  <si>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</si>
  <si>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</si>
  <si>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</si>
  <si>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</si>
  <si>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</si>
  <si>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</si>
  <si>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</si>
  <si>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</si>
  <si>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</si>
  <si>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</si>
  <si>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</si>
  <si>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</si>
  <si>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</si>
  <si>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</si>
  <si>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</si>
  <si>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</si>
  <si>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</si>
  <si>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</si>
  <si>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</si>
  <si>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</si>
  <si>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</si>
  <si>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</si>
  <si>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</si>
  <si>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</si>
  <si>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</si>
  <si>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</si>
  <si>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</si>
  <si>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</si>
  <si>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</si>
  <si>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</si>
  <si>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</si>
  <si>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</si>
  <si>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</si>
  <si>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</si>
  <si>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</si>
  <si>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</si>
  <si>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</si>
  <si>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</si>
  <si>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</si>
  <si>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</si>
  <si>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</si>
  <si>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</si>
  <si>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</si>
  <si>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</si>
  <si>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</si>
  <si>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</si>
  <si>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</si>
  <si>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</si>
  <si>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</si>
  <si>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</si>
  <si>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</si>
  <si>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</si>
  <si>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</si>
  <si>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</si>
  <si>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</si>
  <si>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</si>
  <si>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</si>
  <si>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</si>
  <si>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</si>
  <si>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</si>
  <si>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</si>
  <si>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</si>
  <si>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</si>
  <si>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</si>
  <si>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</si>
  <si>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</si>
  <si>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</si>
  <si>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</si>
  <si>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</si>
  <si>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</si>
  <si>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</si>
  <si>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</si>
  <si>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</si>
  <si>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</si>
  <si>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</si>
  <si>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</si>
  <si>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</si>
  <si>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</si>
  <si>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</si>
  <si>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</si>
  <si>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</si>
  <si>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</si>
  <si>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</si>
  <si>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</si>
  <si>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</si>
  <si>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2.01</t>
  </si>
  <si>
    <t>▲ 5.07</t>
  </si>
  <si>
    <t>一般会計</t>
  </si>
  <si>
    <t>上水道事業会計</t>
  </si>
  <si>
    <t>介護保険特別会計</t>
  </si>
  <si>
    <t>下水道事業特別会計</t>
  </si>
  <si>
    <t>田富よし原処理センター事業特別会計</t>
  </si>
  <si>
    <t>農業集落排水事業特別会計</t>
  </si>
  <si>
    <t>簡易水道事業特別会計</t>
  </si>
  <si>
    <t>国民健康保険特別会計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</si>
  <si>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</si>
  <si>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</si>
  <si>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</si>
  <si>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</si>
  <si>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</si>
  <si>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</si>
  <si>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</si>
  <si>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</si>
  <si>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</si>
  <si>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</si>
  <si>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</si>
  <si>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</si>
  <si>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</si>
  <si>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山梨県市町村総合事務組合（一般会計）</t>
  </si>
  <si>
    <t>山梨県市町村総合事務組合（行政手続の電子化事業特別会計他3特別会計）</t>
  </si>
  <si>
    <t>中巨摩地区広域事務組合（一般会計）</t>
  </si>
  <si>
    <t>中巨摩地区広域事務組合（ごみ処理事業特別会計）</t>
  </si>
  <si>
    <t>中巨摩地区広域事務組合（地区公園事業特別会計）</t>
  </si>
  <si>
    <t>中巨摩地区広域事務組合（老人福祉事業特別会計）</t>
  </si>
  <si>
    <t>中巨摩地区広域事務組合（勤労青年センター事業特別会計）</t>
  </si>
  <si>
    <t>中巨摩地区広域事務組合（し尿処理事業特別会計）</t>
  </si>
  <si>
    <t>山梨県後期高齢者医療連合（一般会計)</t>
  </si>
  <si>
    <t>三郡衛生組合（一般会計）</t>
  </si>
  <si>
    <t>三郡衛生組合（し尿処理事業特別会計）</t>
  </si>
  <si>
    <t>三郡衛生組合（火葬事業特別会計）</t>
  </si>
  <si>
    <t>甲府地区広域行政事務組合（一般会計）</t>
  </si>
  <si>
    <t>甲府地区広域行政事務組合（ふるさと市町村圏事業特別会計）</t>
  </si>
  <si>
    <t>甲府地区広域行政事務組合（消防事業特別会計）</t>
  </si>
  <si>
    <t>甲府地区広域行政事務組合（視聴覚ライブラリー事業特別会計）</t>
  </si>
  <si>
    <t>甲府地区広域行政事務組合（国母公園事業特別会計）</t>
  </si>
  <si>
    <t>東八代広域行政事務組合</t>
  </si>
  <si>
    <t>山梨県後期高齢者医療連合（特別会計)</t>
    <rPh sb="13" eb="15">
      <t>トクベツ</t>
    </rPh>
    <phoneticPr fontId="2"/>
  </si>
  <si>
    <t>-</t>
    <phoneticPr fontId="2"/>
  </si>
  <si>
    <t>-</t>
    <phoneticPr fontId="2"/>
  </si>
  <si>
    <t>-</t>
    <phoneticPr fontId="2"/>
  </si>
  <si>
    <t>-</t>
    <phoneticPr fontId="2"/>
  </si>
  <si>
    <t>中央市農業振興公社</t>
  </si>
  <si>
    <t>-</t>
    <phoneticPr fontId="2"/>
  </si>
  <si>
    <t>－</t>
    <phoneticPr fontId="2"/>
  </si>
  <si>
    <t>地域福祉基金</t>
    <phoneticPr fontId="2"/>
  </si>
  <si>
    <t>まちづくり振興基金</t>
    <phoneticPr fontId="2"/>
  </si>
  <si>
    <t>公共施設等整備基金</t>
    <phoneticPr fontId="2"/>
  </si>
  <si>
    <t>リニア沿線公共施設等移転整備基金</t>
    <phoneticPr fontId="2"/>
  </si>
  <si>
    <t>よし原処理センター施設事業基金</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</si>
  <si>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</si>
  <si>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</si>
  <si>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</si>
  <si>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</si>
  <si>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</si>
  <si>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</si>
  <si>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</si>
  <si>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</si>
  <si>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将来負担比率は地方債残高の増加により悪化したが、昨年度に引き続き類似団体内平均値を下回っている。有形固定資産減価償却率については、類似団体内平均値と比べ高い水準となっている。
今後は、地方債残高の増加や充当可能基金の減少により将来負担比率はさらに悪化する見込みである。また、有形固定資産減価償却率については、新規の公共施設の建設が進められているため今後は減少するものと見込まれる。
これからは後世への負担や公共施設の効率的な活用などを総合的に勘案し、公共施設のマネジメントに取り組んでいく。</t>
    <rPh sb="0" eb="2">
      <t>ショウライ</t>
    </rPh>
    <rPh sb="2" eb="4">
      <t>フタン</t>
    </rPh>
    <rPh sb="4" eb="6">
      <t>ヒリツ</t>
    </rPh>
    <rPh sb="7" eb="10">
      <t>チホウサイ</t>
    </rPh>
    <rPh sb="10" eb="12">
      <t>ザンダカ</t>
    </rPh>
    <rPh sb="13" eb="15">
      <t>ゾウカ</t>
    </rPh>
    <rPh sb="18" eb="20">
      <t>アッカ</t>
    </rPh>
    <rPh sb="24" eb="27">
      <t>サクネンド</t>
    </rPh>
    <rPh sb="28" eb="29">
      <t>ヒ</t>
    </rPh>
    <rPh sb="30" eb="31">
      <t>ツヅ</t>
    </rPh>
    <rPh sb="32" eb="34">
      <t>ルイジ</t>
    </rPh>
    <rPh sb="34" eb="36">
      <t>ダンタイ</t>
    </rPh>
    <rPh sb="36" eb="37">
      <t>ナイ</t>
    </rPh>
    <rPh sb="37" eb="39">
      <t>ヘイキン</t>
    </rPh>
    <rPh sb="39" eb="40">
      <t>チ</t>
    </rPh>
    <rPh sb="41" eb="43">
      <t>シタマワ</t>
    </rPh>
    <rPh sb="48" eb="50">
      <t>ユウケイ</t>
    </rPh>
    <rPh sb="50" eb="52">
      <t>コテイ</t>
    </rPh>
    <rPh sb="52" eb="54">
      <t>シサン</t>
    </rPh>
    <rPh sb="54" eb="56">
      <t>ゲンカ</t>
    </rPh>
    <rPh sb="56" eb="58">
      <t>ショウキャク</t>
    </rPh>
    <rPh sb="58" eb="59">
      <t>リツ</t>
    </rPh>
    <rPh sb="65" eb="67">
      <t>ルイジ</t>
    </rPh>
    <rPh sb="67" eb="69">
      <t>ダンタイ</t>
    </rPh>
    <rPh sb="69" eb="70">
      <t>ナイ</t>
    </rPh>
    <rPh sb="70" eb="72">
      <t>ヘイキン</t>
    </rPh>
    <rPh sb="72" eb="73">
      <t>チ</t>
    </rPh>
    <rPh sb="74" eb="75">
      <t>クラ</t>
    </rPh>
    <rPh sb="76" eb="77">
      <t>タカ</t>
    </rPh>
    <rPh sb="78" eb="80">
      <t>スイジュン</t>
    </rPh>
    <rPh sb="88" eb="90">
      <t>コンゴ</t>
    </rPh>
    <rPh sb="92" eb="95">
      <t>チホウサイ</t>
    </rPh>
    <rPh sb="95" eb="97">
      <t>ザンダカ</t>
    </rPh>
    <rPh sb="98" eb="100">
      <t>ゾウカ</t>
    </rPh>
    <rPh sb="101" eb="103">
      <t>ジュウトウ</t>
    </rPh>
    <rPh sb="103" eb="105">
      <t>カノウ</t>
    </rPh>
    <rPh sb="105" eb="107">
      <t>キキン</t>
    </rPh>
    <rPh sb="108" eb="110">
      <t>ゲンショウ</t>
    </rPh>
    <rPh sb="113" eb="115">
      <t>ショウライ</t>
    </rPh>
    <rPh sb="115" eb="117">
      <t>フタン</t>
    </rPh>
    <rPh sb="117" eb="119">
      <t>ヒリツ</t>
    </rPh>
    <rPh sb="123" eb="125">
      <t>アッカ</t>
    </rPh>
    <rPh sb="127" eb="129">
      <t>ミコ</t>
    </rPh>
    <rPh sb="137" eb="139">
      <t>ユウケイ</t>
    </rPh>
    <rPh sb="139" eb="141">
      <t>コテイ</t>
    </rPh>
    <rPh sb="141" eb="143">
      <t>シサン</t>
    </rPh>
    <rPh sb="143" eb="145">
      <t>ゲンカ</t>
    </rPh>
    <rPh sb="145" eb="147">
      <t>ショウキャク</t>
    </rPh>
    <rPh sb="147" eb="148">
      <t>リツ</t>
    </rPh>
    <rPh sb="154" eb="156">
      <t>シンキ</t>
    </rPh>
    <rPh sb="157" eb="159">
      <t>コウキョウ</t>
    </rPh>
    <rPh sb="159" eb="161">
      <t>シセツ</t>
    </rPh>
    <rPh sb="162" eb="164">
      <t>ケンセツ</t>
    </rPh>
    <rPh sb="165" eb="166">
      <t>スス</t>
    </rPh>
    <rPh sb="174" eb="176">
      <t>コンゴ</t>
    </rPh>
    <rPh sb="177" eb="179">
      <t>ゲンショウ</t>
    </rPh>
    <rPh sb="184" eb="186">
      <t>ミコ</t>
    </rPh>
    <rPh sb="217" eb="220">
      <t>ソウゴウテキ</t>
    </rPh>
    <rPh sb="221" eb="223">
      <t>カンアン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</si>
  <si>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</si>
  <si>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</si>
  <si>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</si>
  <si>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</si>
  <si>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</si>
  <si>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</si>
  <si>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内平均値と比べて、将来負担比率、実質公債費比率ともに低い水準となっている。将来負担比率については、地方債残高の増加が見込まれることや、財政調整基金の取り崩しによる充当可能基金の減少等により、しばらくの間は増加（悪化）するものと見込まれる。実質公債費比率については、前年度より元利償還金や公営企業への繰出金（地方債の償還に充てたと認められるもの）が減少し、単年度での実質公債費比率は前年度より減少した。その結果、3カ年の平均でみると平成30年度決算での実質公債費比率は減少（改善）した。
今後も引き続き、大型公共事業に対する地方債の発行等により地方債残高・償還費が増加すると見込まれ、将来負担比率が増加（悪化）することが予想される。後世への負担が少しでも軽減するよう、事業の平準化・事業費及び地方債発行額の抑制、基金への積立て等を進め、財政の健全化に努める。</t>
    <rPh sb="0" eb="7">
      <t>ルイジダンタイナイヘイキン</t>
    </rPh>
    <rPh sb="7" eb="8">
      <t>チ</t>
    </rPh>
    <rPh sb="9" eb="10">
      <t>クラ</t>
    </rPh>
    <rPh sb="13" eb="15">
      <t>ショウライ</t>
    </rPh>
    <rPh sb="15" eb="17">
      <t>フタン</t>
    </rPh>
    <rPh sb="17" eb="19">
      <t>ヒリツ</t>
    </rPh>
    <rPh sb="20" eb="22">
      <t>ジッシツ</t>
    </rPh>
    <rPh sb="22" eb="25">
      <t>コウサイヒ</t>
    </rPh>
    <rPh sb="25" eb="27">
      <t>ヒリツ</t>
    </rPh>
    <rPh sb="30" eb="31">
      <t>ヒク</t>
    </rPh>
    <rPh sb="32" eb="34">
      <t>スイジュン</t>
    </rPh>
    <rPh sb="136" eb="139">
      <t>ゼンネンド</t>
    </rPh>
    <rPh sb="177" eb="179">
      <t>ゲンショウ</t>
    </rPh>
    <rPh sb="186" eb="188">
      <t>ジッシツ</t>
    </rPh>
    <rPh sb="188" eb="191">
      <t>コウサイヒ</t>
    </rPh>
    <rPh sb="191" eb="193">
      <t>ヒリツ</t>
    </rPh>
    <rPh sb="194" eb="197">
      <t>ゼンネンド</t>
    </rPh>
    <rPh sb="199" eb="201">
      <t>ゲンショウ</t>
    </rPh>
    <rPh sb="206" eb="208">
      <t>ケッカ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</si>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</sst>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c:ext xmlns:c16="http://schemas.microsoft.com/office/drawing/2014/chart" uri="{C3380CC4-5D6E-409C-BE32-E72D297353CC}">
              <c16:uniqueId val="{00000000-05A3-4EBC-8293-527E8E6DF3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39727</c:v>
                </c:pt>
                <c:pt idx="1">
                  <c:v>17163</c:v>
                </c:pt>
                <c:pt idx="2">
                  <c:v>32863</c:v>
                </c:pt>
                <c:pt idx="3">
                  <c:v>74280</c:v>
                </c:pt>
                <c:pt idx="4">
                  <c:v>157815</c:v>
                </c:pt>
              </c:numCache>
            </c:numRef>
          </c:val>
          <c:smooth val="0"/>
          <c:extLst>
            <c:ext xmlns:c16="http://schemas.microsoft.com/office/drawing/2014/chart" uri="{C3380CC4-5D6E-409C-BE32-E72D297353CC}">
              <c16:uniqueId val="{00000001-05A3-4EBC-8293-527E8E6DF3E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9.6199999999999992</c:v>
                </c:pt>
                <c:pt idx="1">
                  <c:v>15.12</c:v>
                </c:pt>
                <c:pt idx="2">
                  <c:v>6.97</c:v>
                </c:pt>
                <c:pt idx="3">
                  <c:v>12.51</c:v>
                </c:pt>
                <c:pt idx="4">
                  <c:v>9.9499999999999993</c:v>
                </c:pt>
              </c:numCache>
            </c:numRef>
          </c:val>
          <c:extLst>
            <c:ext xmlns:c16="http://schemas.microsoft.com/office/drawing/2014/chart" uri="{C3380CC4-5D6E-409C-BE32-E72D297353CC}">
              <c16:uniqueId val="{00000000-2034-4537-A8C8-5DB5781B37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34.1</c:v>
                </c:pt>
                <c:pt idx="1">
                  <c:v>36.04</c:v>
                </c:pt>
                <c:pt idx="2">
                  <c:v>43.07</c:v>
                </c:pt>
                <c:pt idx="3">
                  <c:v>38.020000000000003</c:v>
                </c:pt>
                <c:pt idx="4">
                  <c:v>35.44</c:v>
                </c:pt>
              </c:numCache>
            </c:numRef>
          </c:val>
          <c:extLst>
            <c:ext xmlns:c16="http://schemas.microsoft.com/office/drawing/2014/chart" uri="{C3380CC4-5D6E-409C-BE32-E72D297353CC}">
              <c16:uniqueId val="{00000001-2034-4537-A8C8-5DB5781B37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4.28</c:v>
                </c:pt>
                <c:pt idx="1">
                  <c:v>8.26</c:v>
                </c:pt>
                <c:pt idx="2">
                  <c:v>-2.0099999999999998</c:v>
                </c:pt>
                <c:pt idx="3">
                  <c:v>0.47</c:v>
                </c:pt>
                <c:pt idx="4">
                  <c:v>-5.07</c:v>
                </c:pt>
              </c:numCache>
            </c:numRef>
          </c:val>
          <c:smooth val="0"/>
          <c:extLst>
            <c:ext xmlns:c16="http://schemas.microsoft.com/office/drawing/2014/chart" uri="{C3380CC4-5D6E-409C-BE32-E72D297353CC}">
              <c16:uniqueId val="{00000002-2034-4537-A8C8-5DB5781B37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E604-475D-9341-C765D21726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04-475D-9341-C765D21726EF}"/>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0.02</c:v>
                </c:pt>
                <c:pt idx="4">
                  <c:v>#N/A</c:v>
                </c:pt>
                <c:pt idx="5">
                  <c:v>1.53</c:v>
                </c:pt>
                <c:pt idx="6">
                  <c:v>#N/A</c:v>
                </c:pt>
                <c:pt idx="7">
                  <c:v>0.36</c:v>
                </c:pt>
                <c:pt idx="8">
                  <c:v>#N/A</c:v>
                </c:pt>
                <c:pt idx="9">
                  <c:v>0.02</c:v>
                </c:pt>
              </c:numCache>
            </c:numRef>
          </c:val>
          <c:extLst>
            <c:ext xmlns:c16="http://schemas.microsoft.com/office/drawing/2014/chart" uri="{C3380CC4-5D6E-409C-BE32-E72D297353CC}">
              <c16:uniqueId val="{00000002-E604-475D-9341-C765D21726EF}"/>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0.22</c:v>
                </c:pt>
                <c:pt idx="4">
                  <c:v>#N/A</c:v>
                </c:pt>
                <c:pt idx="5">
                  <c:v>0.15</c:v>
                </c:pt>
                <c:pt idx="6">
                  <c:v>#N/A</c:v>
                </c:pt>
                <c:pt idx="7">
                  <c:v>0.06</c:v>
                </c:pt>
                <c:pt idx="8">
                  <c:v>#N/A</c:v>
                </c:pt>
                <c:pt idx="9">
                  <c:v>0.12</c:v>
                </c:pt>
              </c:numCache>
            </c:numRef>
          </c:val>
          <c:extLst>
            <c:ext xmlns:c16="http://schemas.microsoft.com/office/drawing/2014/chart" uri="{C3380CC4-5D6E-409C-BE32-E72D297353CC}">
              <c16:uniqueId val="{00000003-E604-475D-9341-C765D21726E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0.11</c:v>
                </c:pt>
                <c:pt idx="4">
                  <c:v>#N/A</c:v>
                </c:pt>
                <c:pt idx="5">
                  <c:v>0.2</c:v>
                </c:pt>
                <c:pt idx="6">
                  <c:v>#N/A</c:v>
                </c:pt>
                <c:pt idx="7">
                  <c:v>0.11</c:v>
                </c:pt>
                <c:pt idx="8">
                  <c:v>#N/A</c:v>
                </c:pt>
                <c:pt idx="9">
                  <c:v>0.21</c:v>
                </c:pt>
              </c:numCache>
            </c:numRef>
          </c:val>
          <c:extLst>
            <c:ext xmlns:c16="http://schemas.microsoft.com/office/drawing/2014/chart" uri="{C3380CC4-5D6E-409C-BE32-E72D297353CC}">
              <c16:uniqueId val="{00000004-E604-475D-9341-C765D21726EF}"/>
            </c:ext>
          </c:extLst>
        </c:ser>
        <c:ser>
          <c:idx val="5"/>
          <c:order val="5"/>
          <c:tx>
            <c:strRef>
              <c:f>データシート!$A$32</c:f>
              <c:strCache>
                <c:ptCount val="1"/>
                <c:pt idx="0">
                  <c:v>田富よし原処理センター事業特別会計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0.11</c:v>
                </c:pt>
                <c:pt idx="2">
                  <c:v>#N/A</c:v>
                </c:pt>
                <c:pt idx="3">
                  <c:v>0.17</c:v>
                </c:pt>
                <c:pt idx="4">
                  <c:v>#N/A</c:v>
                </c:pt>
                <c:pt idx="5">
                  <c:v>0.22</c:v>
                </c:pt>
                <c:pt idx="6">
                  <c:v>#N/A</c:v>
                </c:pt>
                <c:pt idx="7">
                  <c:v>0.37</c:v>
                </c:pt>
                <c:pt idx="8">
                  <c:v>#N/A</c:v>
                </c:pt>
                <c:pt idx="9">
                  <c:v>0.47</c:v>
                </c:pt>
              </c:numCache>
            </c:numRef>
          </c:val>
          <c:extLst>
            <c:ext xmlns:c16="http://schemas.microsoft.com/office/drawing/2014/chart" uri="{C3380CC4-5D6E-409C-BE32-E72D297353CC}">
              <c16:uniqueId val="{00000005-E604-475D-9341-C765D21726E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0.38</c:v>
                </c:pt>
                <c:pt idx="2">
                  <c:v>#N/A</c:v>
                </c:pt>
                <c:pt idx="3">
                  <c:v>0.44</c:v>
                </c:pt>
                <c:pt idx="4">
                  <c:v>#N/A</c:v>
                </c:pt>
                <c:pt idx="5">
                  <c:v>0.4</c:v>
                </c:pt>
                <c:pt idx="6">
                  <c:v>#N/A</c:v>
                </c:pt>
                <c:pt idx="7">
                  <c:v>0.56000000000000005</c:v>
                </c:pt>
                <c:pt idx="8">
                  <c:v>#N/A</c:v>
                </c:pt>
                <c:pt idx="9">
                  <c:v>0.52</c:v>
                </c:pt>
              </c:numCache>
            </c:numRef>
          </c:val>
          <c:extLst>
            <c:ext xmlns:c16="http://schemas.microsoft.com/office/drawing/2014/chart" uri="{C3380CC4-5D6E-409C-BE32-E72D297353CC}">
              <c16:uniqueId val="{00000006-E604-475D-9341-C765D21726E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c:v>
                </c:pt>
                <c:pt idx="2">
                  <c:v>#N/A</c:v>
                </c:pt>
                <c:pt idx="3">
                  <c:v>0.96</c:v>
                </c:pt>
                <c:pt idx="4">
                  <c:v>#N/A</c:v>
                </c:pt>
                <c:pt idx="5">
                  <c:v>1.99</c:v>
                </c:pt>
                <c:pt idx="6">
                  <c:v>#N/A</c:v>
                </c:pt>
                <c:pt idx="7">
                  <c:v>1.73</c:v>
                </c:pt>
                <c:pt idx="8">
                  <c:v>#N/A</c:v>
                </c:pt>
                <c:pt idx="9">
                  <c:v>0.67</c:v>
                </c:pt>
              </c:numCache>
            </c:numRef>
          </c:val>
          <c:extLst>
            <c:ext xmlns:c16="http://schemas.microsoft.com/office/drawing/2014/chart" uri="{C3380CC4-5D6E-409C-BE32-E72D297353CC}">
              <c16:uniqueId val="{00000007-E604-475D-9341-C765D21726EF}"/>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3.52</c:v>
                </c:pt>
                <c:pt idx="2">
                  <c:v>#N/A</c:v>
                </c:pt>
                <c:pt idx="3">
                  <c:v>10.52</c:v>
                </c:pt>
                <c:pt idx="4">
                  <c:v>#N/A</c:v>
                </c:pt>
                <c:pt idx="5">
                  <c:v>4.6399999999999997</c:v>
                </c:pt>
                <c:pt idx="6">
                  <c:v>#N/A</c:v>
                </c:pt>
                <c:pt idx="7">
                  <c:v>4.6900000000000004</c:v>
                </c:pt>
                <c:pt idx="8">
                  <c:v>#N/A</c:v>
                </c:pt>
                <c:pt idx="9">
                  <c:v>5.17</c:v>
                </c:pt>
              </c:numCache>
            </c:numRef>
          </c:val>
          <c:extLst>
            <c:ext xmlns:c16="http://schemas.microsoft.com/office/drawing/2014/chart" uri="{C3380CC4-5D6E-409C-BE32-E72D297353CC}">
              <c16:uniqueId val="{00000008-E604-475D-9341-C765D21726E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9.5</c:v>
                </c:pt>
                <c:pt idx="2">
                  <c:v>#N/A</c:v>
                </c:pt>
                <c:pt idx="3">
                  <c:v>14.93</c:v>
                </c:pt>
                <c:pt idx="4">
                  <c:v>#N/A</c:v>
                </c:pt>
                <c:pt idx="5">
                  <c:v>6.74</c:v>
                </c:pt>
                <c:pt idx="6">
                  <c:v>#N/A</c:v>
                </c:pt>
                <c:pt idx="7">
                  <c:v>12.14</c:v>
                </c:pt>
                <c:pt idx="8">
                  <c:v>#N/A</c:v>
                </c:pt>
                <c:pt idx="9">
                  <c:v>9.4700000000000006</c:v>
                </c:pt>
              </c:numCache>
            </c:numRef>
          </c:val>
          <c:extLst>
            <c:ext xmlns:c16="http://schemas.microsoft.com/office/drawing/2014/chart" uri="{C3380CC4-5D6E-409C-BE32-E72D297353CC}">
              <c16:uniqueId val="{00000009-E604-475D-9341-C765D21726E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1406</c:v>
                </c:pt>
                <c:pt idx="5">
                  <c:v>1399</c:v>
                </c:pt>
                <c:pt idx="8">
                  <c:v>1422</c:v>
                </c:pt>
                <c:pt idx="11">
                  <c:v>1431</c:v>
                </c:pt>
                <c:pt idx="14">
                  <c:v>1451</c:v>
                </c:pt>
              </c:numCache>
            </c:numRef>
          </c:val>
          <c:extLst>
            <c:ext xmlns:c16="http://schemas.microsoft.com/office/drawing/2014/chart" uri="{C3380CC4-5D6E-409C-BE32-E72D297353CC}">
              <c16:uniqueId val="{00000000-20F3-446E-99A3-D11D0622A9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F3-446E-99A3-D11D0622A9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37</c:v>
                </c:pt>
                <c:pt idx="3">
                  <c:v>20</c:v>
                </c:pt>
                <c:pt idx="6">
                  <c:v>19</c:v>
                </c:pt>
                <c:pt idx="9">
                  <c:v>17</c:v>
                </c:pt>
                <c:pt idx="12">
                  <c:v>14</c:v>
                </c:pt>
              </c:numCache>
            </c:numRef>
          </c:val>
          <c:extLst>
            <c:ext xmlns:c16="http://schemas.microsoft.com/office/drawing/2014/chart" uri="{C3380CC4-5D6E-409C-BE32-E72D297353CC}">
              <c16:uniqueId val="{00000002-20F3-446E-99A3-D11D0622A9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35</c:v>
                </c:pt>
                <c:pt idx="3">
                  <c:v>39</c:v>
                </c:pt>
                <c:pt idx="6">
                  <c:v>52</c:v>
                </c:pt>
                <c:pt idx="9">
                  <c:v>52</c:v>
                </c:pt>
                <c:pt idx="12">
                  <c:v>61</c:v>
                </c:pt>
              </c:numCache>
            </c:numRef>
          </c:val>
          <c:extLst>
            <c:ext xmlns:c16="http://schemas.microsoft.com/office/drawing/2014/chart" uri="{C3380CC4-5D6E-409C-BE32-E72D297353CC}">
              <c16:uniqueId val="{00000003-20F3-446E-99A3-D11D0622A9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744</c:v>
                </c:pt>
                <c:pt idx="3">
                  <c:v>751</c:v>
                </c:pt>
                <c:pt idx="6">
                  <c:v>731</c:v>
                </c:pt>
                <c:pt idx="9">
                  <c:v>797</c:v>
                </c:pt>
                <c:pt idx="12">
                  <c:v>741</c:v>
                </c:pt>
              </c:numCache>
            </c:numRef>
          </c:val>
          <c:extLst>
            <c:ext xmlns:c16="http://schemas.microsoft.com/office/drawing/2014/chart" uri="{C3380CC4-5D6E-409C-BE32-E72D297353CC}">
              <c16:uniqueId val="{00000004-20F3-446E-99A3-D11D0622A9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F3-446E-99A3-D11D0622A9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F3-446E-99A3-D11D0622A9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1413</c:v>
                </c:pt>
                <c:pt idx="3">
                  <c:v>1323</c:v>
                </c:pt>
                <c:pt idx="6">
                  <c:v>1284</c:v>
                </c:pt>
                <c:pt idx="9">
                  <c:v>1237</c:v>
                </c:pt>
                <c:pt idx="12">
                  <c:v>1226</c:v>
                </c:pt>
              </c:numCache>
            </c:numRef>
          </c:val>
          <c:extLst>
            <c:ext xmlns:c16="http://schemas.microsoft.com/office/drawing/2014/chart" uri="{C3380CC4-5D6E-409C-BE32-E72D297353CC}">
              <c16:uniqueId val="{00000007-20F3-446E-99A3-D11D0622A9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823</c:v>
                </c:pt>
                <c:pt idx="2">
                  <c:v>#N/A</c:v>
                </c:pt>
                <c:pt idx="3">
                  <c:v>#N/A</c:v>
                </c:pt>
                <c:pt idx="4">
                  <c:v>734</c:v>
                </c:pt>
                <c:pt idx="5">
                  <c:v>#N/A</c:v>
                </c:pt>
                <c:pt idx="6">
                  <c:v>#N/A</c:v>
                </c:pt>
                <c:pt idx="7">
                  <c:v>664</c:v>
                </c:pt>
                <c:pt idx="8">
                  <c:v>#N/A</c:v>
                </c:pt>
                <c:pt idx="9">
                  <c:v>#N/A</c:v>
                </c:pt>
                <c:pt idx="10">
                  <c:v>672</c:v>
                </c:pt>
                <c:pt idx="11">
                  <c:v>#N/A</c:v>
                </c:pt>
                <c:pt idx="12">
                  <c:v>#N/A</c:v>
                </c:pt>
                <c:pt idx="13">
                  <c:v>591</c:v>
                </c:pt>
                <c:pt idx="14">
                  <c:v>#N/A</c:v>
                </c:pt>
              </c:numCache>
            </c:numRef>
          </c:val>
          <c:smooth val="0"/>
          <c:extLst>
            <c:ext xmlns:c16="http://schemas.microsoft.com/office/drawing/2014/chart" uri="{C3380CC4-5D6E-409C-BE32-E72D297353CC}">
              <c16:uniqueId val="{00000008-20F3-446E-99A3-D11D0622A9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16432</c:v>
                </c:pt>
                <c:pt idx="5">
                  <c:v>16216</c:v>
                </c:pt>
                <c:pt idx="8">
                  <c:v>15878</c:v>
                </c:pt>
                <c:pt idx="11">
                  <c:v>16280</c:v>
                </c:pt>
                <c:pt idx="14">
                  <c:v>17673</c:v>
                </c:pt>
              </c:numCache>
            </c:numRef>
          </c:val>
          <c:extLst>
            <c:ext xmlns:c16="http://schemas.microsoft.com/office/drawing/2014/chart" uri="{C3380CC4-5D6E-409C-BE32-E72D297353CC}">
              <c16:uniqueId val="{00000000-14BB-434F-A4BD-1A11C87C57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188</c:v>
                </c:pt>
                <c:pt idx="5">
                  <c:v>166</c:v>
                </c:pt>
                <c:pt idx="8">
                  <c:v>147</c:v>
                </c:pt>
                <c:pt idx="11">
                  <c:v>130</c:v>
                </c:pt>
                <c:pt idx="14">
                  <c:v>206</c:v>
                </c:pt>
              </c:numCache>
            </c:numRef>
          </c:val>
          <c:extLst>
            <c:ext xmlns:c16="http://schemas.microsoft.com/office/drawing/2014/chart" uri="{C3380CC4-5D6E-409C-BE32-E72D297353CC}">
              <c16:uniqueId val="{00000001-14BB-434F-A4BD-1A11C87C57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4969</c:v>
                </c:pt>
                <c:pt idx="5">
                  <c:v>5206</c:v>
                </c:pt>
                <c:pt idx="8">
                  <c:v>5775</c:v>
                </c:pt>
                <c:pt idx="11">
                  <c:v>5540</c:v>
                </c:pt>
                <c:pt idx="14">
                  <c:v>5571</c:v>
                </c:pt>
              </c:numCache>
            </c:numRef>
          </c:val>
          <c:extLst>
            <c:ext xmlns:c16="http://schemas.microsoft.com/office/drawing/2014/chart" uri="{C3380CC4-5D6E-409C-BE32-E72D297353CC}">
              <c16:uniqueId val="{00000002-14BB-434F-A4BD-1A11C87C57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BB-434F-A4BD-1A11C87C57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BB-434F-A4BD-1A11C87C57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15</c:v>
                </c:pt>
                <c:pt idx="3">
                  <c:v>12</c:v>
                </c:pt>
                <c:pt idx="6">
                  <c:v>9</c:v>
                </c:pt>
                <c:pt idx="9">
                  <c:v>7</c:v>
                </c:pt>
                <c:pt idx="12">
                  <c:v>5</c:v>
                </c:pt>
              </c:numCache>
            </c:numRef>
          </c:val>
          <c:extLst>
            <c:ext xmlns:c16="http://schemas.microsoft.com/office/drawing/2014/chart" uri="{C3380CC4-5D6E-409C-BE32-E72D297353CC}">
              <c16:uniqueId val="{00000005-14BB-434F-A4BD-1A11C87C57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885</c:v>
                </c:pt>
                <c:pt idx="3">
                  <c:v>610</c:v>
                </c:pt>
                <c:pt idx="6">
                  <c:v>633</c:v>
                </c:pt>
                <c:pt idx="9">
                  <c:v>622</c:v>
                </c:pt>
                <c:pt idx="12">
                  <c:v>575</c:v>
                </c:pt>
              </c:numCache>
            </c:numRef>
          </c:val>
          <c:extLst>
            <c:ext xmlns:c16="http://schemas.microsoft.com/office/drawing/2014/chart" uri="{C3380CC4-5D6E-409C-BE32-E72D297353CC}">
              <c16:uniqueId val="{00000006-14BB-434F-A4BD-1A11C87C57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557</c:v>
                </c:pt>
                <c:pt idx="3">
                  <c:v>629</c:v>
                </c:pt>
                <c:pt idx="6">
                  <c:v>663</c:v>
                </c:pt>
                <c:pt idx="9">
                  <c:v>675</c:v>
                </c:pt>
                <c:pt idx="12">
                  <c:v>704</c:v>
                </c:pt>
              </c:numCache>
            </c:numRef>
          </c:val>
          <c:extLst>
            <c:ext xmlns:c16="http://schemas.microsoft.com/office/drawing/2014/chart" uri="{C3380CC4-5D6E-409C-BE32-E72D297353CC}">
              <c16:uniqueId val="{00000007-14BB-434F-A4BD-1A11C87C57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8881</c:v>
                </c:pt>
                <c:pt idx="3">
                  <c:v>8726</c:v>
                </c:pt>
                <c:pt idx="6">
                  <c:v>8283</c:v>
                </c:pt>
                <c:pt idx="9">
                  <c:v>8025</c:v>
                </c:pt>
                <c:pt idx="12">
                  <c:v>7763</c:v>
                </c:pt>
              </c:numCache>
            </c:numRef>
          </c:val>
          <c:extLst>
            <c:ext xmlns:c16="http://schemas.microsoft.com/office/drawing/2014/chart" uri="{C3380CC4-5D6E-409C-BE32-E72D297353CC}">
              <c16:uniqueId val="{00000008-14BB-434F-A4BD-1A11C87C57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223</c:v>
                </c:pt>
                <c:pt idx="3">
                  <c:v>205</c:v>
                </c:pt>
                <c:pt idx="6">
                  <c:v>187</c:v>
                </c:pt>
                <c:pt idx="9">
                  <c:v>171</c:v>
                </c:pt>
                <c:pt idx="12">
                  <c:v>157</c:v>
                </c:pt>
              </c:numCache>
            </c:numRef>
          </c:val>
          <c:extLst>
            <c:ext xmlns:c16="http://schemas.microsoft.com/office/drawing/2014/chart" uri="{C3380CC4-5D6E-409C-BE32-E72D297353CC}">
              <c16:uniqueId val="{00000009-14BB-434F-A4BD-1A11C87C57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13760</c:v>
                </c:pt>
                <c:pt idx="3">
                  <c:v>13467</c:v>
                </c:pt>
                <c:pt idx="6">
                  <c:v>13149</c:v>
                </c:pt>
                <c:pt idx="9">
                  <c:v>13914</c:v>
                </c:pt>
                <c:pt idx="12">
                  <c:v>16301</c:v>
                </c:pt>
              </c:numCache>
            </c:numRef>
          </c:val>
          <c:extLst>
            <c:ext xmlns:c16="http://schemas.microsoft.com/office/drawing/2014/chart" uri="{C3380CC4-5D6E-409C-BE32-E72D297353CC}">
              <c16:uniqueId val="{0000000A-14BB-434F-A4BD-1A11C87C57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2732</c:v>
                </c:pt>
                <c:pt idx="2">
                  <c:v>#N/A</c:v>
                </c:pt>
                <c:pt idx="3">
                  <c:v>#N/A</c:v>
                </c:pt>
                <c:pt idx="4">
                  <c:v>2062</c:v>
                </c:pt>
                <c:pt idx="5">
                  <c:v>#N/A</c:v>
                </c:pt>
                <c:pt idx="6">
                  <c:v>#N/A</c:v>
                </c:pt>
                <c:pt idx="7">
                  <c:v>1124</c:v>
                </c:pt>
                <c:pt idx="8">
                  <c:v>#N/A</c:v>
                </c:pt>
                <c:pt idx="9">
                  <c:v>#N/A</c:v>
                </c:pt>
                <c:pt idx="10">
                  <c:v>1463</c:v>
                </c:pt>
                <c:pt idx="11">
                  <c:v>#N/A</c:v>
                </c:pt>
                <c:pt idx="12">
                  <c:v>#N/A</c:v>
                </c:pt>
                <c:pt idx="13">
                  <c:v>2054</c:v>
                </c:pt>
                <c:pt idx="14">
                  <c:v>#N/A</c:v>
                </c:pt>
              </c:numCache>
            </c:numRef>
          </c:val>
          <c:smooth val="0"/>
          <c:extLst>
            <c:ext xmlns:c16="http://schemas.microsoft.com/office/drawing/2014/chart" uri="{C3380CC4-5D6E-409C-BE32-E72D297353CC}">
              <c16:uniqueId val="{0000000B-14BB-434F-A4BD-1A11C87C57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3541</c:v>
                </c:pt>
                <c:pt idx="1">
                  <c:v>3124</c:v>
                </c:pt>
                <c:pt idx="2">
                  <c:v>2916</c:v>
                </c:pt>
              </c:numCache>
            </c:numRef>
          </c:val>
          <c:extLst>
            <c:ext xmlns:c16="http://schemas.microsoft.com/office/drawing/2014/chart" uri="{C3380CC4-5D6E-409C-BE32-E72D297353CC}">
              <c16:uniqueId val="{00000000-4AE3-46D0-9953-9428EEB3E3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395</c:v>
                </c:pt>
                <c:pt idx="1">
                  <c:v>395</c:v>
                </c:pt>
                <c:pt idx="2">
                  <c:v>396</c:v>
                </c:pt>
              </c:numCache>
            </c:numRef>
          </c:val>
          <c:extLst>
            <c:ext xmlns:c16="http://schemas.microsoft.com/office/drawing/2014/chart" uri="{C3380CC4-5D6E-409C-BE32-E72D297353CC}">
              <c16:uniqueId val="{00000001-4AE3-46D0-9953-9428EEB3E3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3208</c:v>
                </c:pt>
                <c:pt idx="1">
                  <c:v>3168</c:v>
                </c:pt>
                <c:pt idx="2">
                  <c:v>3280</c:v>
                </c:pt>
              </c:numCache>
            </c:numRef>
          </c:val>
          <c:extLst>
            <c:ext xmlns:c16="http://schemas.microsoft.com/office/drawing/2014/chart" uri="{C3380CC4-5D6E-409C-BE32-E72D297353CC}">
              <c16:uniqueId val="{00000002-4AE3-46D0-9953-9428EEB3E33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{4586E83D-919D-4524-B7A7-2AB810462ABD}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D84-40C6-B617-52FA1A690B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{7E445AA8-2BAE-4C87-854C-0C2CB201F0FE}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84-40C6-B617-52FA1A690B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{55720440-5B89-4312-B1F8-7CC38F3CCEF6}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84-40C6-B617-52FA1A690B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{20A5DFCE-3DB1-4569-9339-759EABE51F6C}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84-40C6-B617-52FA1A690B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{0739645A-A544-47EA-A720-2801CB11FAE0}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84-40C6-B617-52FA1A690B3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{15E8D850-1062-45B8-B15E-CFAA68D64476}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D84-40C6-B617-52FA1A690B3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{7D537B29-3CF7-4617-8507-82FD2950A114}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D84-40C6-B617-52FA1A690B3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{FD61ACCE-BCC6-417F-8068-96A297C40D48}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D84-40C6-B617-52FA1A690B3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{AE29F766-DD83-4712-A443-50ECFC9F6EC8}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D84-40C6-B617-52FA1A690B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57.4</c:v>
                </c:pt>
                <c:pt idx="16">
                  <c:v>60.1</c:v>
                </c:pt>
                <c:pt idx="24">
                  <c:v>61.3</c:v>
                </c:pt>
                <c:pt idx="32">
                  <c:v>61.3</c:v>
                </c:pt>
              </c:numCache>
            </c:numRef>
          </c:xVal>
          <c:yVal>
            <c:numRef>
              <c:f>公会計指標分析・財政指標組合せ分析表!$BP$51:$DC$51</c:f>
              <c:numCache>
                <c:formatCode>#,##0.0;"▲ "#,##0.0</c:formatCode>
                <c:ptCount val="40"/>
                <c:pt idx="8">
                  <c:v>29.5</c:v>
                </c:pt>
                <c:pt idx="16">
                  <c:v>16.399999999999999</c:v>
                </c:pt>
                <c:pt idx="24">
                  <c:v>21.4</c:v>
                </c:pt>
                <c:pt idx="32">
                  <c:v>30.2</c:v>
                </c:pt>
              </c:numCache>
            </c:numRef>
          </c:yVal>
          <c:smooth val="0"/>
          <c:extLst>
            <c:ext xmlns:c16="http://schemas.microsoft.com/office/drawing/2014/chart" uri="{C3380CC4-5D6E-409C-BE32-E72D297353CC}">
              <c16:uniqueId val="{00000009-ED84-40C6-B617-52FA1A690B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{293BE078-FEBB-4A09-A467-678649A124F2}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D84-40C6-B617-52FA1A690B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{427D3ED8-48B9-4FF8-A931-3B515776D1D2}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84-40C6-B617-52FA1A690B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{9FC58F89-8D3E-4211-8E7D-E92E0897A2C3}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84-40C6-B617-52FA1A690B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{79857A65-979F-4790-8A06-9F09A2C8C8AA}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84-40C6-B617-52FA1A690B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{330BDB0E-0FCC-4142-8399-5812E680DD0B}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84-40C6-B617-52FA1A690B3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{D254D268-2E48-43DF-A963-4AFD0A6EF307}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D84-40C6-B617-52FA1A690B3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{07360E79-EF39-43C3-9740-5F71B6D0E38B}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D84-40C6-B617-52FA1A690B3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{01FD3B12-4AC4-4933-A6F2-C74DE95506D3}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D84-40C6-B617-52FA1A690B3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{9030ADD8-E26A-4609-9CA8-151FD3F3A429}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D84-40C6-B617-52FA1A690B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c:ext xmlns:c16="http://schemas.microsoft.com/office/drawing/2014/chart" uri="{C3380CC4-5D6E-409C-BE32-E72D297353CC}">
              <c16:uniqueId val="{00000013-ED84-40C6-B617-52FA1A690B3D}"/>
            </c:ext>
          </c:extLst>
        </c:ser>
        <c:dLbls>
          <c:showLegendKey val="0"/>
          <c:showVal val="1"/>
          <c:showCatName val="0"/>
          <c:showSerName val="0"/>
          <c:showPercent val="0"/>
          <c:showBubbleSize val="0"/>
        </c:dLbls>
        <c:axId val="46179840"/>
        <c:axId val="46181760"/>
      </c:scatterChart>
      <c:valAx>
        <c:axId val="46179840"/>
        <c:scaling>
          <c:orientation val="minMax"/>
          <c:max val="62"/>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{88FC99EC-B37B-4C22-9CC1-6937A143461D}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1CC-4D30-BD93-B9A2808E4B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{8A9ADE02-5995-452A-8976-A357A4EB022A}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CC-4D30-BD93-B9A2808E4B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{29E35D19-A906-4842-A35F-F65A0031C21E}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CC-4D30-BD93-B9A2808E4B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{6B5C1156-221E-4D6C-9DBF-D10A7B602F27}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CC-4D30-BD93-B9A2808E4B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{6DD4AAC3-4F5E-4F80-896B-300927E9495D}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CC-4D30-BD93-B9A2808E4BD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{B8066E22-3E02-447D-B757-E371AF2BEB24}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1CC-4D30-BD93-B9A2808E4BD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{DECE1CF3-9722-4A1C-9BF0-6DCE82380E92}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1CC-4D30-BD93-B9A2808E4BD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{C79082A4-C0B3-44DC-B256-E0F1342DAE6B}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1CC-4D30-BD93-B9A2808E4BD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{000D35D9-C0FD-4DE5-8F3C-121340175EA0}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1CC-4D30-BD93-B9A2808E4B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11.8</c:v>
                </c:pt>
                <c:pt idx="16">
                  <c:v>10.7</c:v>
                </c:pt>
                <c:pt idx="24">
                  <c:v>10</c:v>
                </c:pt>
                <c:pt idx="32">
                  <c:v>9.4</c:v>
                </c:pt>
              </c:numCache>
            </c:numRef>
          </c:xVal>
          <c:yVal>
            <c:numRef>
              <c:f>公会計指標分析・財政指標組合せ分析表!$BP$73:$DC$73</c:f>
              <c:numCache>
                <c:formatCode>#,##0.0;"▲ "#,##0.0</c:formatCode>
                <c:ptCount val="40"/>
                <c:pt idx="0">
                  <c:v>40</c:v>
                </c:pt>
                <c:pt idx="8">
                  <c:v>29.5</c:v>
                </c:pt>
                <c:pt idx="16">
                  <c:v>16.399999999999999</c:v>
                </c:pt>
                <c:pt idx="24">
                  <c:v>21.4</c:v>
                </c:pt>
                <c:pt idx="32">
                  <c:v>30.2</c:v>
                </c:pt>
              </c:numCache>
            </c:numRef>
          </c:yVal>
          <c:smooth val="0"/>
          <c:extLst>
            <c:ext xmlns:c16="http://schemas.microsoft.com/office/drawing/2014/chart" uri="{C3380CC4-5D6E-409C-BE32-E72D297353CC}">
              <c16:uniqueId val="{00000009-51CC-4D30-BD93-B9A2808E4BD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{9B7BB99B-7B6E-4851-BBCE-E4C84A9E690F}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1CC-4D30-BD93-B9A2808E4BD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{873BF27C-549C-4907-BFC5-58F9799D9C0C}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CC-4D30-BD93-B9A2808E4B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{642E8A39-42D9-421D-8A4E-E3720811ECF9}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CC-4D30-BD93-B9A2808E4B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{10EB8E42-3A7E-448A-99F0-3699EB76C32C}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CC-4D30-BD93-B9A2808E4B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{22521B34-257D-4914-B1EA-F5C6E950EB67}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CC-4D30-BD93-B9A2808E4BD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{B4496B7F-0453-477E-B49A-28DC82635408}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1CC-4D30-BD93-B9A2808E4BD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{E6266046-C309-4AA2-BC85-9F16D23B7733}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1CC-4D30-BD93-B9A2808E4BD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{ECC02778-EF18-4CB7-8D6F-C9C6C2B2D36E}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1CC-4D30-BD93-B9A2808E4BD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{A291D1FA-063F-4BFC-9329-2B3E06C8B5CE}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1CC-4D30-BD93-B9A2808E4B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c:ext xmlns:c16="http://schemas.microsoft.com/office/drawing/2014/chart" uri="{C3380CC4-5D6E-409C-BE32-E72D297353CC}">
              <c16:uniqueId val="{00000013-51CC-4D30-BD93-B9A2808E4BDA}"/>
            </c:ext>
          </c:extLst>
        </c:ser>
        <c:dLbls>
          <c:showLegendKey val="0"/>
          <c:showVal val="1"/>
          <c:showCatName val="0"/>
          <c:showSerName val="0"/>
          <c:showPercent val="0"/>
          <c:showBubbleSize val="0"/>
        </c:dLbls>
        <c:axId val="84219776"/>
        <c:axId val="84234240"/>
      </c:scatterChart>
      <c:valAx>
        <c:axId val="84219776"/>
        <c:scaling>
          <c:orientation val="minMax"/>
          <c:max val="12.799999999999999"/>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元利償還金等については、発行済み地方債の償還終了に伴い元利償還金が減少したことや、下水道事業に対する繰出金が減少（準元利償還金の減）したことを主な要因として、前年度よりも減少した。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算入公債費等については、臨時財政対策債及び合併特例債の償還費が増加したことにより、前年に比べて増加した。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リニア中央新幹線の建設に伴う公共施設の移転整備事業など、大型事業が予定されており、地方債残高は増加していく見込みであることから、投資事業の実施については、公営企業も含めて、投資価値・費用対効果・ランニングコストなど、あらゆる視点で分析・総点検を行い、公債費の削減に努め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将来負担額は、庁舎整備事業や給食センター事業などの大型建設事業が続いたことにより地方債残高が大きく増加し、前年度よりも増加した。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充当可能財源等は、介護保険給付準備基金の増加等により充当可能基金額が増加したことや、公債費（合併特例債償還費）の増加による基準財政需要額算入見込額も増加し、前年度よりも増加した。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将来負担額の増加額が充当可能財源等の増加額よりも大きかったため、将来負担比率悪化の要因となった。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今後もリニア関連事業等の大型建設事業が立て続けに予定されているため、この先数年は将来負担比率は悪化するものと見込まれる。</a:t>
          </a:r>
        </a:p>
        <a:p>
          <a:r>
            <a:rPr kumimoji="1" lang="ja-JP" altLang="en-US" sz="1300">
              <a:latin typeface="ＭＳ ゴシック" pitchFamily="49" charset="-128"/>
              <a:ea typeface="ＭＳ ゴシック" pitchFamily="49" charset="-128"/>
            </a:rPr>
            <a:t>将来への負担を極力悪化させないために地方債発行の抑制等に努める。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リニア沿線公共施設等移転整備基金に公共施設等の移転整備を円滑にするため、約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億円の積み立てを行ったが、財政調整基金では大型建設事業等の実施に伴う財源不足に対応するため、約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億円を取り崩し、公共施設等整備基金は給食センター整備事業やリニア沿線公共施設等移転整備基金への振り替えにより約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億円を取り崩した。全体では、積立額よりも取り崩し額の方が多かったため、基金残高は減少した。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リニア関連事業や学校整備事業などの大型建設事業が予定され多額の費用を要することから中期的には基金は減少傾向となる見込みである。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歳入面では、地方交付税の一本算定に伴い地方交付税額が減少すると見込まれ当面は厳しい財政運営を余儀なくされる。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一方、災害対応などの緊急的な財政出動にも備える必要があるため、財政規律の健全化を早急に進めるとともに、適切な基金の管理・運用に努める。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・まちづくり振興基金：市民の連携の強化及び地域振興を図るため。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・公共施設等整備基金：公共施設等整備のため。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・リニア沿線公共施設等移転整備基金：リニア中央新幹線の建設工事に伴い、移転が必要となる公共施設等の移転整備事業を円滑に推進するため。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・まちづくり振興基金：まつり振興事業やハザードマップ作成事業などの財源に充てるため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9,674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・公共施設等整備基金：市有地貸付収入や基金利子を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23,975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千円積み立てたが、給食センター整備事業やリニア沿線公共施設等移転整備基金への振り替えなどにより、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318,500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・リニア沿線公共施設等移転整備基金：リニア中央新幹線の建設工事に伴う補償金や、公共施設等整備基金からの振り替え分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336,160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・まちづくり振興基金：基金設置目的を推進できるように効果的な活用を図る。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・公共施設等整備基金：大型建設事業が立て続けに予定されており、当面は基金残高が減少することが見込まれるため計画的な基金の管理・運用に努める。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・リニア沿線公共施設等移転整備基金：リニア関連事業を円滑に進めるため、効率的な活用を図る。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2,308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千円を積み立てたが、庁舎整備事業や給食センター整備事業などの大型建設事業等の実施に伴う財源不足を補うため財政調整金を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210,219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千円取り崩した。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リニア関連事業や学校整備事業などの大型建設事業が予定されているため、財源不足に伴う取り崩しにより財政調整基金額は減少するものと想定される。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財政調整基金は、社会情勢による財政需要増大や災害対策等に必要不可欠な基金のため、残高が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億円を下回らないように適切な基金の管理・運用に努める。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地方債残高の増加が見込まれることから減債基金の効果的な活用を検討する。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30,898
29,323
31.69
17,342,980
15,940,371
818,797
8,229,378
16,301,272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引き続き、有形固定資産減価償却率は類似団体内平均値と比較し高い水準となっている。今後も公共施設等の老朽化が進む中、平成３０年度に策定した公共施設等の個別施設計画に基づき、効率的な公共施設マネジメントを行っていく。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81" name="楕円 80"/>
        <xdr:cNvSpPr/>
      </xdr:nvSpPr>
      <xdr:spPr>
        <a:xfrm>
          <a:off x="47117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66692</xdr:rowOff>
    </xdr:from>
    <xdr:ext cx="405111" cy="259045"/>
    <xdr:sp macro="" textlink="">
      <xdr:nvSpPr>
        <xdr:cNvPr id="82" name="有形固定資産減価償却率該当値テキスト"/>
        <xdr:cNvSpPr txBox="1"/>
      </xdr:nvSpPr>
      <xdr:spPr>
        <a:xfrm>
          <a:off x="48133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83" name="楕円 82"/>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29</xdr:row>
      <xdr:rowOff>94615</xdr:rowOff>
    </xdr:to>
    <xdr:cxnSp macro="">
      <xdr:nvCxnSpPr>
        <xdr:cNvPr id="84" name="直線コネクタ 83"/>
        <xdr:cNvCxnSpPr/>
      </xdr:nvCxnSpPr>
      <xdr:spPr>
        <a:xfrm>
          <a:off x="4051300" y="5838190"/>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80826</xdr:rowOff>
    </xdr:from>
    <xdr:to>
      <xdr:col>15</xdr:col>
      <xdr:colOff>187325</xdr:colOff>
      <xdr:row>30</xdr:row>
      <xdr:rowOff>10976</xdr:rowOff>
    </xdr:to>
    <xdr:sp macro="" textlink="">
      <xdr:nvSpPr>
        <xdr:cNvPr id="85" name="楕円 84"/>
        <xdr:cNvSpPr/>
      </xdr:nvSpPr>
      <xdr:spPr>
        <a:xfrm>
          <a:off x="3238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94615</xdr:rowOff>
    </xdr:from>
    <xdr:to>
      <xdr:col>19</xdr:col>
      <xdr:colOff>136525</xdr:colOff>
      <xdr:row>29</xdr:row>
      <xdr:rowOff>131626</xdr:rowOff>
    </xdr:to>
    <xdr:cxnSp macro="">
      <xdr:nvCxnSpPr>
        <xdr:cNvPr id="86" name="直線コネクタ 85"/>
        <xdr:cNvCxnSpPr/>
      </xdr:nvCxnSpPr>
      <xdr:spPr>
        <a:xfrm flipV="1">
          <a:off x="3289300" y="5838190"/>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164102</xdr:rowOff>
    </xdr:from>
    <xdr:to>
      <xdr:col>11</xdr:col>
      <xdr:colOff>187325</xdr:colOff>
      <xdr:row>30</xdr:row>
      <xdr:rowOff>94252</xdr:rowOff>
    </xdr:to>
    <xdr:sp macro="" textlink="">
      <xdr:nvSpPr>
        <xdr:cNvPr id="87" name="楕円 86"/>
        <xdr:cNvSpPr/>
      </xdr:nvSpPr>
      <xdr:spPr>
        <a:xfrm>
          <a:off x="24765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131626</xdr:rowOff>
    </xdr:from>
    <xdr:to>
      <xdr:col>15</xdr:col>
      <xdr:colOff>136525</xdr:colOff>
      <xdr:row>30</xdr:row>
      <xdr:rowOff>43452</xdr:rowOff>
    </xdr:to>
    <xdr:cxnSp macro="">
      <xdr:nvCxnSpPr>
        <xdr:cNvPr id="88" name="直線コネクタ 87"/>
        <xdr:cNvCxnSpPr/>
      </xdr:nvCxnSpPr>
      <xdr:spPr>
        <a:xfrm flipV="1">
          <a:off x="2527300" y="5875201"/>
          <a:ext cx="762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0"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91" name="n_3aveValue有形固定資産減価償却率"/>
        <xdr:cNvSpPr txBox="1"/>
      </xdr:nvSpPr>
      <xdr:spPr>
        <a:xfrm>
          <a:off x="2324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92" name="n_1main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27503</xdr:rowOff>
    </xdr:from>
    <xdr:ext cx="405111" cy="259045"/>
    <xdr:sp macro="" textlink="">
      <xdr:nvSpPr>
        <xdr:cNvPr id="93" name="n_2mainValue有形固定資産減価償却率"/>
        <xdr:cNvSpPr txBox="1"/>
      </xdr:nvSpPr>
      <xdr:spPr>
        <a:xfrm>
          <a:off x="3086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110779</xdr:rowOff>
    </xdr:from>
    <xdr:ext cx="405111" cy="259045"/>
    <xdr:sp macro="" textlink="">
      <xdr:nvSpPr>
        <xdr:cNvPr id="94" name="n_3mainValue有形固定資産減価償却率"/>
        <xdr:cNvSpPr txBox="1"/>
      </xdr:nvSpPr>
      <xdr:spPr>
        <a:xfrm>
          <a:off x="23247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昨年度に引き続き類似団体内平均値を下回っているが、大型建設事業の実施により、地方債残高が増加したため前年度よりも悪化した。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今後はさらに地方債残高の増加が見込まれることから、将来負担の抑制や、基金残高の維持に努める。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9" name="債務償還比率平均値テキスト"/>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25316</xdr:rowOff>
    </xdr:from>
    <xdr:to>
      <xdr:col>76</xdr:col>
      <xdr:colOff>73025</xdr:colOff>
      <xdr:row>32</xdr:row>
      <xdr:rowOff>126916</xdr:rowOff>
    </xdr:to>
    <xdr:sp macro="" textlink="">
      <xdr:nvSpPr>
        <xdr:cNvPr id="137" name="楕円 136"/>
        <xdr:cNvSpPr/>
      </xdr:nvSpPr>
      <xdr:spPr>
        <a:xfrm>
          <a:off x="14744700" y="62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3743</xdr:rowOff>
    </xdr:from>
    <xdr:ext cx="469744" cy="259045"/>
    <xdr:sp macro="" textlink="">
      <xdr:nvSpPr>
        <xdr:cNvPr id="138" name="債務償還比率該当値テキスト"/>
        <xdr:cNvSpPr txBox="1"/>
      </xdr:nvSpPr>
      <xdr:spPr>
        <a:xfrm>
          <a:off x="14846300" y="626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102679</xdr:rowOff>
    </xdr:from>
    <xdr:to>
      <xdr:col>72</xdr:col>
      <xdr:colOff>123825</xdr:colOff>
      <xdr:row>33</xdr:row>
      <xdr:rowOff>32829</xdr:rowOff>
    </xdr:to>
    <xdr:sp macro="" textlink="">
      <xdr:nvSpPr>
        <xdr:cNvPr id="139" name="楕円 138"/>
        <xdr:cNvSpPr/>
      </xdr:nvSpPr>
      <xdr:spPr>
        <a:xfrm>
          <a:off x="14033500" y="63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76116</xdr:rowOff>
    </xdr:from>
    <xdr:to>
      <xdr:col>76</xdr:col>
      <xdr:colOff>22225</xdr:colOff>
      <xdr:row>32</xdr:row>
      <xdr:rowOff>153479</xdr:rowOff>
    </xdr:to>
    <xdr:cxnSp macro="">
      <xdr:nvCxnSpPr>
        <xdr:cNvPr id="140" name="直線コネクタ 139"/>
        <xdr:cNvCxnSpPr/>
      </xdr:nvCxnSpPr>
      <xdr:spPr>
        <a:xfrm flipV="1">
          <a:off x="14084300" y="6334041"/>
          <a:ext cx="711200" cy="7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1"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23956</xdr:rowOff>
    </xdr:from>
    <xdr:ext cx="469744" cy="259045"/>
    <xdr:sp macro="" textlink="">
      <xdr:nvSpPr>
        <xdr:cNvPr id="142" name="n_1mainValue債務償還比率"/>
        <xdr:cNvSpPr txBox="1"/>
      </xdr:nvSpPr>
      <xdr:spPr>
        <a:xfrm>
          <a:off x="13836727" y="645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30,898
29,323
31.69
17,342,980
15,940,371
818,797
8,229,378
16,301,272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72" name="楕円 71"/>
        <xdr:cNvSpPr/>
      </xdr:nvSpPr>
      <xdr:spPr>
        <a:xfrm>
          <a:off x="45847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129920</xdr:rowOff>
    </xdr:from>
    <xdr:ext cx="405111" cy="259045"/>
    <xdr:sp macro="" textlink="">
      <xdr:nvSpPr>
        <xdr:cNvPr id="73" name="【道路】&#10;有形固定資産減価償却率該当値テキスト"/>
        <xdr:cNvSpPr txBox="1"/>
      </xdr:nvSpPr>
      <xdr:spPr>
        <a:xfrm>
          <a:off x="4673600" y="613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138067</xdr:rowOff>
    </xdr:from>
    <xdr:to>
      <xdr:col>20</xdr:col>
      <xdr:colOff>38100</xdr:colOff>
      <xdr:row>37</xdr:row>
      <xdr:rowOff>68217</xdr:rowOff>
    </xdr:to>
    <xdr:sp macro="" textlink="">
      <xdr:nvSpPr>
        <xdr:cNvPr id="74" name="楕円 73"/>
        <xdr:cNvSpPr/>
      </xdr:nvSpPr>
      <xdr:spPr>
        <a:xfrm>
          <a:off x="3746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157843</xdr:rowOff>
    </xdr:from>
    <xdr:to>
      <xdr:col>24</xdr:col>
      <xdr:colOff>63500</xdr:colOff>
      <xdr:row>37</xdr:row>
      <xdr:rowOff>17417</xdr:rowOff>
    </xdr:to>
    <xdr:cxnSp macro="">
      <xdr:nvCxnSpPr>
        <xdr:cNvPr id="75" name="直線コネクタ 74"/>
        <xdr:cNvCxnSpPr/>
      </xdr:nvCxnSpPr>
      <xdr:spPr>
        <a:xfrm flipV="1">
          <a:off x="3797300" y="633004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167458</xdr:rowOff>
    </xdr:from>
    <xdr:to>
      <xdr:col>15</xdr:col>
      <xdr:colOff>101600</xdr:colOff>
      <xdr:row>37</xdr:row>
      <xdr:rowOff>97608</xdr:rowOff>
    </xdr:to>
    <xdr:sp macro="" textlink="">
      <xdr:nvSpPr>
        <xdr:cNvPr id="76" name="楕円 75"/>
        <xdr:cNvSpPr/>
      </xdr:nvSpPr>
      <xdr:spPr>
        <a:xfrm>
          <a:off x="2857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17417</xdr:rowOff>
    </xdr:from>
    <xdr:to>
      <xdr:col>19</xdr:col>
      <xdr:colOff>177800</xdr:colOff>
      <xdr:row>37</xdr:row>
      <xdr:rowOff>46808</xdr:rowOff>
    </xdr:to>
    <xdr:cxnSp macro="">
      <xdr:nvCxnSpPr>
        <xdr:cNvPr id="77" name="直線コネクタ 76"/>
        <xdr:cNvCxnSpPr/>
      </xdr:nvCxnSpPr>
      <xdr:spPr>
        <a:xfrm flipV="1">
          <a:off x="2908300" y="636106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25400</xdr:rowOff>
    </xdr:from>
    <xdr:to>
      <xdr:col>10</xdr:col>
      <xdr:colOff>165100</xdr:colOff>
      <xdr:row>37</xdr:row>
      <xdr:rowOff>127000</xdr:rowOff>
    </xdr:to>
    <xdr:sp macro="" textlink="">
      <xdr:nvSpPr>
        <xdr:cNvPr id="78" name="楕円 77"/>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46808</xdr:rowOff>
    </xdr:from>
    <xdr:to>
      <xdr:col>15</xdr:col>
      <xdr:colOff>50800</xdr:colOff>
      <xdr:row>37</xdr:row>
      <xdr:rowOff>76200</xdr:rowOff>
    </xdr:to>
    <xdr:cxnSp macro="">
      <xdr:nvCxnSpPr>
        <xdr:cNvPr id="79" name="直線コネクタ 78"/>
        <xdr:cNvCxnSpPr/>
      </xdr:nvCxnSpPr>
      <xdr:spPr>
        <a:xfrm flipV="1">
          <a:off x="2019300" y="639045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80"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1"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131190</xdr:rowOff>
    </xdr:from>
    <xdr:ext cx="405111" cy="259045"/>
    <xdr:sp macro="" textlink="">
      <xdr:nvSpPr>
        <xdr:cNvPr id="82" name="n_3aveValue【道路】&#10;有形固定資産減価償却率"/>
        <xdr:cNvSpPr txBox="1"/>
      </xdr:nvSpPr>
      <xdr:spPr>
        <a:xfrm>
          <a:off x="1816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59344</xdr:rowOff>
    </xdr:from>
    <xdr:ext cx="405111" cy="259045"/>
    <xdr:sp macro="" textlink="">
      <xdr:nvSpPr>
        <xdr:cNvPr id="83" name="n_1mainValue【道路】&#10;有形固定資産減価償却率"/>
        <xdr:cNvSpPr txBox="1"/>
      </xdr:nvSpPr>
      <xdr:spPr>
        <a:xfrm>
          <a:off x="3582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88735</xdr:rowOff>
    </xdr:from>
    <xdr:ext cx="405111" cy="259045"/>
    <xdr:sp macro="" textlink="">
      <xdr:nvSpPr>
        <xdr:cNvPr id="84" name="n_2mainValue【道路】&#10;有形固定資産減価償却率"/>
        <xdr:cNvSpPr txBox="1"/>
      </xdr:nvSpPr>
      <xdr:spPr>
        <a:xfrm>
          <a:off x="2705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143527</xdr:rowOff>
    </xdr:from>
    <xdr:ext cx="405111" cy="259045"/>
    <xdr:sp macro="" textlink="">
      <xdr:nvSpPr>
        <xdr:cNvPr id="85" name="n_3mainValue【道路】&#10;有形固定資産減価償却率"/>
        <xdr:cNvSpPr txBox="1"/>
      </xdr:nvSpPr>
      <xdr:spPr>
        <a:xfrm>
          <a:off x="1816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4"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127698</xdr:rowOff>
    </xdr:from>
    <xdr:to>
      <xdr:col>55</xdr:col>
      <xdr:colOff>50800</xdr:colOff>
      <xdr:row>39</xdr:row>
      <xdr:rowOff>57848</xdr:rowOff>
    </xdr:to>
    <xdr:sp macro="" textlink="">
      <xdr:nvSpPr>
        <xdr:cNvPr id="124" name="楕円 123"/>
        <xdr:cNvSpPr/>
      </xdr:nvSpPr>
      <xdr:spPr>
        <a:xfrm>
          <a:off x="10426700" y="66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106125</xdr:rowOff>
    </xdr:from>
    <xdr:ext cx="534377" cy="259045"/>
    <xdr:sp macro="" textlink="">
      <xdr:nvSpPr>
        <xdr:cNvPr id="125" name="【道路】&#10;一人当たり延長該当値テキスト"/>
        <xdr:cNvSpPr txBox="1"/>
      </xdr:nvSpPr>
      <xdr:spPr>
        <a:xfrm>
          <a:off x="10515600" y="662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126250</xdr:rowOff>
    </xdr:from>
    <xdr:to>
      <xdr:col>50</xdr:col>
      <xdr:colOff>165100</xdr:colOff>
      <xdr:row>39</xdr:row>
      <xdr:rowOff>56400</xdr:rowOff>
    </xdr:to>
    <xdr:sp macro="" textlink="">
      <xdr:nvSpPr>
        <xdr:cNvPr id="126" name="楕円 125"/>
        <xdr:cNvSpPr/>
      </xdr:nvSpPr>
      <xdr:spPr>
        <a:xfrm>
          <a:off x="9588500" y="66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5600</xdr:rowOff>
    </xdr:from>
    <xdr:to>
      <xdr:col>55</xdr:col>
      <xdr:colOff>0</xdr:colOff>
      <xdr:row>39</xdr:row>
      <xdr:rowOff>7048</xdr:rowOff>
    </xdr:to>
    <xdr:cxnSp macro="">
      <xdr:nvCxnSpPr>
        <xdr:cNvPr id="127" name="直線コネクタ 126"/>
        <xdr:cNvCxnSpPr/>
      </xdr:nvCxnSpPr>
      <xdr:spPr>
        <a:xfrm>
          <a:off x="9639300" y="6692150"/>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129566</xdr:rowOff>
    </xdr:from>
    <xdr:to>
      <xdr:col>46</xdr:col>
      <xdr:colOff>38100</xdr:colOff>
      <xdr:row>39</xdr:row>
      <xdr:rowOff>59716</xdr:rowOff>
    </xdr:to>
    <xdr:sp macro="" textlink="">
      <xdr:nvSpPr>
        <xdr:cNvPr id="128" name="楕円 127"/>
        <xdr:cNvSpPr/>
      </xdr:nvSpPr>
      <xdr:spPr>
        <a:xfrm>
          <a:off x="8699500" y="66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5600</xdr:rowOff>
    </xdr:from>
    <xdr:to>
      <xdr:col>50</xdr:col>
      <xdr:colOff>114300</xdr:colOff>
      <xdr:row>39</xdr:row>
      <xdr:rowOff>8916</xdr:rowOff>
    </xdr:to>
    <xdr:cxnSp macro="">
      <xdr:nvCxnSpPr>
        <xdr:cNvPr id="129" name="直線コネクタ 128"/>
        <xdr:cNvCxnSpPr/>
      </xdr:nvCxnSpPr>
      <xdr:spPr>
        <a:xfrm flipV="1">
          <a:off x="8750300" y="6692150"/>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94818</xdr:rowOff>
    </xdr:from>
    <xdr:to>
      <xdr:col>41</xdr:col>
      <xdr:colOff>101600</xdr:colOff>
      <xdr:row>39</xdr:row>
      <xdr:rowOff>24968</xdr:rowOff>
    </xdr:to>
    <xdr:sp macro="" textlink="">
      <xdr:nvSpPr>
        <xdr:cNvPr id="130" name="楕円 129"/>
        <xdr:cNvSpPr/>
      </xdr:nvSpPr>
      <xdr:spPr>
        <a:xfrm>
          <a:off x="7810500" y="66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145618</xdr:rowOff>
    </xdr:from>
    <xdr:to>
      <xdr:col>45</xdr:col>
      <xdr:colOff>177800</xdr:colOff>
      <xdr:row>39</xdr:row>
      <xdr:rowOff>8916</xdr:rowOff>
    </xdr:to>
    <xdr:cxnSp macro="">
      <xdr:nvCxnSpPr>
        <xdr:cNvPr id="131" name="直線コネクタ 130"/>
        <xdr:cNvCxnSpPr/>
      </xdr:nvCxnSpPr>
      <xdr:spPr>
        <a:xfrm>
          <a:off x="7861300" y="6660718"/>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32"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33"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34"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47527</xdr:rowOff>
    </xdr:from>
    <xdr:ext cx="534377" cy="259045"/>
    <xdr:sp macro="" textlink="">
      <xdr:nvSpPr>
        <xdr:cNvPr id="135" name="n_1mainValue【道路】&#10;一人当たり延長"/>
        <xdr:cNvSpPr txBox="1"/>
      </xdr:nvSpPr>
      <xdr:spPr>
        <a:xfrm>
          <a:off x="9359411" y="67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50843</xdr:rowOff>
    </xdr:from>
    <xdr:ext cx="534377" cy="259045"/>
    <xdr:sp macro="" textlink="">
      <xdr:nvSpPr>
        <xdr:cNvPr id="136" name="n_2mainValue【道路】&#10;一人当たり延長"/>
        <xdr:cNvSpPr txBox="1"/>
      </xdr:nvSpPr>
      <xdr:spPr>
        <a:xfrm>
          <a:off x="8483111" y="67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16095</xdr:rowOff>
    </xdr:from>
    <xdr:ext cx="534377" cy="259045"/>
    <xdr:sp macro="" textlink="">
      <xdr:nvSpPr>
        <xdr:cNvPr id="137" name="n_3mainValue【道路】&#10;一人当たり延長"/>
        <xdr:cNvSpPr txBox="1"/>
      </xdr:nvSpPr>
      <xdr:spPr>
        <a:xfrm>
          <a:off x="7594111" y="67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8" name="【橋りょう・トンネル】&#10;有形固定資産減価償却率平均値テキスト"/>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159838</xdr:rowOff>
    </xdr:from>
    <xdr:to>
      <xdr:col>24</xdr:col>
      <xdr:colOff>114300</xdr:colOff>
      <xdr:row>59</xdr:row>
      <xdr:rowOff>89988</xdr:rowOff>
    </xdr:to>
    <xdr:sp macro="" textlink="">
      <xdr:nvSpPr>
        <xdr:cNvPr id="178" name="楕円 177"/>
        <xdr:cNvSpPr/>
      </xdr:nvSpPr>
      <xdr:spPr>
        <a:xfrm>
          <a:off x="45847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138265</xdr:rowOff>
    </xdr:from>
    <xdr:ext cx="405111" cy="259045"/>
    <xdr:sp macro="" textlink="">
      <xdr:nvSpPr>
        <xdr:cNvPr id="179" name="【橋りょう・トンネル】&#10;有形固定資産減価償却率該当値テキスト"/>
        <xdr:cNvSpPr txBox="1"/>
      </xdr:nvSpPr>
      <xdr:spPr>
        <a:xfrm>
          <a:off x="4673600" y="1008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80" name="楕円 179"/>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39188</xdr:rowOff>
    </xdr:from>
    <xdr:to>
      <xdr:col>24</xdr:col>
      <xdr:colOff>63500</xdr:colOff>
      <xdr:row>59</xdr:row>
      <xdr:rowOff>57150</xdr:rowOff>
    </xdr:to>
    <xdr:cxnSp macro="">
      <xdr:nvCxnSpPr>
        <xdr:cNvPr id="181" name="直線コネクタ 180"/>
        <xdr:cNvCxnSpPr/>
      </xdr:nvCxnSpPr>
      <xdr:spPr>
        <a:xfrm flipV="1">
          <a:off x="3797300" y="1015473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25944</xdr:rowOff>
    </xdr:from>
    <xdr:to>
      <xdr:col>15</xdr:col>
      <xdr:colOff>101600</xdr:colOff>
      <xdr:row>59</xdr:row>
      <xdr:rowOff>127544</xdr:rowOff>
    </xdr:to>
    <xdr:sp macro="" textlink="">
      <xdr:nvSpPr>
        <xdr:cNvPr id="182" name="楕円 181"/>
        <xdr:cNvSpPr/>
      </xdr:nvSpPr>
      <xdr:spPr>
        <a:xfrm>
          <a:off x="2857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57150</xdr:rowOff>
    </xdr:from>
    <xdr:to>
      <xdr:col>19</xdr:col>
      <xdr:colOff>177800</xdr:colOff>
      <xdr:row>59</xdr:row>
      <xdr:rowOff>76744</xdr:rowOff>
    </xdr:to>
    <xdr:cxnSp macro="">
      <xdr:nvCxnSpPr>
        <xdr:cNvPr id="183" name="直線コネクタ 182"/>
        <xdr:cNvCxnSpPr/>
      </xdr:nvCxnSpPr>
      <xdr:spPr>
        <a:xfrm flipV="1">
          <a:off x="2908300" y="101727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43906</xdr:rowOff>
    </xdr:from>
    <xdr:to>
      <xdr:col>10</xdr:col>
      <xdr:colOff>165100</xdr:colOff>
      <xdr:row>59</xdr:row>
      <xdr:rowOff>145506</xdr:rowOff>
    </xdr:to>
    <xdr:sp macro="" textlink="">
      <xdr:nvSpPr>
        <xdr:cNvPr id="184" name="楕円 183"/>
        <xdr:cNvSpPr/>
      </xdr:nvSpPr>
      <xdr:spPr>
        <a:xfrm>
          <a:off x="1968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76744</xdr:rowOff>
    </xdr:from>
    <xdr:to>
      <xdr:col>15</xdr:col>
      <xdr:colOff>50800</xdr:colOff>
      <xdr:row>59</xdr:row>
      <xdr:rowOff>94706</xdr:rowOff>
    </xdr:to>
    <xdr:cxnSp macro="">
      <xdr:nvCxnSpPr>
        <xdr:cNvPr id="185" name="直線コネクタ 184"/>
        <xdr:cNvCxnSpPr/>
      </xdr:nvCxnSpPr>
      <xdr:spPr>
        <a:xfrm flipV="1">
          <a:off x="2019300" y="1019229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86"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87"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8"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99077</xdr:rowOff>
    </xdr:from>
    <xdr:ext cx="405111" cy="259045"/>
    <xdr:sp macro="" textlink="">
      <xdr:nvSpPr>
        <xdr:cNvPr id="189" name="n_1mainValue【橋りょう・トンネル】&#10;有形固定資産減価償却率"/>
        <xdr:cNvSpPr txBox="1"/>
      </xdr:nvSpPr>
      <xdr:spPr>
        <a:xfrm>
          <a:off x="3582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118671</xdr:rowOff>
    </xdr:from>
    <xdr:ext cx="405111" cy="259045"/>
    <xdr:sp macro="" textlink="">
      <xdr:nvSpPr>
        <xdr:cNvPr id="190" name="n_2mainValue【橋りょう・トンネル】&#10;有形固定資産減価償却率"/>
        <xdr:cNvSpPr txBox="1"/>
      </xdr:nvSpPr>
      <xdr:spPr>
        <a:xfrm>
          <a:off x="2705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136633</xdr:rowOff>
    </xdr:from>
    <xdr:ext cx="405111" cy="259045"/>
    <xdr:sp macro="" textlink="">
      <xdr:nvSpPr>
        <xdr:cNvPr id="191" name="n_3mainValue【橋りょう・トンネル】&#10;有形固定資産減価償却率"/>
        <xdr:cNvSpPr txBox="1"/>
      </xdr:nvSpPr>
      <xdr:spPr>
        <a:xfrm>
          <a:off x="1816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20" name="【橋りょう・トンネル】&#10;一人当たり有形固定資産（償却資産）額平均値テキスト"/>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122566</xdr:rowOff>
    </xdr:from>
    <xdr:to>
      <xdr:col>55</xdr:col>
      <xdr:colOff>50800</xdr:colOff>
      <xdr:row>62</xdr:row>
      <xdr:rowOff>52716</xdr:rowOff>
    </xdr:to>
    <xdr:sp macro="" textlink="">
      <xdr:nvSpPr>
        <xdr:cNvPr id="230" name="楕円 229"/>
        <xdr:cNvSpPr/>
      </xdr:nvSpPr>
      <xdr:spPr>
        <a:xfrm>
          <a:off x="10426700" y="1058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100993</xdr:rowOff>
    </xdr:from>
    <xdr:ext cx="599010" cy="259045"/>
    <xdr:sp macro="" textlink="">
      <xdr:nvSpPr>
        <xdr:cNvPr id="231" name="【橋りょう・トンネル】&#10;一人当たり有形固定資産（償却資産）額該当値テキスト"/>
        <xdr:cNvSpPr txBox="1"/>
      </xdr:nvSpPr>
      <xdr:spPr>
        <a:xfrm>
          <a:off x="10515600" y="1055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124828</xdr:rowOff>
    </xdr:from>
    <xdr:to>
      <xdr:col>50</xdr:col>
      <xdr:colOff>165100</xdr:colOff>
      <xdr:row>62</xdr:row>
      <xdr:rowOff>54978</xdr:rowOff>
    </xdr:to>
    <xdr:sp macro="" textlink="">
      <xdr:nvSpPr>
        <xdr:cNvPr id="232" name="楕円 231"/>
        <xdr:cNvSpPr/>
      </xdr:nvSpPr>
      <xdr:spPr>
        <a:xfrm>
          <a:off x="9588500" y="1058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1916</xdr:rowOff>
    </xdr:from>
    <xdr:to>
      <xdr:col>55</xdr:col>
      <xdr:colOff>0</xdr:colOff>
      <xdr:row>62</xdr:row>
      <xdr:rowOff>4178</xdr:rowOff>
    </xdr:to>
    <xdr:cxnSp macro="">
      <xdr:nvCxnSpPr>
        <xdr:cNvPr id="233" name="直線コネクタ 232"/>
        <xdr:cNvCxnSpPr/>
      </xdr:nvCxnSpPr>
      <xdr:spPr>
        <a:xfrm flipV="1">
          <a:off x="9639300" y="10631816"/>
          <a:ext cx="8382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130577</xdr:rowOff>
    </xdr:from>
    <xdr:to>
      <xdr:col>46</xdr:col>
      <xdr:colOff>38100</xdr:colOff>
      <xdr:row>62</xdr:row>
      <xdr:rowOff>60727</xdr:rowOff>
    </xdr:to>
    <xdr:sp macro="" textlink="">
      <xdr:nvSpPr>
        <xdr:cNvPr id="234" name="楕円 233"/>
        <xdr:cNvSpPr/>
      </xdr:nvSpPr>
      <xdr:spPr>
        <a:xfrm>
          <a:off x="8699500" y="105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4178</xdr:rowOff>
    </xdr:from>
    <xdr:to>
      <xdr:col>50</xdr:col>
      <xdr:colOff>114300</xdr:colOff>
      <xdr:row>62</xdr:row>
      <xdr:rowOff>9927</xdr:rowOff>
    </xdr:to>
    <xdr:cxnSp macro="">
      <xdr:nvCxnSpPr>
        <xdr:cNvPr id="235" name="直線コネクタ 234"/>
        <xdr:cNvCxnSpPr/>
      </xdr:nvCxnSpPr>
      <xdr:spPr>
        <a:xfrm flipV="1">
          <a:off x="8750300" y="10634078"/>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135008</xdr:rowOff>
    </xdr:from>
    <xdr:to>
      <xdr:col>41</xdr:col>
      <xdr:colOff>101600</xdr:colOff>
      <xdr:row>62</xdr:row>
      <xdr:rowOff>65158</xdr:rowOff>
    </xdr:to>
    <xdr:sp macro="" textlink="">
      <xdr:nvSpPr>
        <xdr:cNvPr id="236" name="楕円 235"/>
        <xdr:cNvSpPr/>
      </xdr:nvSpPr>
      <xdr:spPr>
        <a:xfrm>
          <a:off x="7810500" y="105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9927</xdr:rowOff>
    </xdr:from>
    <xdr:to>
      <xdr:col>45</xdr:col>
      <xdr:colOff>177800</xdr:colOff>
      <xdr:row>62</xdr:row>
      <xdr:rowOff>14358</xdr:rowOff>
    </xdr:to>
    <xdr:cxnSp macro="">
      <xdr:nvCxnSpPr>
        <xdr:cNvPr id="237" name="直線コネクタ 236"/>
        <xdr:cNvCxnSpPr/>
      </xdr:nvCxnSpPr>
      <xdr:spPr>
        <a:xfrm flipV="1">
          <a:off x="7861300" y="10639827"/>
          <a:ext cx="8890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38"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39"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40"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46105</xdr:rowOff>
    </xdr:from>
    <xdr:ext cx="599010" cy="259045"/>
    <xdr:sp macro="" textlink="">
      <xdr:nvSpPr>
        <xdr:cNvPr id="241" name="n_1mainValue【橋りょう・トンネル】&#10;一人当たり有形固定資産（償却資産）額"/>
        <xdr:cNvSpPr txBox="1"/>
      </xdr:nvSpPr>
      <xdr:spPr>
        <a:xfrm>
          <a:off x="9327095" y="1067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51854</xdr:rowOff>
    </xdr:from>
    <xdr:ext cx="599010" cy="259045"/>
    <xdr:sp macro="" textlink="">
      <xdr:nvSpPr>
        <xdr:cNvPr id="242" name="n_2mainValue【橋りょう・トンネル】&#10;一人当たり有形固定資産（償却資産）額"/>
        <xdr:cNvSpPr txBox="1"/>
      </xdr:nvSpPr>
      <xdr:spPr>
        <a:xfrm>
          <a:off x="8450795" y="1068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56285</xdr:rowOff>
    </xdr:from>
    <xdr:ext cx="599010" cy="259045"/>
    <xdr:sp macro="" textlink="">
      <xdr:nvSpPr>
        <xdr:cNvPr id="243" name="n_3mainValue【橋りょう・トンネル】&#10;一人当たり有形固定資産（償却資産）額"/>
        <xdr:cNvSpPr txBox="1"/>
      </xdr:nvSpPr>
      <xdr:spPr>
        <a:xfrm>
          <a:off x="7561795" y="1068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74"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98334</xdr:rowOff>
    </xdr:from>
    <xdr:to>
      <xdr:col>24</xdr:col>
      <xdr:colOff>114300</xdr:colOff>
      <xdr:row>80</xdr:row>
      <xdr:rowOff>28484</xdr:rowOff>
    </xdr:to>
    <xdr:sp macro="" textlink="">
      <xdr:nvSpPr>
        <xdr:cNvPr id="284" name="楕円 283"/>
        <xdr:cNvSpPr/>
      </xdr:nvSpPr>
      <xdr:spPr>
        <a:xfrm>
          <a:off x="4584700" y="1364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121211</xdr:rowOff>
    </xdr:from>
    <xdr:ext cx="405111" cy="259045"/>
    <xdr:sp macro="" textlink="">
      <xdr:nvSpPr>
        <xdr:cNvPr id="285" name="【公営住宅】&#10;有形固定資産減価償却率該当値テキスト"/>
        <xdr:cNvSpPr txBox="1"/>
      </xdr:nvSpPr>
      <xdr:spPr>
        <a:xfrm>
          <a:off x="4673600" y="1349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124461</xdr:rowOff>
    </xdr:from>
    <xdr:to>
      <xdr:col>20</xdr:col>
      <xdr:colOff>38100</xdr:colOff>
      <xdr:row>80</xdr:row>
      <xdr:rowOff>54611</xdr:rowOff>
    </xdr:to>
    <xdr:sp macro="" textlink="">
      <xdr:nvSpPr>
        <xdr:cNvPr id="286" name="楕円 285"/>
        <xdr:cNvSpPr/>
      </xdr:nvSpPr>
      <xdr:spPr>
        <a:xfrm>
          <a:off x="3746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149134</xdr:rowOff>
    </xdr:from>
    <xdr:to>
      <xdr:col>24</xdr:col>
      <xdr:colOff>63500</xdr:colOff>
      <xdr:row>80</xdr:row>
      <xdr:rowOff>3811</xdr:rowOff>
    </xdr:to>
    <xdr:cxnSp macro="">
      <xdr:nvCxnSpPr>
        <xdr:cNvPr id="287" name="直線コネクタ 286"/>
        <xdr:cNvCxnSpPr/>
      </xdr:nvCxnSpPr>
      <xdr:spPr>
        <a:xfrm flipV="1">
          <a:off x="3797300" y="13693684"/>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145687</xdr:rowOff>
    </xdr:from>
    <xdr:to>
      <xdr:col>15</xdr:col>
      <xdr:colOff>101600</xdr:colOff>
      <xdr:row>80</xdr:row>
      <xdr:rowOff>75837</xdr:rowOff>
    </xdr:to>
    <xdr:sp macro="" textlink="">
      <xdr:nvSpPr>
        <xdr:cNvPr id="288" name="楕円 287"/>
        <xdr:cNvSpPr/>
      </xdr:nvSpPr>
      <xdr:spPr>
        <a:xfrm>
          <a:off x="28575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3811</xdr:rowOff>
    </xdr:from>
    <xdr:to>
      <xdr:col>19</xdr:col>
      <xdr:colOff>177800</xdr:colOff>
      <xdr:row>80</xdr:row>
      <xdr:rowOff>25037</xdr:rowOff>
    </xdr:to>
    <xdr:cxnSp macro="">
      <xdr:nvCxnSpPr>
        <xdr:cNvPr id="289" name="直線コネクタ 288"/>
        <xdr:cNvCxnSpPr/>
      </xdr:nvCxnSpPr>
      <xdr:spPr>
        <a:xfrm flipV="1">
          <a:off x="2908300" y="1371981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152219</xdr:rowOff>
    </xdr:from>
    <xdr:to>
      <xdr:col>10</xdr:col>
      <xdr:colOff>165100</xdr:colOff>
      <xdr:row>80</xdr:row>
      <xdr:rowOff>82369</xdr:rowOff>
    </xdr:to>
    <xdr:sp macro="" textlink="">
      <xdr:nvSpPr>
        <xdr:cNvPr id="290" name="楕円 289"/>
        <xdr:cNvSpPr/>
      </xdr:nvSpPr>
      <xdr:spPr>
        <a:xfrm>
          <a:off x="1968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25037</xdr:rowOff>
    </xdr:from>
    <xdr:to>
      <xdr:col>15</xdr:col>
      <xdr:colOff>50800</xdr:colOff>
      <xdr:row>80</xdr:row>
      <xdr:rowOff>31569</xdr:rowOff>
    </xdr:to>
    <xdr:cxnSp macro="">
      <xdr:nvCxnSpPr>
        <xdr:cNvPr id="291" name="直線コネクタ 290"/>
        <xdr:cNvCxnSpPr/>
      </xdr:nvCxnSpPr>
      <xdr:spPr>
        <a:xfrm flipV="1">
          <a:off x="2019300" y="137410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92"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93"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50635</xdr:rowOff>
    </xdr:from>
    <xdr:ext cx="405111" cy="259045"/>
    <xdr:sp macro="" textlink="">
      <xdr:nvSpPr>
        <xdr:cNvPr id="294" name="n_3aveValue【公営住宅】&#10;有形固定資産減価償却率"/>
        <xdr:cNvSpPr txBox="1"/>
      </xdr:nvSpPr>
      <xdr:spPr>
        <a:xfrm>
          <a:off x="1816744" y="1393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71138</xdr:rowOff>
    </xdr:from>
    <xdr:ext cx="405111" cy="259045"/>
    <xdr:sp macro="" textlink="">
      <xdr:nvSpPr>
        <xdr:cNvPr id="295" name="n_1mainValue【公営住宅】&#10;有形固定資産減価償却率"/>
        <xdr:cNvSpPr txBox="1"/>
      </xdr:nvSpPr>
      <xdr:spPr>
        <a:xfrm>
          <a:off x="3582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92364</xdr:rowOff>
    </xdr:from>
    <xdr:ext cx="405111" cy="259045"/>
    <xdr:sp macro="" textlink="">
      <xdr:nvSpPr>
        <xdr:cNvPr id="296" name="n_2mainValue【公営住宅】&#10;有形固定資産減価償却率"/>
        <xdr:cNvSpPr txBox="1"/>
      </xdr:nvSpPr>
      <xdr:spPr>
        <a:xfrm>
          <a:off x="2705744" y="134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98896</xdr:rowOff>
    </xdr:from>
    <xdr:ext cx="405111" cy="259045"/>
    <xdr:sp macro="" textlink="">
      <xdr:nvSpPr>
        <xdr:cNvPr id="297" name="n_3mainValue【公営住宅】&#10;有形固定資産減価償却率"/>
        <xdr:cNvSpPr txBox="1"/>
      </xdr:nvSpPr>
      <xdr:spPr>
        <a:xfrm>
          <a:off x="1816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26"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73406</xdr:rowOff>
    </xdr:from>
    <xdr:to>
      <xdr:col>55</xdr:col>
      <xdr:colOff>50800</xdr:colOff>
      <xdr:row>86</xdr:row>
      <xdr:rowOff>3556</xdr:rowOff>
    </xdr:to>
    <xdr:sp macro="" textlink="">
      <xdr:nvSpPr>
        <xdr:cNvPr id="336" name="楕円 335"/>
        <xdr:cNvSpPr/>
      </xdr:nvSpPr>
      <xdr:spPr>
        <a:xfrm>
          <a:off x="10426700" y="146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51833</xdr:rowOff>
    </xdr:from>
    <xdr:ext cx="469744" cy="259045"/>
    <xdr:sp macro="" textlink="">
      <xdr:nvSpPr>
        <xdr:cNvPr id="337" name="【公営住宅】&#10;一人当たり面積該当値テキスト"/>
        <xdr:cNvSpPr txBox="1"/>
      </xdr:nvSpPr>
      <xdr:spPr>
        <a:xfrm>
          <a:off x="10515600" y="1462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73025</xdr:rowOff>
    </xdr:from>
    <xdr:to>
      <xdr:col>50</xdr:col>
      <xdr:colOff>165100</xdr:colOff>
      <xdr:row>86</xdr:row>
      <xdr:rowOff>3175</xdr:rowOff>
    </xdr:to>
    <xdr:sp macro="" textlink="">
      <xdr:nvSpPr>
        <xdr:cNvPr id="338" name="楕円 337"/>
        <xdr:cNvSpPr/>
      </xdr:nvSpPr>
      <xdr:spPr>
        <a:xfrm>
          <a:off x="9588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123825</xdr:rowOff>
    </xdr:from>
    <xdr:to>
      <xdr:col>55</xdr:col>
      <xdr:colOff>0</xdr:colOff>
      <xdr:row>85</xdr:row>
      <xdr:rowOff>124206</xdr:rowOff>
    </xdr:to>
    <xdr:cxnSp macro="">
      <xdr:nvCxnSpPr>
        <xdr:cNvPr id="339" name="直線コネクタ 338"/>
        <xdr:cNvCxnSpPr/>
      </xdr:nvCxnSpPr>
      <xdr:spPr>
        <a:xfrm>
          <a:off x="9639300" y="1469707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71882</xdr:rowOff>
    </xdr:from>
    <xdr:to>
      <xdr:col>46</xdr:col>
      <xdr:colOff>38100</xdr:colOff>
      <xdr:row>86</xdr:row>
      <xdr:rowOff>2032</xdr:rowOff>
    </xdr:to>
    <xdr:sp macro="" textlink="">
      <xdr:nvSpPr>
        <xdr:cNvPr id="340" name="楕円 339"/>
        <xdr:cNvSpPr/>
      </xdr:nvSpPr>
      <xdr:spPr>
        <a:xfrm>
          <a:off x="8699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122682</xdr:rowOff>
    </xdr:from>
    <xdr:to>
      <xdr:col>50</xdr:col>
      <xdr:colOff>114300</xdr:colOff>
      <xdr:row>85</xdr:row>
      <xdr:rowOff>123825</xdr:rowOff>
    </xdr:to>
    <xdr:cxnSp macro="">
      <xdr:nvCxnSpPr>
        <xdr:cNvPr id="341" name="直線コネクタ 340"/>
        <xdr:cNvCxnSpPr/>
      </xdr:nvCxnSpPr>
      <xdr:spPr>
        <a:xfrm>
          <a:off x="8750300" y="1469593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71882</xdr:rowOff>
    </xdr:from>
    <xdr:to>
      <xdr:col>41</xdr:col>
      <xdr:colOff>101600</xdr:colOff>
      <xdr:row>86</xdr:row>
      <xdr:rowOff>2032</xdr:rowOff>
    </xdr:to>
    <xdr:sp macro="" textlink="">
      <xdr:nvSpPr>
        <xdr:cNvPr id="342" name="楕円 341"/>
        <xdr:cNvSpPr/>
      </xdr:nvSpPr>
      <xdr:spPr>
        <a:xfrm>
          <a:off x="7810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122682</xdr:rowOff>
    </xdr:from>
    <xdr:to>
      <xdr:col>45</xdr:col>
      <xdr:colOff>177800</xdr:colOff>
      <xdr:row>85</xdr:row>
      <xdr:rowOff>122682</xdr:rowOff>
    </xdr:to>
    <xdr:cxnSp macro="">
      <xdr:nvCxnSpPr>
        <xdr:cNvPr id="343" name="直線コネクタ 342"/>
        <xdr:cNvCxnSpPr/>
      </xdr:nvCxnSpPr>
      <xdr:spPr>
        <a:xfrm>
          <a:off x="7861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44"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45"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46"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165752</xdr:rowOff>
    </xdr:from>
    <xdr:ext cx="469744" cy="259045"/>
    <xdr:sp macro="" textlink="">
      <xdr:nvSpPr>
        <xdr:cNvPr id="347" name="n_1mainValue【公営住宅】&#10;一人当たり面積"/>
        <xdr:cNvSpPr txBox="1"/>
      </xdr:nvSpPr>
      <xdr:spPr>
        <a:xfrm>
          <a:off x="93917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164609</xdr:rowOff>
    </xdr:from>
    <xdr:ext cx="469744" cy="259045"/>
    <xdr:sp macro="" textlink="">
      <xdr:nvSpPr>
        <xdr:cNvPr id="348" name="n_2mainValue【公営住宅】&#10;一人当たり面積"/>
        <xdr:cNvSpPr txBox="1"/>
      </xdr:nvSpPr>
      <xdr:spPr>
        <a:xfrm>
          <a:off x="8515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164609</xdr:rowOff>
    </xdr:from>
    <xdr:ext cx="469744" cy="259045"/>
    <xdr:sp macro="" textlink="">
      <xdr:nvSpPr>
        <xdr:cNvPr id="349" name="n_3mainValue【公営住宅】&#10;一人当たり面積"/>
        <xdr:cNvSpPr txBox="1"/>
      </xdr:nvSpPr>
      <xdr:spPr>
        <a:xfrm>
          <a:off x="7626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96"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00" name="フローチャート: 判断 399"/>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06" name="楕円 405"/>
        <xdr:cNvSpPr/>
      </xdr:nvSpPr>
      <xdr:spPr>
        <a:xfrm>
          <a:off x="162687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95630</xdr:rowOff>
    </xdr:from>
    <xdr:ext cx="405111" cy="259045"/>
    <xdr:sp macro="" textlink="">
      <xdr:nvSpPr>
        <xdr:cNvPr id="407" name="【認定こども園・幼稚園・保育所】&#10;有形固定資産減価償却率該当値テキスト"/>
        <xdr:cNvSpPr txBox="1"/>
      </xdr:nvSpPr>
      <xdr:spPr>
        <a:xfrm>
          <a:off x="16357600" y="609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72753</xdr:rowOff>
    </xdr:from>
    <xdr:to>
      <xdr:col>81</xdr:col>
      <xdr:colOff>101600</xdr:colOff>
      <xdr:row>36</xdr:row>
      <xdr:rowOff>2903</xdr:rowOff>
    </xdr:to>
    <xdr:sp macro="" textlink="">
      <xdr:nvSpPr>
        <xdr:cNvPr id="408" name="楕円 407"/>
        <xdr:cNvSpPr/>
      </xdr:nvSpPr>
      <xdr:spPr>
        <a:xfrm>
          <a:off x="15430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123553</xdr:rowOff>
    </xdr:from>
    <xdr:to>
      <xdr:col>85</xdr:col>
      <xdr:colOff>127000</xdr:colOff>
      <xdr:row>36</xdr:row>
      <xdr:rowOff>123553</xdr:rowOff>
    </xdr:to>
    <xdr:cxnSp macro="">
      <xdr:nvCxnSpPr>
        <xdr:cNvPr id="409" name="直線コネクタ 408"/>
        <xdr:cNvCxnSpPr/>
      </xdr:nvCxnSpPr>
      <xdr:spPr>
        <a:xfrm>
          <a:off x="15481300" y="6124303"/>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100511</xdr:rowOff>
    </xdr:from>
    <xdr:to>
      <xdr:col>76</xdr:col>
      <xdr:colOff>165100</xdr:colOff>
      <xdr:row>36</xdr:row>
      <xdr:rowOff>30661</xdr:rowOff>
    </xdr:to>
    <xdr:sp macro="" textlink="">
      <xdr:nvSpPr>
        <xdr:cNvPr id="410" name="楕円 409"/>
        <xdr:cNvSpPr/>
      </xdr:nvSpPr>
      <xdr:spPr>
        <a:xfrm>
          <a:off x="14541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123553</xdr:rowOff>
    </xdr:from>
    <xdr:to>
      <xdr:col>81</xdr:col>
      <xdr:colOff>50800</xdr:colOff>
      <xdr:row>35</xdr:row>
      <xdr:rowOff>151311</xdr:rowOff>
    </xdr:to>
    <xdr:cxnSp macro="">
      <xdr:nvCxnSpPr>
        <xdr:cNvPr id="411" name="直線コネクタ 410"/>
        <xdr:cNvCxnSpPr/>
      </xdr:nvCxnSpPr>
      <xdr:spPr>
        <a:xfrm flipV="1">
          <a:off x="14592300" y="612430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129903</xdr:rowOff>
    </xdr:from>
    <xdr:to>
      <xdr:col>72</xdr:col>
      <xdr:colOff>38100</xdr:colOff>
      <xdr:row>36</xdr:row>
      <xdr:rowOff>60053</xdr:rowOff>
    </xdr:to>
    <xdr:sp macro="" textlink="">
      <xdr:nvSpPr>
        <xdr:cNvPr id="412" name="楕円 411"/>
        <xdr:cNvSpPr/>
      </xdr:nvSpPr>
      <xdr:spPr>
        <a:xfrm>
          <a:off x="13652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151311</xdr:rowOff>
    </xdr:from>
    <xdr:to>
      <xdr:col>76</xdr:col>
      <xdr:colOff>114300</xdr:colOff>
      <xdr:row>36</xdr:row>
      <xdr:rowOff>9253</xdr:rowOff>
    </xdr:to>
    <xdr:cxnSp macro="">
      <xdr:nvCxnSpPr>
        <xdr:cNvPr id="413" name="直線コネクタ 412"/>
        <xdr:cNvCxnSpPr/>
      </xdr:nvCxnSpPr>
      <xdr:spPr>
        <a:xfrm flipV="1">
          <a:off x="13703300" y="615206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14"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15"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416" name="n_3aveValue【認定こども園・幼稚園・保育所】&#10;有形固定資産減価償却率"/>
        <xdr:cNvSpPr txBox="1"/>
      </xdr:nvSpPr>
      <xdr:spPr>
        <a:xfrm>
          <a:off x="13500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19430</xdr:rowOff>
    </xdr:from>
    <xdr:ext cx="405111" cy="259045"/>
    <xdr:sp macro="" textlink="">
      <xdr:nvSpPr>
        <xdr:cNvPr id="417" name="n_1mainValue【認定こども園・幼稚園・保育所】&#10;有形固定資産減価償却率"/>
        <xdr:cNvSpPr txBox="1"/>
      </xdr:nvSpPr>
      <xdr:spPr>
        <a:xfrm>
          <a:off x="15266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47188</xdr:rowOff>
    </xdr:from>
    <xdr:ext cx="405111" cy="259045"/>
    <xdr:sp macro="" textlink="">
      <xdr:nvSpPr>
        <xdr:cNvPr id="418" name="n_2mainValue【認定こども園・幼稚園・保育所】&#10;有形固定資産減価償却率"/>
        <xdr:cNvSpPr txBox="1"/>
      </xdr:nvSpPr>
      <xdr:spPr>
        <a:xfrm>
          <a:off x="143897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76580</xdr:rowOff>
    </xdr:from>
    <xdr:ext cx="405111" cy="259045"/>
    <xdr:sp macro="" textlink="">
      <xdr:nvSpPr>
        <xdr:cNvPr id="419" name="n_3mainValue【認定こども園・幼稚園・保育所】&#10;有形固定資産減価償却率"/>
        <xdr:cNvSpPr txBox="1"/>
      </xdr:nvSpPr>
      <xdr:spPr>
        <a:xfrm>
          <a:off x="135007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450" name="【認定こども園・幼稚園・保育所】&#10;一人当たり面積平均値テキスト"/>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54" name="フローチャート: 判断 453"/>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165826</xdr:rowOff>
    </xdr:from>
    <xdr:to>
      <xdr:col>116</xdr:col>
      <xdr:colOff>114300</xdr:colOff>
      <xdr:row>39</xdr:row>
      <xdr:rowOff>95976</xdr:rowOff>
    </xdr:to>
    <xdr:sp macro="" textlink="">
      <xdr:nvSpPr>
        <xdr:cNvPr id="460" name="楕円 459"/>
        <xdr:cNvSpPr/>
      </xdr:nvSpPr>
      <xdr:spPr>
        <a:xfrm>
          <a:off x="22110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144253</xdr:rowOff>
    </xdr:from>
    <xdr:ext cx="469744" cy="259045"/>
    <xdr:sp macro="" textlink="">
      <xdr:nvSpPr>
        <xdr:cNvPr id="461" name="【認定こども園・幼稚園・保育所】&#10;一人当たり面積該当値テキスト"/>
        <xdr:cNvSpPr txBox="1"/>
      </xdr:nvSpPr>
      <xdr:spPr>
        <a:xfrm>
          <a:off x="22199600" y="665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462" name="楕円 461"/>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41910</xdr:rowOff>
    </xdr:from>
    <xdr:to>
      <xdr:col>116</xdr:col>
      <xdr:colOff>63500</xdr:colOff>
      <xdr:row>39</xdr:row>
      <xdr:rowOff>45176</xdr:rowOff>
    </xdr:to>
    <xdr:cxnSp macro="">
      <xdr:nvCxnSpPr>
        <xdr:cNvPr id="463" name="直線コネクタ 462"/>
        <xdr:cNvCxnSpPr/>
      </xdr:nvCxnSpPr>
      <xdr:spPr>
        <a:xfrm>
          <a:off x="21323300" y="672846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165826</xdr:rowOff>
    </xdr:from>
    <xdr:to>
      <xdr:col>107</xdr:col>
      <xdr:colOff>101600</xdr:colOff>
      <xdr:row>39</xdr:row>
      <xdr:rowOff>95976</xdr:rowOff>
    </xdr:to>
    <xdr:sp macro="" textlink="">
      <xdr:nvSpPr>
        <xdr:cNvPr id="464" name="楕円 463"/>
        <xdr:cNvSpPr/>
      </xdr:nvSpPr>
      <xdr:spPr>
        <a:xfrm>
          <a:off x="20383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177800</xdr:colOff>
      <xdr:row>39</xdr:row>
      <xdr:rowOff>45176</xdr:rowOff>
    </xdr:to>
    <xdr:cxnSp macro="">
      <xdr:nvCxnSpPr>
        <xdr:cNvPr id="465" name="直線コネクタ 464"/>
        <xdr:cNvCxnSpPr/>
      </xdr:nvCxnSpPr>
      <xdr:spPr>
        <a:xfrm flipV="1">
          <a:off x="20434300" y="67284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165826</xdr:rowOff>
    </xdr:from>
    <xdr:to>
      <xdr:col>102</xdr:col>
      <xdr:colOff>165100</xdr:colOff>
      <xdr:row>39</xdr:row>
      <xdr:rowOff>95976</xdr:rowOff>
    </xdr:to>
    <xdr:sp macro="" textlink="">
      <xdr:nvSpPr>
        <xdr:cNvPr id="466" name="楕円 465"/>
        <xdr:cNvSpPr/>
      </xdr:nvSpPr>
      <xdr:spPr>
        <a:xfrm>
          <a:off x="19494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45176</xdr:rowOff>
    </xdr:from>
    <xdr:to>
      <xdr:col>107</xdr:col>
      <xdr:colOff>50800</xdr:colOff>
      <xdr:row>39</xdr:row>
      <xdr:rowOff>45176</xdr:rowOff>
    </xdr:to>
    <xdr:cxnSp macro="">
      <xdr:nvCxnSpPr>
        <xdr:cNvPr id="467" name="直線コネクタ 466"/>
        <xdr:cNvCxnSpPr/>
      </xdr:nvCxnSpPr>
      <xdr:spPr>
        <a:xfrm>
          <a:off x="19545300" y="67317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68"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69"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70"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83837</xdr:rowOff>
    </xdr:from>
    <xdr:ext cx="469744" cy="259045"/>
    <xdr:sp macro="" textlink="">
      <xdr:nvSpPr>
        <xdr:cNvPr id="471" name="n_1mainValue【認定こども園・幼稚園・保育所】&#10;一人当たり面積"/>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87103</xdr:rowOff>
    </xdr:from>
    <xdr:ext cx="469744" cy="259045"/>
    <xdr:sp macro="" textlink="">
      <xdr:nvSpPr>
        <xdr:cNvPr id="472" name="n_2mainValue【認定こども園・幼稚園・保育所】&#10;一人当たり面積"/>
        <xdr:cNvSpPr txBox="1"/>
      </xdr:nvSpPr>
      <xdr:spPr>
        <a:xfrm>
          <a:off x="20199427" y="67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87103</xdr:rowOff>
    </xdr:from>
    <xdr:ext cx="469744" cy="259045"/>
    <xdr:sp macro="" textlink="">
      <xdr:nvSpPr>
        <xdr:cNvPr id="473" name="n_3mainValue【認定こども園・幼稚園・保育所】&#10;一人当たり面積"/>
        <xdr:cNvSpPr txBox="1"/>
      </xdr:nvSpPr>
      <xdr:spPr>
        <a:xfrm>
          <a:off x="19310427" y="67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503"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07" name="フローチャート: 判断 506"/>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513" name="楕円 512"/>
        <xdr:cNvSpPr/>
      </xdr:nvSpPr>
      <xdr:spPr>
        <a:xfrm>
          <a:off x="162687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107332</xdr:rowOff>
    </xdr:from>
    <xdr:ext cx="405111" cy="259045"/>
    <xdr:sp macro="" textlink="">
      <xdr:nvSpPr>
        <xdr:cNvPr id="514" name="【学校施設】&#10;有形固定資産減価償却率該当値テキスト"/>
        <xdr:cNvSpPr txBox="1"/>
      </xdr:nvSpPr>
      <xdr:spPr>
        <a:xfrm>
          <a:off x="16357600"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124460</xdr:rowOff>
    </xdr:from>
    <xdr:to>
      <xdr:col>81</xdr:col>
      <xdr:colOff>101600</xdr:colOff>
      <xdr:row>59</xdr:row>
      <xdr:rowOff>54610</xdr:rowOff>
    </xdr:to>
    <xdr:sp macro="" textlink="">
      <xdr:nvSpPr>
        <xdr:cNvPr id="515" name="楕円 514"/>
        <xdr:cNvSpPr/>
      </xdr:nvSpPr>
      <xdr:spPr>
        <a:xfrm>
          <a:off x="15430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135255</xdr:rowOff>
    </xdr:from>
    <xdr:to>
      <xdr:col>85</xdr:col>
      <xdr:colOff>127000</xdr:colOff>
      <xdr:row>59</xdr:row>
      <xdr:rowOff>3810</xdr:rowOff>
    </xdr:to>
    <xdr:cxnSp macro="">
      <xdr:nvCxnSpPr>
        <xdr:cNvPr id="516" name="直線コネクタ 515"/>
        <xdr:cNvCxnSpPr/>
      </xdr:nvCxnSpPr>
      <xdr:spPr>
        <a:xfrm flipV="1">
          <a:off x="15481300" y="100793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122555</xdr:rowOff>
    </xdr:from>
    <xdr:to>
      <xdr:col>76</xdr:col>
      <xdr:colOff>165100</xdr:colOff>
      <xdr:row>59</xdr:row>
      <xdr:rowOff>52705</xdr:rowOff>
    </xdr:to>
    <xdr:sp macro="" textlink="">
      <xdr:nvSpPr>
        <xdr:cNvPr id="517" name="楕円 516"/>
        <xdr:cNvSpPr/>
      </xdr:nvSpPr>
      <xdr:spPr>
        <a:xfrm>
          <a:off x="14541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1905</xdr:rowOff>
    </xdr:from>
    <xdr:to>
      <xdr:col>81</xdr:col>
      <xdr:colOff>50800</xdr:colOff>
      <xdr:row>59</xdr:row>
      <xdr:rowOff>3810</xdr:rowOff>
    </xdr:to>
    <xdr:cxnSp macro="">
      <xdr:nvCxnSpPr>
        <xdr:cNvPr id="518" name="直線コネクタ 517"/>
        <xdr:cNvCxnSpPr/>
      </xdr:nvCxnSpPr>
      <xdr:spPr>
        <a:xfrm>
          <a:off x="14592300" y="101174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162560</xdr:rowOff>
    </xdr:from>
    <xdr:to>
      <xdr:col>72</xdr:col>
      <xdr:colOff>38100</xdr:colOff>
      <xdr:row>59</xdr:row>
      <xdr:rowOff>92710</xdr:rowOff>
    </xdr:to>
    <xdr:sp macro="" textlink="">
      <xdr:nvSpPr>
        <xdr:cNvPr id="519" name="楕円 518"/>
        <xdr:cNvSpPr/>
      </xdr:nvSpPr>
      <xdr:spPr>
        <a:xfrm>
          <a:off x="13652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1905</xdr:rowOff>
    </xdr:from>
    <xdr:to>
      <xdr:col>76</xdr:col>
      <xdr:colOff>114300</xdr:colOff>
      <xdr:row>59</xdr:row>
      <xdr:rowOff>41910</xdr:rowOff>
    </xdr:to>
    <xdr:cxnSp macro="">
      <xdr:nvCxnSpPr>
        <xdr:cNvPr id="520" name="直線コネクタ 519"/>
        <xdr:cNvCxnSpPr/>
      </xdr:nvCxnSpPr>
      <xdr:spPr>
        <a:xfrm flipV="1">
          <a:off x="13703300" y="101174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521"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522"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23" name="n_3aveValue【学校施設】&#10;有形固定資産減価償却率"/>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71137</xdr:rowOff>
    </xdr:from>
    <xdr:ext cx="405111" cy="259045"/>
    <xdr:sp macro="" textlink="">
      <xdr:nvSpPr>
        <xdr:cNvPr id="524" name="n_1mainValue【学校施設】&#10;有形固定資産減価償却率"/>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69232</xdr:rowOff>
    </xdr:from>
    <xdr:ext cx="405111" cy="259045"/>
    <xdr:sp macro="" textlink="">
      <xdr:nvSpPr>
        <xdr:cNvPr id="525" name="n_2mainValue【学校施設】&#10;有形固定資産減価償却率"/>
        <xdr:cNvSpPr txBox="1"/>
      </xdr:nvSpPr>
      <xdr:spPr>
        <a:xfrm>
          <a:off x="14389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109237</xdr:rowOff>
    </xdr:from>
    <xdr:ext cx="405111" cy="259045"/>
    <xdr:sp macro="" textlink="">
      <xdr:nvSpPr>
        <xdr:cNvPr id="526" name="n_3mainValue【学校施設】&#10;有形固定資産減価償却率"/>
        <xdr:cNvSpPr txBox="1"/>
      </xdr:nvSpPr>
      <xdr:spPr>
        <a:xfrm>
          <a:off x="13500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554"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58" name="フローチャート: 判断 557"/>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37440</xdr:rowOff>
    </xdr:from>
    <xdr:to>
      <xdr:col>116</xdr:col>
      <xdr:colOff>114300</xdr:colOff>
      <xdr:row>62</xdr:row>
      <xdr:rowOff>139040</xdr:rowOff>
    </xdr:to>
    <xdr:sp macro="" textlink="">
      <xdr:nvSpPr>
        <xdr:cNvPr id="564" name="楕円 563"/>
        <xdr:cNvSpPr/>
      </xdr:nvSpPr>
      <xdr:spPr>
        <a:xfrm>
          <a:off x="22110700" y="106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15867</xdr:rowOff>
    </xdr:from>
    <xdr:ext cx="469744" cy="259045"/>
    <xdr:sp macro="" textlink="">
      <xdr:nvSpPr>
        <xdr:cNvPr id="565" name="【学校施設】&#10;一人当たり面積該当値テキスト"/>
        <xdr:cNvSpPr txBox="1"/>
      </xdr:nvSpPr>
      <xdr:spPr>
        <a:xfrm>
          <a:off x="22199600" y="106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35611</xdr:rowOff>
    </xdr:from>
    <xdr:to>
      <xdr:col>112</xdr:col>
      <xdr:colOff>38100</xdr:colOff>
      <xdr:row>62</xdr:row>
      <xdr:rowOff>137211</xdr:rowOff>
    </xdr:to>
    <xdr:sp macro="" textlink="">
      <xdr:nvSpPr>
        <xdr:cNvPr id="566" name="楕円 565"/>
        <xdr:cNvSpPr/>
      </xdr:nvSpPr>
      <xdr:spPr>
        <a:xfrm>
          <a:off x="21272500" y="1066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86411</xdr:rowOff>
    </xdr:from>
    <xdr:to>
      <xdr:col>116</xdr:col>
      <xdr:colOff>63500</xdr:colOff>
      <xdr:row>62</xdr:row>
      <xdr:rowOff>88240</xdr:rowOff>
    </xdr:to>
    <xdr:cxnSp macro="">
      <xdr:nvCxnSpPr>
        <xdr:cNvPr id="567" name="直線コネクタ 566"/>
        <xdr:cNvCxnSpPr/>
      </xdr:nvCxnSpPr>
      <xdr:spPr>
        <a:xfrm>
          <a:off x="21323300" y="1071631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45669</xdr:rowOff>
    </xdr:from>
    <xdr:to>
      <xdr:col>107</xdr:col>
      <xdr:colOff>101600</xdr:colOff>
      <xdr:row>62</xdr:row>
      <xdr:rowOff>147269</xdr:rowOff>
    </xdr:to>
    <xdr:sp macro="" textlink="">
      <xdr:nvSpPr>
        <xdr:cNvPr id="568" name="楕円 567"/>
        <xdr:cNvSpPr/>
      </xdr:nvSpPr>
      <xdr:spPr>
        <a:xfrm>
          <a:off x="20383500" y="106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86411</xdr:rowOff>
    </xdr:from>
    <xdr:to>
      <xdr:col>111</xdr:col>
      <xdr:colOff>177800</xdr:colOff>
      <xdr:row>62</xdr:row>
      <xdr:rowOff>96469</xdr:rowOff>
    </xdr:to>
    <xdr:cxnSp macro="">
      <xdr:nvCxnSpPr>
        <xdr:cNvPr id="569" name="直線コネクタ 568"/>
        <xdr:cNvCxnSpPr/>
      </xdr:nvCxnSpPr>
      <xdr:spPr>
        <a:xfrm flipV="1">
          <a:off x="20434300" y="1071631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69444</xdr:rowOff>
    </xdr:from>
    <xdr:to>
      <xdr:col>102</xdr:col>
      <xdr:colOff>165100</xdr:colOff>
      <xdr:row>62</xdr:row>
      <xdr:rowOff>171044</xdr:rowOff>
    </xdr:to>
    <xdr:sp macro="" textlink="">
      <xdr:nvSpPr>
        <xdr:cNvPr id="570" name="楕円 569"/>
        <xdr:cNvSpPr/>
      </xdr:nvSpPr>
      <xdr:spPr>
        <a:xfrm>
          <a:off x="19494500" y="1069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96469</xdr:rowOff>
    </xdr:from>
    <xdr:to>
      <xdr:col>107</xdr:col>
      <xdr:colOff>50800</xdr:colOff>
      <xdr:row>62</xdr:row>
      <xdr:rowOff>120244</xdr:rowOff>
    </xdr:to>
    <xdr:cxnSp macro="">
      <xdr:nvCxnSpPr>
        <xdr:cNvPr id="571" name="直線コネクタ 570"/>
        <xdr:cNvCxnSpPr/>
      </xdr:nvCxnSpPr>
      <xdr:spPr>
        <a:xfrm flipV="1">
          <a:off x="19545300" y="10726369"/>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572"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73"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74"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128338</xdr:rowOff>
    </xdr:from>
    <xdr:ext cx="469744" cy="259045"/>
    <xdr:sp macro="" textlink="">
      <xdr:nvSpPr>
        <xdr:cNvPr id="575" name="n_1mainValue【学校施設】&#10;一人当たり面積"/>
        <xdr:cNvSpPr txBox="1"/>
      </xdr:nvSpPr>
      <xdr:spPr>
        <a:xfrm>
          <a:off x="21075727" y="1075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138396</xdr:rowOff>
    </xdr:from>
    <xdr:ext cx="469744" cy="259045"/>
    <xdr:sp macro="" textlink="">
      <xdr:nvSpPr>
        <xdr:cNvPr id="576" name="n_2mainValue【学校施設】&#10;一人当たり面積"/>
        <xdr:cNvSpPr txBox="1"/>
      </xdr:nvSpPr>
      <xdr:spPr>
        <a:xfrm>
          <a:off x="20199427" y="1076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162171</xdr:rowOff>
    </xdr:from>
    <xdr:ext cx="469744" cy="259045"/>
    <xdr:sp macro="" textlink="">
      <xdr:nvSpPr>
        <xdr:cNvPr id="577" name="n_3mainValue【学校施設】&#10;一人当たり面積"/>
        <xdr:cNvSpPr txBox="1"/>
      </xdr:nvSpPr>
      <xdr:spPr>
        <a:xfrm>
          <a:off x="19310427" y="1079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6" name="テキスト ボックス 5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7" name="直線コネクタ 5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8" name="直線コネクタ 5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9" name="テキスト ボックス 58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0" name="直線コネクタ 5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1" name="テキスト ボックス 5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2" name="直線コネクタ 5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3" name="テキスト ボックス 5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4" name="直線コネクタ 5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5" name="テキスト ボックス 5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6" name="直線コネクタ 5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7" name="テキスト ボックス 5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8" name="直線コネクタ 5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9" name="テキスト ボックス 5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03" name="直線コネクタ 60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0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5" name="直線コネクタ 60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7" name="直線コネクタ 60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608"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609" name="フローチャート: 判断 60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10" name="フローチャート: 判断 60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11" name="フローチャート: 判断 61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612" name="フローチャート: 判断 611"/>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158750</xdr:rowOff>
    </xdr:from>
    <xdr:to>
      <xdr:col>85</xdr:col>
      <xdr:colOff>177800</xdr:colOff>
      <xdr:row>80</xdr:row>
      <xdr:rowOff>88900</xdr:rowOff>
    </xdr:to>
    <xdr:sp macro="" textlink="">
      <xdr:nvSpPr>
        <xdr:cNvPr id="618" name="楕円 617"/>
        <xdr:cNvSpPr/>
      </xdr:nvSpPr>
      <xdr:spPr>
        <a:xfrm>
          <a:off x="16268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10177</xdr:rowOff>
    </xdr:from>
    <xdr:ext cx="405111" cy="259045"/>
    <xdr:sp macro="" textlink="">
      <xdr:nvSpPr>
        <xdr:cNvPr id="619" name="【児童館】&#10;有形固定資産減価償却率該当値テキスト"/>
        <xdr:cNvSpPr txBox="1"/>
      </xdr:nvSpPr>
      <xdr:spPr>
        <a:xfrm>
          <a:off x="16357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31387</xdr:rowOff>
    </xdr:from>
    <xdr:to>
      <xdr:col>81</xdr:col>
      <xdr:colOff>101600</xdr:colOff>
      <xdr:row>80</xdr:row>
      <xdr:rowOff>132987</xdr:rowOff>
    </xdr:to>
    <xdr:sp macro="" textlink="">
      <xdr:nvSpPr>
        <xdr:cNvPr id="620" name="楕円 619"/>
        <xdr:cNvSpPr/>
      </xdr:nvSpPr>
      <xdr:spPr>
        <a:xfrm>
          <a:off x="15430500" y="137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80</xdr:row>
      <xdr:rowOff>82187</xdr:rowOff>
    </xdr:to>
    <xdr:cxnSp macro="">
      <xdr:nvCxnSpPr>
        <xdr:cNvPr id="621" name="直線コネクタ 620"/>
        <xdr:cNvCxnSpPr/>
      </xdr:nvCxnSpPr>
      <xdr:spPr>
        <a:xfrm flipV="1">
          <a:off x="15481300" y="1375410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73842</xdr:rowOff>
    </xdr:from>
    <xdr:to>
      <xdr:col>76</xdr:col>
      <xdr:colOff>165100</xdr:colOff>
      <xdr:row>81</xdr:row>
      <xdr:rowOff>3992</xdr:rowOff>
    </xdr:to>
    <xdr:sp macro="" textlink="">
      <xdr:nvSpPr>
        <xdr:cNvPr id="622" name="楕円 621"/>
        <xdr:cNvSpPr/>
      </xdr:nvSpPr>
      <xdr:spPr>
        <a:xfrm>
          <a:off x="145415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82187</xdr:rowOff>
    </xdr:from>
    <xdr:to>
      <xdr:col>81</xdr:col>
      <xdr:colOff>50800</xdr:colOff>
      <xdr:row>80</xdr:row>
      <xdr:rowOff>124642</xdr:rowOff>
    </xdr:to>
    <xdr:cxnSp macro="">
      <xdr:nvCxnSpPr>
        <xdr:cNvPr id="623" name="直線コネクタ 622"/>
        <xdr:cNvCxnSpPr/>
      </xdr:nvCxnSpPr>
      <xdr:spPr>
        <a:xfrm flipV="1">
          <a:off x="14592300" y="1379818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39551</xdr:rowOff>
    </xdr:from>
    <xdr:to>
      <xdr:col>72</xdr:col>
      <xdr:colOff>38100</xdr:colOff>
      <xdr:row>80</xdr:row>
      <xdr:rowOff>141151</xdr:rowOff>
    </xdr:to>
    <xdr:sp macro="" textlink="">
      <xdr:nvSpPr>
        <xdr:cNvPr id="624" name="楕円 623"/>
        <xdr:cNvSpPr/>
      </xdr:nvSpPr>
      <xdr:spPr>
        <a:xfrm>
          <a:off x="13652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90351</xdr:rowOff>
    </xdr:from>
    <xdr:to>
      <xdr:col>76</xdr:col>
      <xdr:colOff>114300</xdr:colOff>
      <xdr:row>80</xdr:row>
      <xdr:rowOff>124642</xdr:rowOff>
    </xdr:to>
    <xdr:cxnSp macro="">
      <xdr:nvCxnSpPr>
        <xdr:cNvPr id="625" name="直線コネクタ 624"/>
        <xdr:cNvCxnSpPr/>
      </xdr:nvCxnSpPr>
      <xdr:spPr>
        <a:xfrm>
          <a:off x="13703300" y="138063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626"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627"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71863</xdr:rowOff>
    </xdr:from>
    <xdr:ext cx="405111" cy="259045"/>
    <xdr:sp macro="" textlink="">
      <xdr:nvSpPr>
        <xdr:cNvPr id="628" name="n_3aveValue【児童館】&#10;有形固定資産減価償却率"/>
        <xdr:cNvSpPr txBox="1"/>
      </xdr:nvSpPr>
      <xdr:spPr>
        <a:xfrm>
          <a:off x="13500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149514</xdr:rowOff>
    </xdr:from>
    <xdr:ext cx="405111" cy="259045"/>
    <xdr:sp macro="" textlink="">
      <xdr:nvSpPr>
        <xdr:cNvPr id="629" name="n_1mainValue【児童館】&#10;有形固定資産減価償却率"/>
        <xdr:cNvSpPr txBox="1"/>
      </xdr:nvSpPr>
      <xdr:spPr>
        <a:xfrm>
          <a:off x="15266044" y="1352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20519</xdr:rowOff>
    </xdr:from>
    <xdr:ext cx="405111" cy="259045"/>
    <xdr:sp macro="" textlink="">
      <xdr:nvSpPr>
        <xdr:cNvPr id="630" name="n_2mainValue【児童館】&#10;有形固定資産減価償却率"/>
        <xdr:cNvSpPr txBox="1"/>
      </xdr:nvSpPr>
      <xdr:spPr>
        <a:xfrm>
          <a:off x="143897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157678</xdr:rowOff>
    </xdr:from>
    <xdr:ext cx="405111" cy="259045"/>
    <xdr:sp macro="" textlink="">
      <xdr:nvSpPr>
        <xdr:cNvPr id="631" name="n_3mainValue【児童館】&#10;有形固定資産減価償却率"/>
        <xdr:cNvSpPr txBox="1"/>
      </xdr:nvSpPr>
      <xdr:spPr>
        <a:xfrm>
          <a:off x="13500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2" name="直線コネクタ 6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3" name="テキスト ボックス 6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4" name="直線コネクタ 6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5" name="テキスト ボックス 6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6" name="直線コネクタ 6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7" name="テキスト ボックス 6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8" name="直線コネクタ 6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9" name="テキスト ボックス 6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53" name="直線コネクタ 652"/>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54"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55" name="直線コネクタ 654"/>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56"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57" name="直線コネクタ 656"/>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658" name="【児童館】&#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59" name="フローチャート: 判断 658"/>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60" name="フローチャート: 判断 659"/>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61" name="フローチャート: 判断 660"/>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662" name="フローチャート: 判断 661"/>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668" name="楕円 667"/>
        <xdr:cNvSpPr/>
      </xdr:nvSpPr>
      <xdr:spPr>
        <a:xfrm>
          <a:off x="22110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122190</xdr:rowOff>
    </xdr:from>
    <xdr:ext cx="469744" cy="259045"/>
    <xdr:sp macro="" textlink="">
      <xdr:nvSpPr>
        <xdr:cNvPr id="669" name="【児童館】&#10;一人当たり面積該当値テキスト"/>
        <xdr:cNvSpPr txBox="1"/>
      </xdr:nvSpPr>
      <xdr:spPr>
        <a:xfrm>
          <a:off x="22199600" y="141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670" name="楕円 669"/>
        <xdr:cNvSpPr/>
      </xdr:nvSpPr>
      <xdr:spPr>
        <a:xfrm>
          <a:off x="21272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145542</xdr:rowOff>
    </xdr:from>
    <xdr:to>
      <xdr:col>116</xdr:col>
      <xdr:colOff>63500</xdr:colOff>
      <xdr:row>83</xdr:row>
      <xdr:rowOff>150113</xdr:rowOff>
    </xdr:to>
    <xdr:cxnSp macro="">
      <xdr:nvCxnSpPr>
        <xdr:cNvPr id="671" name="直線コネクタ 670"/>
        <xdr:cNvCxnSpPr/>
      </xdr:nvCxnSpPr>
      <xdr:spPr>
        <a:xfrm>
          <a:off x="21323300" y="143758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131318</xdr:rowOff>
    </xdr:from>
    <xdr:to>
      <xdr:col>107</xdr:col>
      <xdr:colOff>101600</xdr:colOff>
      <xdr:row>84</xdr:row>
      <xdr:rowOff>61468</xdr:rowOff>
    </xdr:to>
    <xdr:sp macro="" textlink="">
      <xdr:nvSpPr>
        <xdr:cNvPr id="672" name="楕円 671"/>
        <xdr:cNvSpPr/>
      </xdr:nvSpPr>
      <xdr:spPr>
        <a:xfrm>
          <a:off x="20383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84</xdr:row>
      <xdr:rowOff>10668</xdr:rowOff>
    </xdr:to>
    <xdr:cxnSp macro="">
      <xdr:nvCxnSpPr>
        <xdr:cNvPr id="673" name="直線コネクタ 672"/>
        <xdr:cNvCxnSpPr/>
      </xdr:nvCxnSpPr>
      <xdr:spPr>
        <a:xfrm flipV="1">
          <a:off x="20434300" y="14375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74" name="楕円 673"/>
        <xdr:cNvSpPr/>
      </xdr:nvSpPr>
      <xdr:spPr>
        <a:xfrm>
          <a:off x="19494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159258</xdr:rowOff>
    </xdr:from>
    <xdr:to>
      <xdr:col>107</xdr:col>
      <xdr:colOff>50800</xdr:colOff>
      <xdr:row>84</xdr:row>
      <xdr:rowOff>10668</xdr:rowOff>
    </xdr:to>
    <xdr:cxnSp macro="">
      <xdr:nvCxnSpPr>
        <xdr:cNvPr id="675" name="直線コネクタ 674"/>
        <xdr:cNvCxnSpPr/>
      </xdr:nvCxnSpPr>
      <xdr:spPr>
        <a:xfrm>
          <a:off x="19545300" y="143896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676" name="n_1aveValue【児童館】&#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677" name="n_2aveValue【児童館】&#10;一人当たり面積"/>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678" name="n_3aveValue【児童館】&#10;一人当たり面積"/>
        <xdr:cNvSpPr txBox="1"/>
      </xdr:nvSpPr>
      <xdr:spPr>
        <a:xfrm>
          <a:off x="19310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41419</xdr:rowOff>
    </xdr:from>
    <xdr:ext cx="469744" cy="259045"/>
    <xdr:sp macro="" textlink="">
      <xdr:nvSpPr>
        <xdr:cNvPr id="679" name="n_1mainValue【児童館】&#10;一人当たり面積"/>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77995</xdr:rowOff>
    </xdr:from>
    <xdr:ext cx="469744" cy="259045"/>
    <xdr:sp macro="" textlink="">
      <xdr:nvSpPr>
        <xdr:cNvPr id="680" name="n_2mainValue【児童館】&#10;一人当たり面積"/>
        <xdr:cNvSpPr txBox="1"/>
      </xdr:nvSpPr>
      <xdr:spPr>
        <a:xfrm>
          <a:off x="20199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681" name="n_3mainValue【児童館】&#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類似団体内平均値と比較して、特に有形固定資産減価償却率が高くなっている施設は、公営住宅、学校施設、児童館となっている。 </a:t>
          </a:r>
        </a:p>
        <a:p>
          <a:r>
            <a:rPr kumimoji="1" lang="ja-JP" altLang="en-US" sz="1300">
              <a:latin typeface="ＭＳ Ｐゴシック" panose="020B0600070205080204" pitchFamily="50" charset="-128"/>
              <a:ea typeface="ＭＳ Ｐゴシック" panose="020B0600070205080204" pitchFamily="50" charset="-128"/>
            </a:rPr>
            <a:t>公営住宅は、建築から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年以上過ぎているものが多数存在しているため類似団体内平均値を上回っている。今後も引き続き適正な管理を推進して行く。 </a:t>
          </a:r>
        </a:p>
        <a:p>
          <a:r>
            <a:rPr kumimoji="1" lang="ja-JP" altLang="en-US" sz="1300">
              <a:latin typeface="ＭＳ Ｐゴシック" panose="020B0600070205080204" pitchFamily="50" charset="-128"/>
              <a:ea typeface="ＭＳ Ｐゴシック" panose="020B0600070205080204" pitchFamily="50" charset="-128"/>
            </a:rPr>
            <a:t>学校施設は、老朽化が進んでいるが、今後、給食センターや老朽化した小学校の建替え工事が完了すると、有形固定資産減価償却率は下がっていくと見込まれる。 </a:t>
          </a:r>
        </a:p>
        <a:p>
          <a:r>
            <a:rPr kumimoji="1" lang="ja-JP" altLang="en-US" sz="1300">
              <a:latin typeface="ＭＳ Ｐゴシック" panose="020B0600070205080204" pitchFamily="50" charset="-128"/>
              <a:ea typeface="ＭＳ Ｐゴシック" panose="020B0600070205080204" pitchFamily="50" charset="-128"/>
            </a:rPr>
            <a:t>児童館は、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館中半数以上が建築から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を経過しているため、有形固定資産減価償却率が高くなっている。また、児童館は「一人当たり面積」が県平均・類似団体内順位ともに高くなっているため、今後は効率的な施設管理と施設の統廃合を進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また、保育所等については、大規模改修工事を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園で実施したため、有形固定資産額が増加し保育所等の有形固定資産減価償却率が減少した。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30,898
29,323
31.69
17,342,980
15,940,371
818,797
8,229,378
16,301,272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2" name="楕円 71"/>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3" name="【図書館】&#10;有形固定資産減価償却率該当値テキスト"/>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4" name="楕円 73"/>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167640</xdr:rowOff>
    </xdr:to>
    <xdr:cxnSp macro="">
      <xdr:nvCxnSpPr>
        <xdr:cNvPr id="75" name="直線コネクタ 74"/>
        <xdr:cNvCxnSpPr/>
      </xdr:nvCxnSpPr>
      <xdr:spPr>
        <a:xfrm flipV="1">
          <a:off x="3797300" y="644271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149497</xdr:rowOff>
    </xdr:from>
    <xdr:to>
      <xdr:col>15</xdr:col>
      <xdr:colOff>101600</xdr:colOff>
      <xdr:row>38</xdr:row>
      <xdr:rowOff>79647</xdr:rowOff>
    </xdr:to>
    <xdr:sp macro="" textlink="">
      <xdr:nvSpPr>
        <xdr:cNvPr id="76" name="楕円 75"/>
        <xdr:cNvSpPr/>
      </xdr:nvSpPr>
      <xdr:spPr>
        <a:xfrm>
          <a:off x="2857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28847</xdr:rowOff>
    </xdr:to>
    <xdr:cxnSp macro="">
      <xdr:nvCxnSpPr>
        <xdr:cNvPr id="77" name="直線コネクタ 76"/>
        <xdr:cNvCxnSpPr/>
      </xdr:nvCxnSpPr>
      <xdr:spPr>
        <a:xfrm flipV="1">
          <a:off x="2908300" y="65112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78" name="楕円 77"/>
        <xdr:cNvSpPr/>
      </xdr:nvSpPr>
      <xdr:spPr>
        <a:xfrm>
          <a:off x="1968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28847</xdr:rowOff>
    </xdr:from>
    <xdr:to>
      <xdr:col>15</xdr:col>
      <xdr:colOff>50800</xdr:colOff>
      <xdr:row>38</xdr:row>
      <xdr:rowOff>50074</xdr:rowOff>
    </xdr:to>
    <xdr:cxnSp macro="">
      <xdr:nvCxnSpPr>
        <xdr:cNvPr id="79" name="直線コネクタ 78"/>
        <xdr:cNvCxnSpPr/>
      </xdr:nvCxnSpPr>
      <xdr:spPr>
        <a:xfrm flipV="1">
          <a:off x="2019300" y="654394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80"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82" name="n_3aveValue【図書館】&#10;有形固定資産減価償却率"/>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83" name="n_1mainValue【図書館】&#10;有形固定資産減価償却率"/>
        <xdr:cNvSpPr txBox="1"/>
      </xdr:nvSpPr>
      <xdr:spPr>
        <a:xfrm>
          <a:off x="3582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96174</xdr:rowOff>
    </xdr:from>
    <xdr:ext cx="405111" cy="259045"/>
    <xdr:sp macro="" textlink="">
      <xdr:nvSpPr>
        <xdr:cNvPr id="84" name="n_2mainValue【図書館】&#10;有形固定資産減価償却率"/>
        <xdr:cNvSpPr txBox="1"/>
      </xdr:nvSpPr>
      <xdr:spPr>
        <a:xfrm>
          <a:off x="2705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5" name="n_3main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6"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161472</xdr:rowOff>
    </xdr:from>
    <xdr:to>
      <xdr:col>55</xdr:col>
      <xdr:colOff>50800</xdr:colOff>
      <xdr:row>35</xdr:row>
      <xdr:rowOff>91622</xdr:rowOff>
    </xdr:to>
    <xdr:sp macro="" textlink="">
      <xdr:nvSpPr>
        <xdr:cNvPr id="126" name="楕円 125"/>
        <xdr:cNvSpPr/>
      </xdr:nvSpPr>
      <xdr:spPr>
        <a:xfrm>
          <a:off x="10426700" y="59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12899</xdr:rowOff>
    </xdr:from>
    <xdr:ext cx="469744" cy="259045"/>
    <xdr:sp macro="" textlink="">
      <xdr:nvSpPr>
        <xdr:cNvPr id="127" name="【図書館】&#10;一人当たり面積該当値テキスト"/>
        <xdr:cNvSpPr txBox="1"/>
      </xdr:nvSpPr>
      <xdr:spPr>
        <a:xfrm>
          <a:off x="10515600" y="58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161472</xdr:rowOff>
    </xdr:from>
    <xdr:to>
      <xdr:col>50</xdr:col>
      <xdr:colOff>165100</xdr:colOff>
      <xdr:row>35</xdr:row>
      <xdr:rowOff>91622</xdr:rowOff>
    </xdr:to>
    <xdr:sp macro="" textlink="">
      <xdr:nvSpPr>
        <xdr:cNvPr id="128" name="楕円 127"/>
        <xdr:cNvSpPr/>
      </xdr:nvSpPr>
      <xdr:spPr>
        <a:xfrm>
          <a:off x="9588500" y="59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40822</xdr:rowOff>
    </xdr:from>
    <xdr:to>
      <xdr:col>55</xdr:col>
      <xdr:colOff>0</xdr:colOff>
      <xdr:row>35</xdr:row>
      <xdr:rowOff>40822</xdr:rowOff>
    </xdr:to>
    <xdr:cxnSp macro="">
      <xdr:nvCxnSpPr>
        <xdr:cNvPr id="129" name="直線コネクタ 128"/>
        <xdr:cNvCxnSpPr/>
      </xdr:nvCxnSpPr>
      <xdr:spPr>
        <a:xfrm>
          <a:off x="9639300" y="6041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907</xdr:rowOff>
    </xdr:from>
    <xdr:to>
      <xdr:col>46</xdr:col>
      <xdr:colOff>38100</xdr:colOff>
      <xdr:row>35</xdr:row>
      <xdr:rowOff>102507</xdr:rowOff>
    </xdr:to>
    <xdr:sp macro="" textlink="">
      <xdr:nvSpPr>
        <xdr:cNvPr id="130" name="楕円 129"/>
        <xdr:cNvSpPr/>
      </xdr:nvSpPr>
      <xdr:spPr>
        <a:xfrm>
          <a:off x="8699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40822</xdr:rowOff>
    </xdr:from>
    <xdr:to>
      <xdr:col>50</xdr:col>
      <xdr:colOff>114300</xdr:colOff>
      <xdr:row>35</xdr:row>
      <xdr:rowOff>51707</xdr:rowOff>
    </xdr:to>
    <xdr:cxnSp macro="">
      <xdr:nvCxnSpPr>
        <xdr:cNvPr id="131" name="直線コネクタ 130"/>
        <xdr:cNvCxnSpPr/>
      </xdr:nvCxnSpPr>
      <xdr:spPr>
        <a:xfrm flipV="1">
          <a:off x="8750300" y="60415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907</xdr:rowOff>
    </xdr:from>
    <xdr:to>
      <xdr:col>41</xdr:col>
      <xdr:colOff>101600</xdr:colOff>
      <xdr:row>35</xdr:row>
      <xdr:rowOff>102507</xdr:rowOff>
    </xdr:to>
    <xdr:sp macro="" textlink="">
      <xdr:nvSpPr>
        <xdr:cNvPr id="132" name="楕円 131"/>
        <xdr:cNvSpPr/>
      </xdr:nvSpPr>
      <xdr:spPr>
        <a:xfrm>
          <a:off x="7810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51707</xdr:rowOff>
    </xdr:from>
    <xdr:to>
      <xdr:col>45</xdr:col>
      <xdr:colOff>177800</xdr:colOff>
      <xdr:row>35</xdr:row>
      <xdr:rowOff>51707</xdr:rowOff>
    </xdr:to>
    <xdr:cxnSp macro="">
      <xdr:nvCxnSpPr>
        <xdr:cNvPr id="133" name="直線コネクタ 132"/>
        <xdr:cNvCxnSpPr/>
      </xdr:nvCxnSpPr>
      <xdr:spPr>
        <a:xfrm>
          <a:off x="7861300" y="6052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69142</xdr:rowOff>
    </xdr:from>
    <xdr:ext cx="469744" cy="259045"/>
    <xdr:sp macro="" textlink="">
      <xdr:nvSpPr>
        <xdr:cNvPr id="136" name="n_3aveValue【図書館】&#10;一人当たり面積"/>
        <xdr:cNvSpPr txBox="1"/>
      </xdr:nvSpPr>
      <xdr:spPr>
        <a:xfrm>
          <a:off x="7626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108149</xdr:rowOff>
    </xdr:from>
    <xdr:ext cx="469744" cy="259045"/>
    <xdr:sp macro="" textlink="">
      <xdr:nvSpPr>
        <xdr:cNvPr id="137" name="n_1mainValue【図書館】&#10;一人当たり面積"/>
        <xdr:cNvSpPr txBox="1"/>
      </xdr:nvSpPr>
      <xdr:spPr>
        <a:xfrm>
          <a:off x="9391727" y="576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119034</xdr:rowOff>
    </xdr:from>
    <xdr:ext cx="469744" cy="259045"/>
    <xdr:sp macro="" textlink="">
      <xdr:nvSpPr>
        <xdr:cNvPr id="138" name="n_2mainValue【図書館】&#10;一人当たり面積"/>
        <xdr:cNvSpPr txBox="1"/>
      </xdr:nvSpPr>
      <xdr:spPr>
        <a:xfrm>
          <a:off x="8515427" y="57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119034</xdr:rowOff>
    </xdr:from>
    <xdr:ext cx="469744" cy="259045"/>
    <xdr:sp macro="" textlink="">
      <xdr:nvSpPr>
        <xdr:cNvPr id="139" name="n_3mainValue【図書館】&#10;一人当たり面積"/>
        <xdr:cNvSpPr txBox="1"/>
      </xdr:nvSpPr>
      <xdr:spPr>
        <a:xfrm>
          <a:off x="7626427" y="57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42926</xdr:rowOff>
    </xdr:from>
    <xdr:to>
      <xdr:col>24</xdr:col>
      <xdr:colOff>114300</xdr:colOff>
      <xdr:row>58</xdr:row>
      <xdr:rowOff>144526</xdr:rowOff>
    </xdr:to>
    <xdr:sp macro="" textlink="">
      <xdr:nvSpPr>
        <xdr:cNvPr id="177" name="楕円 176"/>
        <xdr:cNvSpPr/>
      </xdr:nvSpPr>
      <xdr:spPr>
        <a:xfrm>
          <a:off x="45847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65803</xdr:rowOff>
    </xdr:from>
    <xdr:ext cx="405111" cy="259045"/>
    <xdr:sp macro="" textlink="">
      <xdr:nvSpPr>
        <xdr:cNvPr id="178" name="【体育館・プール】&#10;有形固定資産減価償却率該当値テキスト"/>
        <xdr:cNvSpPr txBox="1"/>
      </xdr:nvSpPr>
      <xdr:spPr>
        <a:xfrm>
          <a:off x="4673600" y="983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100076</xdr:rowOff>
    </xdr:from>
    <xdr:to>
      <xdr:col>20</xdr:col>
      <xdr:colOff>38100</xdr:colOff>
      <xdr:row>59</xdr:row>
      <xdr:rowOff>30226</xdr:rowOff>
    </xdr:to>
    <xdr:sp macro="" textlink="">
      <xdr:nvSpPr>
        <xdr:cNvPr id="179" name="楕円 178"/>
        <xdr:cNvSpPr/>
      </xdr:nvSpPr>
      <xdr:spPr>
        <a:xfrm>
          <a:off x="3746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93726</xdr:rowOff>
    </xdr:from>
    <xdr:to>
      <xdr:col>24</xdr:col>
      <xdr:colOff>63500</xdr:colOff>
      <xdr:row>58</xdr:row>
      <xdr:rowOff>150876</xdr:rowOff>
    </xdr:to>
    <xdr:cxnSp macro="">
      <xdr:nvCxnSpPr>
        <xdr:cNvPr id="180" name="直線コネクタ 179"/>
        <xdr:cNvCxnSpPr/>
      </xdr:nvCxnSpPr>
      <xdr:spPr>
        <a:xfrm flipV="1">
          <a:off x="3797300" y="1003782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31496</xdr:rowOff>
    </xdr:from>
    <xdr:to>
      <xdr:col>15</xdr:col>
      <xdr:colOff>101600</xdr:colOff>
      <xdr:row>58</xdr:row>
      <xdr:rowOff>133096</xdr:rowOff>
    </xdr:to>
    <xdr:sp macro="" textlink="">
      <xdr:nvSpPr>
        <xdr:cNvPr id="181" name="楕円 180"/>
        <xdr:cNvSpPr/>
      </xdr:nvSpPr>
      <xdr:spPr>
        <a:xfrm>
          <a:off x="2857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82296</xdr:rowOff>
    </xdr:from>
    <xdr:to>
      <xdr:col>19</xdr:col>
      <xdr:colOff>177800</xdr:colOff>
      <xdr:row>58</xdr:row>
      <xdr:rowOff>150876</xdr:rowOff>
    </xdr:to>
    <xdr:cxnSp macro="">
      <xdr:nvCxnSpPr>
        <xdr:cNvPr id="182" name="直線コネクタ 181"/>
        <xdr:cNvCxnSpPr/>
      </xdr:nvCxnSpPr>
      <xdr:spPr>
        <a:xfrm>
          <a:off x="2908300" y="100263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68072</xdr:rowOff>
    </xdr:from>
    <xdr:to>
      <xdr:col>10</xdr:col>
      <xdr:colOff>165100</xdr:colOff>
      <xdr:row>58</xdr:row>
      <xdr:rowOff>169672</xdr:rowOff>
    </xdr:to>
    <xdr:sp macro="" textlink="">
      <xdr:nvSpPr>
        <xdr:cNvPr id="183" name="楕円 182"/>
        <xdr:cNvSpPr/>
      </xdr:nvSpPr>
      <xdr:spPr>
        <a:xfrm>
          <a:off x="1968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82296</xdr:rowOff>
    </xdr:from>
    <xdr:to>
      <xdr:col>15</xdr:col>
      <xdr:colOff>50800</xdr:colOff>
      <xdr:row>58</xdr:row>
      <xdr:rowOff>118872</xdr:rowOff>
    </xdr:to>
    <xdr:cxnSp macro="">
      <xdr:nvCxnSpPr>
        <xdr:cNvPr id="184" name="直線コネクタ 183"/>
        <xdr:cNvCxnSpPr/>
      </xdr:nvCxnSpPr>
      <xdr:spPr>
        <a:xfrm flipV="1">
          <a:off x="2019300" y="10026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96791</xdr:rowOff>
    </xdr:from>
    <xdr:ext cx="405111" cy="259045"/>
    <xdr:sp macro="" textlink="">
      <xdr:nvSpPr>
        <xdr:cNvPr id="187" name="n_3aveValue【体育館・プール】&#10;有形固定資産減価償却率"/>
        <xdr:cNvSpPr txBox="1"/>
      </xdr:nvSpPr>
      <xdr:spPr>
        <a:xfrm>
          <a:off x="1816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46753</xdr:rowOff>
    </xdr:from>
    <xdr:ext cx="405111" cy="259045"/>
    <xdr:sp macro="" textlink="">
      <xdr:nvSpPr>
        <xdr:cNvPr id="188" name="n_1mainValue【体育館・プール】&#10;有形固定資産減価償却率"/>
        <xdr:cNvSpPr txBox="1"/>
      </xdr:nvSpPr>
      <xdr:spPr>
        <a:xfrm>
          <a:off x="35820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149623</xdr:rowOff>
    </xdr:from>
    <xdr:ext cx="405111" cy="259045"/>
    <xdr:sp macro="" textlink="">
      <xdr:nvSpPr>
        <xdr:cNvPr id="189" name="n_2mainValue【体育館・プール】&#10;有形固定資産減価償却率"/>
        <xdr:cNvSpPr txBox="1"/>
      </xdr:nvSpPr>
      <xdr:spPr>
        <a:xfrm>
          <a:off x="270574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14749</xdr:rowOff>
    </xdr:from>
    <xdr:ext cx="405111" cy="259045"/>
    <xdr:sp macro="" textlink="">
      <xdr:nvSpPr>
        <xdr:cNvPr id="190" name="n_3mainValue【体育館・プール】&#10;有形固定資産減価償却率"/>
        <xdr:cNvSpPr txBox="1"/>
      </xdr:nvSpPr>
      <xdr:spPr>
        <a:xfrm>
          <a:off x="1816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9"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109220</xdr:rowOff>
    </xdr:from>
    <xdr:to>
      <xdr:col>55</xdr:col>
      <xdr:colOff>50800</xdr:colOff>
      <xdr:row>63</xdr:row>
      <xdr:rowOff>39370</xdr:rowOff>
    </xdr:to>
    <xdr:sp macro="" textlink="">
      <xdr:nvSpPr>
        <xdr:cNvPr id="229" name="楕円 228"/>
        <xdr:cNvSpPr/>
      </xdr:nvSpPr>
      <xdr:spPr>
        <a:xfrm>
          <a:off x="10426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87647</xdr:rowOff>
    </xdr:from>
    <xdr:ext cx="469744" cy="259045"/>
    <xdr:sp macro="" textlink="">
      <xdr:nvSpPr>
        <xdr:cNvPr id="230" name="【体育館・プール】&#10;一人当たり面積該当値テキスト"/>
        <xdr:cNvSpPr txBox="1"/>
      </xdr:nvSpPr>
      <xdr:spPr>
        <a:xfrm>
          <a:off x="10515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107950</xdr:rowOff>
    </xdr:from>
    <xdr:to>
      <xdr:col>50</xdr:col>
      <xdr:colOff>165100</xdr:colOff>
      <xdr:row>63</xdr:row>
      <xdr:rowOff>38100</xdr:rowOff>
    </xdr:to>
    <xdr:sp macro="" textlink="">
      <xdr:nvSpPr>
        <xdr:cNvPr id="231" name="楕円 230"/>
        <xdr:cNvSpPr/>
      </xdr:nvSpPr>
      <xdr:spPr>
        <a:xfrm>
          <a:off x="9588500" y="107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158750</xdr:rowOff>
    </xdr:from>
    <xdr:to>
      <xdr:col>55</xdr:col>
      <xdr:colOff>0</xdr:colOff>
      <xdr:row>62</xdr:row>
      <xdr:rowOff>160020</xdr:rowOff>
    </xdr:to>
    <xdr:cxnSp macro="">
      <xdr:nvCxnSpPr>
        <xdr:cNvPr id="232" name="直線コネクタ 231"/>
        <xdr:cNvCxnSpPr/>
      </xdr:nvCxnSpPr>
      <xdr:spPr>
        <a:xfrm>
          <a:off x="9639300" y="107886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90170</xdr:rowOff>
    </xdr:from>
    <xdr:to>
      <xdr:col>46</xdr:col>
      <xdr:colOff>38100</xdr:colOff>
      <xdr:row>63</xdr:row>
      <xdr:rowOff>20320</xdr:rowOff>
    </xdr:to>
    <xdr:sp macro="" textlink="">
      <xdr:nvSpPr>
        <xdr:cNvPr id="233" name="楕円 232"/>
        <xdr:cNvSpPr/>
      </xdr:nvSpPr>
      <xdr:spPr>
        <a:xfrm>
          <a:off x="8699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140970</xdr:rowOff>
    </xdr:from>
    <xdr:to>
      <xdr:col>50</xdr:col>
      <xdr:colOff>114300</xdr:colOff>
      <xdr:row>62</xdr:row>
      <xdr:rowOff>158750</xdr:rowOff>
    </xdr:to>
    <xdr:cxnSp macro="">
      <xdr:nvCxnSpPr>
        <xdr:cNvPr id="234" name="直線コネクタ 233"/>
        <xdr:cNvCxnSpPr/>
      </xdr:nvCxnSpPr>
      <xdr:spPr>
        <a:xfrm>
          <a:off x="8750300" y="1077087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123190</xdr:rowOff>
    </xdr:from>
    <xdr:to>
      <xdr:col>41</xdr:col>
      <xdr:colOff>101600</xdr:colOff>
      <xdr:row>63</xdr:row>
      <xdr:rowOff>53340</xdr:rowOff>
    </xdr:to>
    <xdr:sp macro="" textlink="">
      <xdr:nvSpPr>
        <xdr:cNvPr id="235" name="楕円 234"/>
        <xdr:cNvSpPr/>
      </xdr:nvSpPr>
      <xdr:spPr>
        <a:xfrm>
          <a:off x="7810500" y="107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140970</xdr:rowOff>
    </xdr:from>
    <xdr:to>
      <xdr:col>45</xdr:col>
      <xdr:colOff>177800</xdr:colOff>
      <xdr:row>63</xdr:row>
      <xdr:rowOff>2540</xdr:rowOff>
    </xdr:to>
    <xdr:cxnSp macro="">
      <xdr:nvCxnSpPr>
        <xdr:cNvPr id="236" name="直線コネクタ 235"/>
        <xdr:cNvCxnSpPr/>
      </xdr:nvCxnSpPr>
      <xdr:spPr>
        <a:xfrm flipV="1">
          <a:off x="7861300" y="1077087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37"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38"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39"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29227</xdr:rowOff>
    </xdr:from>
    <xdr:ext cx="469744" cy="259045"/>
    <xdr:sp macro="" textlink="">
      <xdr:nvSpPr>
        <xdr:cNvPr id="240" name="n_1mainValue【体育館・プール】&#10;一人当たり面積"/>
        <xdr:cNvSpPr txBox="1"/>
      </xdr:nvSpPr>
      <xdr:spPr>
        <a:xfrm>
          <a:off x="9391727" y="1083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11447</xdr:rowOff>
    </xdr:from>
    <xdr:ext cx="469744" cy="259045"/>
    <xdr:sp macro="" textlink="">
      <xdr:nvSpPr>
        <xdr:cNvPr id="241" name="n_2mainValue【体育館・プール】&#10;一人当たり面積"/>
        <xdr:cNvSpPr txBox="1"/>
      </xdr:nvSpPr>
      <xdr:spPr>
        <a:xfrm>
          <a:off x="8515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44467</xdr:rowOff>
    </xdr:from>
    <xdr:ext cx="469744" cy="259045"/>
    <xdr:sp macro="" textlink="">
      <xdr:nvSpPr>
        <xdr:cNvPr id="242" name="n_3mainValue【体育館・プール】&#10;一人当たり面積"/>
        <xdr:cNvSpPr txBox="1"/>
      </xdr:nvSpPr>
      <xdr:spPr>
        <a:xfrm>
          <a:off x="7626427" y="1084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126382</xdr:rowOff>
    </xdr:from>
    <xdr:ext cx="405111" cy="259045"/>
    <xdr:sp macro="" textlink="">
      <xdr:nvSpPr>
        <xdr:cNvPr id="272" name="【福祉施設】&#10;有形固定資産減価償却率平均値テキスト"/>
        <xdr:cNvSpPr txBox="1"/>
      </xdr:nvSpPr>
      <xdr:spPr>
        <a:xfrm>
          <a:off x="4673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xdr:rowOff>
    </xdr:from>
    <xdr:to>
      <xdr:col>24</xdr:col>
      <xdr:colOff>114300</xdr:colOff>
      <xdr:row>83</xdr:row>
      <xdr:rowOff>109855</xdr:rowOff>
    </xdr:to>
    <xdr:sp macro="" textlink="">
      <xdr:nvSpPr>
        <xdr:cNvPr id="282" name="楕円 281"/>
        <xdr:cNvSpPr/>
      </xdr:nvSpPr>
      <xdr:spPr>
        <a:xfrm>
          <a:off x="45847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158132</xdr:rowOff>
    </xdr:from>
    <xdr:ext cx="405111" cy="259045"/>
    <xdr:sp macro="" textlink="">
      <xdr:nvSpPr>
        <xdr:cNvPr id="283" name="【福祉施設】&#10;有形固定資産減価償却率該当値テキスト"/>
        <xdr:cNvSpPr txBox="1"/>
      </xdr:nvSpPr>
      <xdr:spPr>
        <a:xfrm>
          <a:off x="4673600"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36830</xdr:rowOff>
    </xdr:from>
    <xdr:to>
      <xdr:col>20</xdr:col>
      <xdr:colOff>38100</xdr:colOff>
      <xdr:row>83</xdr:row>
      <xdr:rowOff>138430</xdr:rowOff>
    </xdr:to>
    <xdr:sp macro="" textlink="">
      <xdr:nvSpPr>
        <xdr:cNvPr id="284" name="楕円 283"/>
        <xdr:cNvSpPr/>
      </xdr:nvSpPr>
      <xdr:spPr>
        <a:xfrm>
          <a:off x="3746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59055</xdr:rowOff>
    </xdr:from>
    <xdr:to>
      <xdr:col>24</xdr:col>
      <xdr:colOff>63500</xdr:colOff>
      <xdr:row>83</xdr:row>
      <xdr:rowOff>87630</xdr:rowOff>
    </xdr:to>
    <xdr:cxnSp macro="">
      <xdr:nvCxnSpPr>
        <xdr:cNvPr id="285" name="直線コネクタ 284"/>
        <xdr:cNvCxnSpPr/>
      </xdr:nvCxnSpPr>
      <xdr:spPr>
        <a:xfrm flipV="1">
          <a:off x="3797300" y="142894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69214</xdr:rowOff>
    </xdr:from>
    <xdr:to>
      <xdr:col>15</xdr:col>
      <xdr:colOff>101600</xdr:colOff>
      <xdr:row>83</xdr:row>
      <xdr:rowOff>170814</xdr:rowOff>
    </xdr:to>
    <xdr:sp macro="" textlink="">
      <xdr:nvSpPr>
        <xdr:cNvPr id="286" name="楕円 285"/>
        <xdr:cNvSpPr/>
      </xdr:nvSpPr>
      <xdr:spPr>
        <a:xfrm>
          <a:off x="2857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87630</xdr:rowOff>
    </xdr:from>
    <xdr:to>
      <xdr:col>19</xdr:col>
      <xdr:colOff>177800</xdr:colOff>
      <xdr:row>83</xdr:row>
      <xdr:rowOff>120014</xdr:rowOff>
    </xdr:to>
    <xdr:cxnSp macro="">
      <xdr:nvCxnSpPr>
        <xdr:cNvPr id="287" name="直線コネクタ 286"/>
        <xdr:cNvCxnSpPr/>
      </xdr:nvCxnSpPr>
      <xdr:spPr>
        <a:xfrm flipV="1">
          <a:off x="2908300" y="143179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109220</xdr:rowOff>
    </xdr:from>
    <xdr:to>
      <xdr:col>10</xdr:col>
      <xdr:colOff>165100</xdr:colOff>
      <xdr:row>84</xdr:row>
      <xdr:rowOff>39370</xdr:rowOff>
    </xdr:to>
    <xdr:sp macro="" textlink="">
      <xdr:nvSpPr>
        <xdr:cNvPr id="288" name="楕円 287"/>
        <xdr:cNvSpPr/>
      </xdr:nvSpPr>
      <xdr:spPr>
        <a:xfrm>
          <a:off x="1968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120014</xdr:rowOff>
    </xdr:from>
    <xdr:to>
      <xdr:col>15</xdr:col>
      <xdr:colOff>50800</xdr:colOff>
      <xdr:row>83</xdr:row>
      <xdr:rowOff>160020</xdr:rowOff>
    </xdr:to>
    <xdr:cxnSp macro="">
      <xdr:nvCxnSpPr>
        <xdr:cNvPr id="289" name="直線コネクタ 288"/>
        <xdr:cNvCxnSpPr/>
      </xdr:nvCxnSpPr>
      <xdr:spPr>
        <a:xfrm flipV="1">
          <a:off x="2019300" y="143503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73041</xdr:rowOff>
    </xdr:from>
    <xdr:ext cx="405111" cy="259045"/>
    <xdr:sp macro="" textlink="">
      <xdr:nvSpPr>
        <xdr:cNvPr id="290" name="n_1aveValue【福祉施設】&#10;有形固定資産減価償却率"/>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92091</xdr:rowOff>
    </xdr:from>
    <xdr:ext cx="405111" cy="259045"/>
    <xdr:sp macro="" textlink="">
      <xdr:nvSpPr>
        <xdr:cNvPr id="291" name="n_2aveValue【福祉施設】&#10;有形固定資産減価償却率"/>
        <xdr:cNvSpPr txBox="1"/>
      </xdr:nvSpPr>
      <xdr:spPr>
        <a:xfrm>
          <a:off x="27057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92"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129557</xdr:rowOff>
    </xdr:from>
    <xdr:ext cx="405111" cy="259045"/>
    <xdr:sp macro="" textlink="">
      <xdr:nvSpPr>
        <xdr:cNvPr id="293" name="n_1mainValue【福祉施設】&#10;有形固定資産減価償却率"/>
        <xdr:cNvSpPr txBox="1"/>
      </xdr:nvSpPr>
      <xdr:spPr>
        <a:xfrm>
          <a:off x="35820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161941</xdr:rowOff>
    </xdr:from>
    <xdr:ext cx="405111" cy="259045"/>
    <xdr:sp macro="" textlink="">
      <xdr:nvSpPr>
        <xdr:cNvPr id="294" name="n_2mainValue【福祉施設】&#10;有形固定資産減価償却率"/>
        <xdr:cNvSpPr txBox="1"/>
      </xdr:nvSpPr>
      <xdr:spPr>
        <a:xfrm>
          <a:off x="2705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30497</xdr:rowOff>
    </xdr:from>
    <xdr:ext cx="405111" cy="259045"/>
    <xdr:sp macro="" textlink="">
      <xdr:nvSpPr>
        <xdr:cNvPr id="295" name="n_3mainValue【福祉施設】&#10;有形固定資産減価償却率"/>
        <xdr:cNvSpPr txBox="1"/>
      </xdr:nvSpPr>
      <xdr:spPr>
        <a:xfrm>
          <a:off x="1816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20"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18732</xdr:rowOff>
    </xdr:from>
    <xdr:to>
      <xdr:col>55</xdr:col>
      <xdr:colOff>50800</xdr:colOff>
      <xdr:row>85</xdr:row>
      <xdr:rowOff>120332</xdr:rowOff>
    </xdr:to>
    <xdr:sp macro="" textlink="">
      <xdr:nvSpPr>
        <xdr:cNvPr id="330" name="楕円 329"/>
        <xdr:cNvSpPr/>
      </xdr:nvSpPr>
      <xdr:spPr>
        <a:xfrm>
          <a:off x="10426700" y="145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117174</xdr:rowOff>
    </xdr:from>
    <xdr:ext cx="469744" cy="259045"/>
    <xdr:sp macro="" textlink="">
      <xdr:nvSpPr>
        <xdr:cNvPr id="331" name="【福祉施設】&#10;一人当たり面積該当値テキスト"/>
        <xdr:cNvSpPr txBox="1"/>
      </xdr:nvSpPr>
      <xdr:spPr>
        <a:xfrm>
          <a:off x="10515600" y="1451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18732</xdr:rowOff>
    </xdr:from>
    <xdr:to>
      <xdr:col>50</xdr:col>
      <xdr:colOff>165100</xdr:colOff>
      <xdr:row>85</xdr:row>
      <xdr:rowOff>120332</xdr:rowOff>
    </xdr:to>
    <xdr:sp macro="" textlink="">
      <xdr:nvSpPr>
        <xdr:cNvPr id="332" name="楕円 331"/>
        <xdr:cNvSpPr/>
      </xdr:nvSpPr>
      <xdr:spPr>
        <a:xfrm>
          <a:off x="9588500" y="145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69532</xdr:rowOff>
    </xdr:from>
    <xdr:to>
      <xdr:col>55</xdr:col>
      <xdr:colOff>0</xdr:colOff>
      <xdr:row>85</xdr:row>
      <xdr:rowOff>69532</xdr:rowOff>
    </xdr:to>
    <xdr:cxnSp macro="">
      <xdr:nvCxnSpPr>
        <xdr:cNvPr id="333" name="直線コネクタ 332"/>
        <xdr:cNvCxnSpPr/>
      </xdr:nvCxnSpPr>
      <xdr:spPr>
        <a:xfrm>
          <a:off x="9639300" y="14642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18732</xdr:rowOff>
    </xdr:from>
    <xdr:to>
      <xdr:col>46</xdr:col>
      <xdr:colOff>38100</xdr:colOff>
      <xdr:row>85</xdr:row>
      <xdr:rowOff>120332</xdr:rowOff>
    </xdr:to>
    <xdr:sp macro="" textlink="">
      <xdr:nvSpPr>
        <xdr:cNvPr id="334" name="楕円 333"/>
        <xdr:cNvSpPr/>
      </xdr:nvSpPr>
      <xdr:spPr>
        <a:xfrm>
          <a:off x="8699500" y="145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69532</xdr:rowOff>
    </xdr:from>
    <xdr:to>
      <xdr:col>50</xdr:col>
      <xdr:colOff>114300</xdr:colOff>
      <xdr:row>85</xdr:row>
      <xdr:rowOff>69532</xdr:rowOff>
    </xdr:to>
    <xdr:cxnSp macro="">
      <xdr:nvCxnSpPr>
        <xdr:cNvPr id="335" name="直線コネクタ 334"/>
        <xdr:cNvCxnSpPr/>
      </xdr:nvCxnSpPr>
      <xdr:spPr>
        <a:xfrm>
          <a:off x="8750300" y="14642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18732</xdr:rowOff>
    </xdr:from>
    <xdr:to>
      <xdr:col>41</xdr:col>
      <xdr:colOff>101600</xdr:colOff>
      <xdr:row>85</xdr:row>
      <xdr:rowOff>120332</xdr:rowOff>
    </xdr:to>
    <xdr:sp macro="" textlink="">
      <xdr:nvSpPr>
        <xdr:cNvPr id="336" name="楕円 335"/>
        <xdr:cNvSpPr/>
      </xdr:nvSpPr>
      <xdr:spPr>
        <a:xfrm>
          <a:off x="7810500" y="145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69532</xdr:rowOff>
    </xdr:from>
    <xdr:to>
      <xdr:col>45</xdr:col>
      <xdr:colOff>177800</xdr:colOff>
      <xdr:row>85</xdr:row>
      <xdr:rowOff>69532</xdr:rowOff>
    </xdr:to>
    <xdr:cxnSp macro="">
      <xdr:nvCxnSpPr>
        <xdr:cNvPr id="337" name="直線コネクタ 336"/>
        <xdr:cNvCxnSpPr/>
      </xdr:nvCxnSpPr>
      <xdr:spPr>
        <a:xfrm>
          <a:off x="7861300" y="14642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38"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40"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111459</xdr:rowOff>
    </xdr:from>
    <xdr:ext cx="469744" cy="259045"/>
    <xdr:sp macro="" textlink="">
      <xdr:nvSpPr>
        <xdr:cNvPr id="341" name="n_1mainValue【福祉施設】&#10;一人当たり面積"/>
        <xdr:cNvSpPr txBox="1"/>
      </xdr:nvSpPr>
      <xdr:spPr>
        <a:xfrm>
          <a:off x="9391727" y="1468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111459</xdr:rowOff>
    </xdr:from>
    <xdr:ext cx="469744" cy="259045"/>
    <xdr:sp macro="" textlink="">
      <xdr:nvSpPr>
        <xdr:cNvPr id="342" name="n_2mainValue【福祉施設】&#10;一人当たり面積"/>
        <xdr:cNvSpPr txBox="1"/>
      </xdr:nvSpPr>
      <xdr:spPr>
        <a:xfrm>
          <a:off x="8515427" y="1468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111459</xdr:rowOff>
    </xdr:from>
    <xdr:ext cx="469744" cy="259045"/>
    <xdr:sp macro="" textlink="">
      <xdr:nvSpPr>
        <xdr:cNvPr id="343" name="n_3mainValue【福祉施設】&#10;一人当たり面積"/>
        <xdr:cNvSpPr txBox="1"/>
      </xdr:nvSpPr>
      <xdr:spPr>
        <a:xfrm>
          <a:off x="7626427" y="1468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12354</xdr:rowOff>
    </xdr:from>
    <xdr:ext cx="405111" cy="259045"/>
    <xdr:sp macro="" textlink="">
      <xdr:nvSpPr>
        <xdr:cNvPr id="374" name="【市民会館】&#10;有形固定資産減価償却率平均値テキスト"/>
        <xdr:cNvSpPr txBox="1"/>
      </xdr:nvSpPr>
      <xdr:spPr>
        <a:xfrm>
          <a:off x="4673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78" name="フローチャート: 判断 377"/>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907</xdr:rowOff>
    </xdr:from>
    <xdr:to>
      <xdr:col>24</xdr:col>
      <xdr:colOff>114300</xdr:colOff>
      <xdr:row>104</xdr:row>
      <xdr:rowOff>102507</xdr:rowOff>
    </xdr:to>
    <xdr:sp macro="" textlink="">
      <xdr:nvSpPr>
        <xdr:cNvPr id="384" name="楕円 383"/>
        <xdr:cNvSpPr/>
      </xdr:nvSpPr>
      <xdr:spPr>
        <a:xfrm>
          <a:off x="45847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150784</xdr:rowOff>
    </xdr:from>
    <xdr:ext cx="405111" cy="259045"/>
    <xdr:sp macro="" textlink="">
      <xdr:nvSpPr>
        <xdr:cNvPr id="385" name="【市民会館】&#10;有形固定資産減価償却率該当値テキスト"/>
        <xdr:cNvSpPr txBox="1"/>
      </xdr:nvSpPr>
      <xdr:spPr>
        <a:xfrm>
          <a:off x="4673600"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40095</xdr:rowOff>
    </xdr:from>
    <xdr:to>
      <xdr:col>20</xdr:col>
      <xdr:colOff>38100</xdr:colOff>
      <xdr:row>104</xdr:row>
      <xdr:rowOff>141695</xdr:rowOff>
    </xdr:to>
    <xdr:sp macro="" textlink="">
      <xdr:nvSpPr>
        <xdr:cNvPr id="386" name="楕円 385"/>
        <xdr:cNvSpPr/>
      </xdr:nvSpPr>
      <xdr:spPr>
        <a:xfrm>
          <a:off x="3746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51707</xdr:rowOff>
    </xdr:from>
    <xdr:to>
      <xdr:col>24</xdr:col>
      <xdr:colOff>63500</xdr:colOff>
      <xdr:row>104</xdr:row>
      <xdr:rowOff>90895</xdr:rowOff>
    </xdr:to>
    <xdr:cxnSp macro="">
      <xdr:nvCxnSpPr>
        <xdr:cNvPr id="387" name="直線コネクタ 386"/>
        <xdr:cNvCxnSpPr/>
      </xdr:nvCxnSpPr>
      <xdr:spPr>
        <a:xfrm flipV="1">
          <a:off x="3797300" y="1788250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64588</xdr:rowOff>
    </xdr:from>
    <xdr:to>
      <xdr:col>15</xdr:col>
      <xdr:colOff>101600</xdr:colOff>
      <xdr:row>104</xdr:row>
      <xdr:rowOff>166188</xdr:rowOff>
    </xdr:to>
    <xdr:sp macro="" textlink="">
      <xdr:nvSpPr>
        <xdr:cNvPr id="388" name="楕円 387"/>
        <xdr:cNvSpPr/>
      </xdr:nvSpPr>
      <xdr:spPr>
        <a:xfrm>
          <a:off x="2857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90895</xdr:rowOff>
    </xdr:from>
    <xdr:to>
      <xdr:col>19</xdr:col>
      <xdr:colOff>177800</xdr:colOff>
      <xdr:row>104</xdr:row>
      <xdr:rowOff>115388</xdr:rowOff>
    </xdr:to>
    <xdr:cxnSp macro="">
      <xdr:nvCxnSpPr>
        <xdr:cNvPr id="389" name="直線コネクタ 388"/>
        <xdr:cNvCxnSpPr/>
      </xdr:nvCxnSpPr>
      <xdr:spPr>
        <a:xfrm flipV="1">
          <a:off x="2908300" y="1792169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93980</xdr:rowOff>
    </xdr:from>
    <xdr:to>
      <xdr:col>10</xdr:col>
      <xdr:colOff>165100</xdr:colOff>
      <xdr:row>105</xdr:row>
      <xdr:rowOff>24130</xdr:rowOff>
    </xdr:to>
    <xdr:sp macro="" textlink="">
      <xdr:nvSpPr>
        <xdr:cNvPr id="390" name="楕円 389"/>
        <xdr:cNvSpPr/>
      </xdr:nvSpPr>
      <xdr:spPr>
        <a:xfrm>
          <a:off x="1968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115388</xdr:rowOff>
    </xdr:from>
    <xdr:to>
      <xdr:col>15</xdr:col>
      <xdr:colOff>50800</xdr:colOff>
      <xdr:row>104</xdr:row>
      <xdr:rowOff>144780</xdr:rowOff>
    </xdr:to>
    <xdr:cxnSp macro="">
      <xdr:nvCxnSpPr>
        <xdr:cNvPr id="391" name="直線コネクタ 390"/>
        <xdr:cNvCxnSpPr/>
      </xdr:nvCxnSpPr>
      <xdr:spPr>
        <a:xfrm flipV="1">
          <a:off x="2019300" y="179461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92"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393" name="n_2aveValue【市民会館】&#10;有形固定資産減価償却率"/>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94"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132822</xdr:rowOff>
    </xdr:from>
    <xdr:ext cx="405111" cy="259045"/>
    <xdr:sp macro="" textlink="">
      <xdr:nvSpPr>
        <xdr:cNvPr id="395" name="n_1mainValue【市民会館】&#10;有形固定資産減価償却率"/>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157315</xdr:rowOff>
    </xdr:from>
    <xdr:ext cx="405111" cy="259045"/>
    <xdr:sp macro="" textlink="">
      <xdr:nvSpPr>
        <xdr:cNvPr id="396" name="n_2mainValue【市民会館】&#10;有形固定資産減価償却率"/>
        <xdr:cNvSpPr txBox="1"/>
      </xdr:nvSpPr>
      <xdr:spPr>
        <a:xfrm>
          <a:off x="2705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15257</xdr:rowOff>
    </xdr:from>
    <xdr:ext cx="405111" cy="259045"/>
    <xdr:sp macro="" textlink="">
      <xdr:nvSpPr>
        <xdr:cNvPr id="397" name="n_3mainValue【市民会館】&#10;有形固定資産減価償却率"/>
        <xdr:cNvSpPr txBox="1"/>
      </xdr:nvSpPr>
      <xdr:spPr>
        <a:xfrm>
          <a:off x="1816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426" name="【市民会館】&#10;一人当たり面積平均値テキスト"/>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30" name="フローチャート: 判断 429"/>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436" name="楕円 435"/>
        <xdr:cNvSpPr/>
      </xdr:nvSpPr>
      <xdr:spPr>
        <a:xfrm>
          <a:off x="10426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160038</xdr:rowOff>
    </xdr:from>
    <xdr:ext cx="469744" cy="259045"/>
    <xdr:sp macro="" textlink="">
      <xdr:nvSpPr>
        <xdr:cNvPr id="437" name="【市民会館】&#10;一人当たり面積該当値テキスト"/>
        <xdr:cNvSpPr txBox="1"/>
      </xdr:nvSpPr>
      <xdr:spPr>
        <a:xfrm>
          <a:off x="10515600" y="179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6350</xdr:rowOff>
    </xdr:from>
    <xdr:to>
      <xdr:col>50</xdr:col>
      <xdr:colOff>165100</xdr:colOff>
      <xdr:row>105</xdr:row>
      <xdr:rowOff>107950</xdr:rowOff>
    </xdr:to>
    <xdr:sp macro="" textlink="">
      <xdr:nvSpPr>
        <xdr:cNvPr id="438" name="楕円 437"/>
        <xdr:cNvSpPr/>
      </xdr:nvSpPr>
      <xdr:spPr>
        <a:xfrm>
          <a:off x="9588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57150</xdr:rowOff>
    </xdr:from>
    <xdr:to>
      <xdr:col>55</xdr:col>
      <xdr:colOff>0</xdr:colOff>
      <xdr:row>105</xdr:row>
      <xdr:rowOff>60961</xdr:rowOff>
    </xdr:to>
    <xdr:cxnSp macro="">
      <xdr:nvCxnSpPr>
        <xdr:cNvPr id="439" name="直線コネクタ 438"/>
        <xdr:cNvCxnSpPr/>
      </xdr:nvCxnSpPr>
      <xdr:spPr>
        <a:xfrm>
          <a:off x="9639300" y="180594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10161</xdr:rowOff>
    </xdr:from>
    <xdr:to>
      <xdr:col>46</xdr:col>
      <xdr:colOff>38100</xdr:colOff>
      <xdr:row>105</xdr:row>
      <xdr:rowOff>111761</xdr:rowOff>
    </xdr:to>
    <xdr:sp macro="" textlink="">
      <xdr:nvSpPr>
        <xdr:cNvPr id="440" name="楕円 439"/>
        <xdr:cNvSpPr/>
      </xdr:nvSpPr>
      <xdr:spPr>
        <a:xfrm>
          <a:off x="8699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57150</xdr:rowOff>
    </xdr:from>
    <xdr:to>
      <xdr:col>50</xdr:col>
      <xdr:colOff>114300</xdr:colOff>
      <xdr:row>105</xdr:row>
      <xdr:rowOff>60961</xdr:rowOff>
    </xdr:to>
    <xdr:cxnSp macro="">
      <xdr:nvCxnSpPr>
        <xdr:cNvPr id="441" name="直線コネクタ 440"/>
        <xdr:cNvCxnSpPr/>
      </xdr:nvCxnSpPr>
      <xdr:spPr>
        <a:xfrm flipV="1">
          <a:off x="8750300" y="18059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10161</xdr:rowOff>
    </xdr:from>
    <xdr:to>
      <xdr:col>41</xdr:col>
      <xdr:colOff>101600</xdr:colOff>
      <xdr:row>105</xdr:row>
      <xdr:rowOff>111761</xdr:rowOff>
    </xdr:to>
    <xdr:sp macro="" textlink="">
      <xdr:nvSpPr>
        <xdr:cNvPr id="442" name="楕円 441"/>
        <xdr:cNvSpPr/>
      </xdr:nvSpPr>
      <xdr:spPr>
        <a:xfrm>
          <a:off x="7810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60961</xdr:rowOff>
    </xdr:from>
    <xdr:to>
      <xdr:col>45</xdr:col>
      <xdr:colOff>177800</xdr:colOff>
      <xdr:row>105</xdr:row>
      <xdr:rowOff>60961</xdr:rowOff>
    </xdr:to>
    <xdr:cxnSp macro="">
      <xdr:nvCxnSpPr>
        <xdr:cNvPr id="443" name="直線コネクタ 442"/>
        <xdr:cNvCxnSpPr/>
      </xdr:nvCxnSpPr>
      <xdr:spPr>
        <a:xfrm>
          <a:off x="7861300" y="18063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444"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45"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46" name="n_3aveValue【市民会館】&#10;一人当たり面積"/>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99077</xdr:rowOff>
    </xdr:from>
    <xdr:ext cx="469744" cy="259045"/>
    <xdr:sp macro="" textlink="">
      <xdr:nvSpPr>
        <xdr:cNvPr id="447" name="n_1mainValue【市民会館】&#10;一人当たり面積"/>
        <xdr:cNvSpPr txBox="1"/>
      </xdr:nvSpPr>
      <xdr:spPr>
        <a:xfrm>
          <a:off x="9391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102888</xdr:rowOff>
    </xdr:from>
    <xdr:ext cx="469744" cy="259045"/>
    <xdr:sp macro="" textlink="">
      <xdr:nvSpPr>
        <xdr:cNvPr id="448" name="n_2mainValue【市民会館】&#10;一人当たり面積"/>
        <xdr:cNvSpPr txBox="1"/>
      </xdr:nvSpPr>
      <xdr:spPr>
        <a:xfrm>
          <a:off x="85154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128288</xdr:rowOff>
    </xdr:from>
    <xdr:ext cx="469744" cy="259045"/>
    <xdr:sp macro="" textlink="">
      <xdr:nvSpPr>
        <xdr:cNvPr id="449" name="n_3mainValue【市民会館】&#10;一人当たり面積"/>
        <xdr:cNvSpPr txBox="1"/>
      </xdr:nvSpPr>
      <xdr:spPr>
        <a:xfrm>
          <a:off x="76264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75" name="直線コネクタ 474"/>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6"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7" name="直線コネクタ 476"/>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8"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9" name="直線コネクタ 478"/>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80"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81" name="フローチャート: 判断 480"/>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82" name="フローチャート: 判断 481"/>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83" name="フローチャート: 判断 482"/>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84" name="フローチャート: 判断 483"/>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59690</xdr:rowOff>
    </xdr:from>
    <xdr:to>
      <xdr:col>85</xdr:col>
      <xdr:colOff>177800</xdr:colOff>
      <xdr:row>35</xdr:row>
      <xdr:rowOff>161290</xdr:rowOff>
    </xdr:to>
    <xdr:sp macro="" textlink="">
      <xdr:nvSpPr>
        <xdr:cNvPr id="490" name="楕円 489"/>
        <xdr:cNvSpPr/>
      </xdr:nvSpPr>
      <xdr:spPr>
        <a:xfrm>
          <a:off x="16268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82567</xdr:rowOff>
    </xdr:from>
    <xdr:ext cx="405111" cy="259045"/>
    <xdr:sp macro="" textlink="">
      <xdr:nvSpPr>
        <xdr:cNvPr id="491" name="【一般廃棄物処理施設】&#10;有形固定資産減価償却率該当値テキスト"/>
        <xdr:cNvSpPr txBox="1"/>
      </xdr:nvSpPr>
      <xdr:spPr>
        <a:xfrm>
          <a:off x="163576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907</xdr:rowOff>
    </xdr:from>
    <xdr:to>
      <xdr:col>81</xdr:col>
      <xdr:colOff>101600</xdr:colOff>
      <xdr:row>35</xdr:row>
      <xdr:rowOff>102507</xdr:rowOff>
    </xdr:to>
    <xdr:sp macro="" textlink="">
      <xdr:nvSpPr>
        <xdr:cNvPr id="492" name="楕円 491"/>
        <xdr:cNvSpPr/>
      </xdr:nvSpPr>
      <xdr:spPr>
        <a:xfrm>
          <a:off x="15430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51707</xdr:rowOff>
    </xdr:from>
    <xdr:to>
      <xdr:col>85</xdr:col>
      <xdr:colOff>127000</xdr:colOff>
      <xdr:row>35</xdr:row>
      <xdr:rowOff>110490</xdr:rowOff>
    </xdr:to>
    <xdr:cxnSp macro="">
      <xdr:nvCxnSpPr>
        <xdr:cNvPr id="493" name="直線コネクタ 492"/>
        <xdr:cNvCxnSpPr/>
      </xdr:nvCxnSpPr>
      <xdr:spPr>
        <a:xfrm>
          <a:off x="15481300" y="605245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119760</xdr:rowOff>
    </xdr:from>
    <xdr:ext cx="405111" cy="259045"/>
    <xdr:sp macro="" textlink="">
      <xdr:nvSpPr>
        <xdr:cNvPr id="494"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95"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96"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119034</xdr:rowOff>
    </xdr:from>
    <xdr:ext cx="405111" cy="259045"/>
    <xdr:sp macro="" textlink="">
      <xdr:nvSpPr>
        <xdr:cNvPr id="497" name="n_1mainValue【一般廃棄物処理施設】&#10;有形固定資産減価償却率"/>
        <xdr:cNvSpPr txBox="1"/>
      </xdr:nvSpPr>
      <xdr:spPr>
        <a:xfrm>
          <a:off x="15266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1" name="テキスト ボックス 51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3" name="テキスト ボックス 51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15" name="テキスト ボックス 51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17" name="テキスト ボックス 51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19" name="テキスト ボックス 51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3" name="直線コネクタ 522"/>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24"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25" name="直線コネクタ 524"/>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26"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27" name="直線コネクタ 526"/>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528"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29" name="フローチャート: 判断 528"/>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30" name="フローチャート: 判断 529"/>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31" name="フローチャート: 判断 530"/>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32" name="フローチャート: 判断 531"/>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80463</xdr:rowOff>
    </xdr:from>
    <xdr:to>
      <xdr:col>116</xdr:col>
      <xdr:colOff>114300</xdr:colOff>
      <xdr:row>41</xdr:row>
      <xdr:rowOff>10613</xdr:rowOff>
    </xdr:to>
    <xdr:sp macro="" textlink="">
      <xdr:nvSpPr>
        <xdr:cNvPr id="538" name="楕円 537"/>
        <xdr:cNvSpPr/>
      </xdr:nvSpPr>
      <xdr:spPr>
        <a:xfrm>
          <a:off x="22110700" y="693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103340</xdr:rowOff>
    </xdr:from>
    <xdr:ext cx="534377" cy="259045"/>
    <xdr:sp macro="" textlink="">
      <xdr:nvSpPr>
        <xdr:cNvPr id="539" name="【一般廃棄物処理施設】&#10;一人当たり有形固定資産（償却資産）額該当値テキスト"/>
        <xdr:cNvSpPr txBox="1"/>
      </xdr:nvSpPr>
      <xdr:spPr>
        <a:xfrm>
          <a:off x="22199600" y="678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105789</xdr:rowOff>
    </xdr:from>
    <xdr:to>
      <xdr:col>112</xdr:col>
      <xdr:colOff>38100</xdr:colOff>
      <xdr:row>41</xdr:row>
      <xdr:rowOff>35939</xdr:rowOff>
    </xdr:to>
    <xdr:sp macro="" textlink="">
      <xdr:nvSpPr>
        <xdr:cNvPr id="540" name="楕円 539"/>
        <xdr:cNvSpPr/>
      </xdr:nvSpPr>
      <xdr:spPr>
        <a:xfrm>
          <a:off x="21272500" y="696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131263</xdr:rowOff>
    </xdr:from>
    <xdr:to>
      <xdr:col>116</xdr:col>
      <xdr:colOff>63500</xdr:colOff>
      <xdr:row>40</xdr:row>
      <xdr:rowOff>156589</xdr:rowOff>
    </xdr:to>
    <xdr:cxnSp macro="">
      <xdr:nvCxnSpPr>
        <xdr:cNvPr id="541" name="直線コネクタ 540"/>
        <xdr:cNvCxnSpPr/>
      </xdr:nvCxnSpPr>
      <xdr:spPr>
        <a:xfrm flipV="1">
          <a:off x="21323300" y="6989263"/>
          <a:ext cx="8382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60882</xdr:rowOff>
    </xdr:from>
    <xdr:ext cx="534377" cy="259045"/>
    <xdr:sp macro="" textlink="">
      <xdr:nvSpPr>
        <xdr:cNvPr id="542" name="n_1aveValue【一般廃棄物処理施設】&#10;一人当たり有形固定資産（償却資産）額"/>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43"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44"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52466</xdr:rowOff>
    </xdr:from>
    <xdr:ext cx="534377" cy="259045"/>
    <xdr:sp macro="" textlink="">
      <xdr:nvSpPr>
        <xdr:cNvPr id="545" name="n_1mainValue【一般廃棄物処理施設】&#10;一人当たり有形固定資産（償却資産）額"/>
        <xdr:cNvSpPr txBox="1"/>
      </xdr:nvSpPr>
      <xdr:spPr>
        <a:xfrm>
          <a:off x="21043411" y="673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6" name="直線コネクタ 5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7" name="テキスト ボックス 55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8" name="直線コネクタ 5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9" name="テキスト ボックス 5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0" name="直線コネクタ 5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1" name="テキスト ボックス 5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2" name="直線コネクタ 5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3" name="テキスト ボックス 5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4" name="直線コネクタ 5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5" name="テキスト ボックス 5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6" name="直線コネクタ 5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7" name="テキスト ボックス 56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8" name="直線コネクタ 5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9" name="テキスト ボックス 5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71" name="直線コネクタ 570"/>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72"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73" name="直線コネクタ 572"/>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74"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75" name="直線コネクタ 574"/>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76"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77" name="フローチャート: 判断 576"/>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78" name="フローチャート: 判断 577"/>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79" name="フローチャート: 判断 578"/>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80" name="フローチャート: 判断 579"/>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30843</xdr:rowOff>
    </xdr:from>
    <xdr:to>
      <xdr:col>85</xdr:col>
      <xdr:colOff>177800</xdr:colOff>
      <xdr:row>58</xdr:row>
      <xdr:rowOff>132443</xdr:rowOff>
    </xdr:to>
    <xdr:sp macro="" textlink="">
      <xdr:nvSpPr>
        <xdr:cNvPr id="586" name="楕円 585"/>
        <xdr:cNvSpPr/>
      </xdr:nvSpPr>
      <xdr:spPr>
        <a:xfrm>
          <a:off x="16268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53720</xdr:rowOff>
    </xdr:from>
    <xdr:ext cx="405111" cy="259045"/>
    <xdr:sp macro="" textlink="">
      <xdr:nvSpPr>
        <xdr:cNvPr id="587" name="【保健センター・保健所】&#10;有形固定資産減価償却率該当値テキスト"/>
        <xdr:cNvSpPr txBox="1"/>
      </xdr:nvSpPr>
      <xdr:spPr>
        <a:xfrm>
          <a:off x="16357600"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88" name="楕円 587"/>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58</xdr:row>
      <xdr:rowOff>114300</xdr:rowOff>
    </xdr:to>
    <xdr:cxnSp macro="">
      <xdr:nvCxnSpPr>
        <xdr:cNvPr id="589" name="直線コネクタ 588"/>
        <xdr:cNvCxnSpPr/>
      </xdr:nvCxnSpPr>
      <xdr:spPr>
        <a:xfrm flipV="1">
          <a:off x="15481300" y="1002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29210</xdr:rowOff>
    </xdr:from>
    <xdr:to>
      <xdr:col>76</xdr:col>
      <xdr:colOff>165100</xdr:colOff>
      <xdr:row>58</xdr:row>
      <xdr:rowOff>130810</xdr:rowOff>
    </xdr:to>
    <xdr:sp macro="" textlink="">
      <xdr:nvSpPr>
        <xdr:cNvPr id="590" name="楕円 589"/>
        <xdr:cNvSpPr/>
      </xdr:nvSpPr>
      <xdr:spPr>
        <a:xfrm>
          <a:off x="14541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80010</xdr:rowOff>
    </xdr:from>
    <xdr:to>
      <xdr:col>81</xdr:col>
      <xdr:colOff>50800</xdr:colOff>
      <xdr:row>58</xdr:row>
      <xdr:rowOff>114300</xdr:rowOff>
    </xdr:to>
    <xdr:cxnSp macro="">
      <xdr:nvCxnSpPr>
        <xdr:cNvPr id="591" name="直線コネクタ 590"/>
        <xdr:cNvCxnSpPr/>
      </xdr:nvCxnSpPr>
      <xdr:spPr>
        <a:xfrm>
          <a:off x="14592300" y="100241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7983</xdr:rowOff>
    </xdr:from>
    <xdr:to>
      <xdr:col>72</xdr:col>
      <xdr:colOff>38100</xdr:colOff>
      <xdr:row>58</xdr:row>
      <xdr:rowOff>109583</xdr:rowOff>
    </xdr:to>
    <xdr:sp macro="" textlink="">
      <xdr:nvSpPr>
        <xdr:cNvPr id="592" name="楕円 591"/>
        <xdr:cNvSpPr/>
      </xdr:nvSpPr>
      <xdr:spPr>
        <a:xfrm>
          <a:off x="13652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58783</xdr:rowOff>
    </xdr:from>
    <xdr:to>
      <xdr:col>76</xdr:col>
      <xdr:colOff>114300</xdr:colOff>
      <xdr:row>58</xdr:row>
      <xdr:rowOff>80010</xdr:rowOff>
    </xdr:to>
    <xdr:cxnSp macro="">
      <xdr:nvCxnSpPr>
        <xdr:cNvPr id="593" name="直線コネクタ 592"/>
        <xdr:cNvCxnSpPr/>
      </xdr:nvCxnSpPr>
      <xdr:spPr>
        <a:xfrm>
          <a:off x="13703300" y="1000288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594"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95"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596" name="n_3aveValue【保健センター・保健所】&#10;有形固定資産減価償却率"/>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597" name="n_1mainValue【保健センター・保健所】&#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147337</xdr:rowOff>
    </xdr:from>
    <xdr:ext cx="405111" cy="259045"/>
    <xdr:sp macro="" textlink="">
      <xdr:nvSpPr>
        <xdr:cNvPr id="598" name="n_2mainValue【保健センター・保健所】&#10;有形固定資産減価償却率"/>
        <xdr:cNvSpPr txBox="1"/>
      </xdr:nvSpPr>
      <xdr:spPr>
        <a:xfrm>
          <a:off x="14389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126110</xdr:rowOff>
    </xdr:from>
    <xdr:ext cx="405111" cy="259045"/>
    <xdr:sp macro="" textlink="">
      <xdr:nvSpPr>
        <xdr:cNvPr id="599" name="n_3mainValue【保健センター・保健所】&#10;有形固定資産減価償却率"/>
        <xdr:cNvSpPr txBox="1"/>
      </xdr:nvSpPr>
      <xdr:spPr>
        <a:xfrm>
          <a:off x="135007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0" name="直線コネクタ 6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1" name="テキスト ボックス 6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2" name="直線コネクタ 6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3" name="テキスト ボックス 6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4" name="直線コネクタ 6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5" name="テキスト ボックス 6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6" name="直線コネクタ 6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7" name="テキスト ボックス 6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8" name="直線コネクタ 6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9" name="テキスト ボックス 6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1" name="テキスト ボックス 6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23" name="直線コネクタ 622"/>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24"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25" name="直線コネクタ 624"/>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26"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27" name="直線コネクタ 626"/>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628"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29" name="フローチャート: 判断 628"/>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30" name="フローチャート: 判断 629"/>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31" name="フローチャート: 判断 630"/>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32" name="フローチャート: 判断 631"/>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147320</xdr:rowOff>
    </xdr:from>
    <xdr:to>
      <xdr:col>116</xdr:col>
      <xdr:colOff>114300</xdr:colOff>
      <xdr:row>64</xdr:row>
      <xdr:rowOff>77470</xdr:rowOff>
    </xdr:to>
    <xdr:sp macro="" textlink="">
      <xdr:nvSpPr>
        <xdr:cNvPr id="638" name="楕円 637"/>
        <xdr:cNvSpPr/>
      </xdr:nvSpPr>
      <xdr:spPr>
        <a:xfrm>
          <a:off x="221107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62247</xdr:rowOff>
    </xdr:from>
    <xdr:ext cx="469744" cy="259045"/>
    <xdr:sp macro="" textlink="">
      <xdr:nvSpPr>
        <xdr:cNvPr id="639" name="【保健センター・保健所】&#10;一人当たり面積該当値テキスト"/>
        <xdr:cNvSpPr txBox="1"/>
      </xdr:nvSpPr>
      <xdr:spPr>
        <a:xfrm>
          <a:off x="22199600"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147320</xdr:rowOff>
    </xdr:from>
    <xdr:to>
      <xdr:col>112</xdr:col>
      <xdr:colOff>38100</xdr:colOff>
      <xdr:row>64</xdr:row>
      <xdr:rowOff>77470</xdr:rowOff>
    </xdr:to>
    <xdr:sp macro="" textlink="">
      <xdr:nvSpPr>
        <xdr:cNvPr id="640" name="楕円 639"/>
        <xdr:cNvSpPr/>
      </xdr:nvSpPr>
      <xdr:spPr>
        <a:xfrm>
          <a:off x="21272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26670</xdr:rowOff>
    </xdr:from>
    <xdr:to>
      <xdr:col>116</xdr:col>
      <xdr:colOff>63500</xdr:colOff>
      <xdr:row>64</xdr:row>
      <xdr:rowOff>26670</xdr:rowOff>
    </xdr:to>
    <xdr:cxnSp macro="">
      <xdr:nvCxnSpPr>
        <xdr:cNvPr id="641" name="直線コネクタ 640"/>
        <xdr:cNvCxnSpPr/>
      </xdr:nvCxnSpPr>
      <xdr:spPr>
        <a:xfrm>
          <a:off x="21323300" y="1099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642" name="楕円 641"/>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26670</xdr:rowOff>
    </xdr:to>
    <xdr:cxnSp macro="">
      <xdr:nvCxnSpPr>
        <xdr:cNvPr id="643" name="直線コネクタ 642"/>
        <xdr:cNvCxnSpPr/>
      </xdr:nvCxnSpPr>
      <xdr:spPr>
        <a:xfrm>
          <a:off x="20434300" y="10972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93980</xdr:rowOff>
    </xdr:from>
    <xdr:to>
      <xdr:col>102</xdr:col>
      <xdr:colOff>165100</xdr:colOff>
      <xdr:row>64</xdr:row>
      <xdr:rowOff>24130</xdr:rowOff>
    </xdr:to>
    <xdr:sp macro="" textlink="">
      <xdr:nvSpPr>
        <xdr:cNvPr id="644" name="楕円 643"/>
        <xdr:cNvSpPr/>
      </xdr:nvSpPr>
      <xdr:spPr>
        <a:xfrm>
          <a:off x="19494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144780</xdr:rowOff>
    </xdr:from>
    <xdr:to>
      <xdr:col>107</xdr:col>
      <xdr:colOff>50800</xdr:colOff>
      <xdr:row>64</xdr:row>
      <xdr:rowOff>0</xdr:rowOff>
    </xdr:to>
    <xdr:cxnSp macro="">
      <xdr:nvCxnSpPr>
        <xdr:cNvPr id="645" name="直線コネクタ 644"/>
        <xdr:cNvCxnSpPr/>
      </xdr:nvCxnSpPr>
      <xdr:spPr>
        <a:xfrm>
          <a:off x="19545300" y="10946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646"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47"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648"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68597</xdr:rowOff>
    </xdr:from>
    <xdr:ext cx="469744" cy="259045"/>
    <xdr:sp macro="" textlink="">
      <xdr:nvSpPr>
        <xdr:cNvPr id="649" name="n_1mainValue【保健センター・保健所】&#10;一人当たり面積"/>
        <xdr:cNvSpPr txBox="1"/>
      </xdr:nvSpPr>
      <xdr:spPr>
        <a:xfrm>
          <a:off x="210757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50" name="n_2mainValue【保健センター・保健所】&#10;一人当たり面積"/>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15257</xdr:rowOff>
    </xdr:from>
    <xdr:ext cx="469744" cy="259045"/>
    <xdr:sp macro="" textlink="">
      <xdr:nvSpPr>
        <xdr:cNvPr id="651" name="n_3mainValue【保健センター・保健所】&#10;一人当たり面積"/>
        <xdr:cNvSpPr txBox="1"/>
      </xdr:nvSpPr>
      <xdr:spPr>
        <a:xfrm>
          <a:off x="19310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2" name="テキスト ボックス 66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3" name="直線コネクタ 66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4" name="テキスト ボックス 66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5" name="直線コネクタ 66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6" name="テキスト ボックス 66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7" name="直線コネクタ 66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8" name="テキスト ボックス 66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9" name="直線コネクタ 66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0" name="テキスト ボックス 66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1" name="直線コネクタ 67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2" name="テキスト ボックス 67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3" name="直線コネクタ 6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4" name="テキスト ボックス 6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76" name="直線コネクタ 675"/>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77"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78" name="直線コネクタ 677"/>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79"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80" name="直線コネクタ 679"/>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81"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82" name="フローチャート: 判断 681"/>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83" name="フローチャート: 判断 682"/>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84" name="フローチャート: 判断 683"/>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85" name="フローチャート: 判断 684"/>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6" name="テキスト ボックス 6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7" name="テキスト ボックス 6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8" name="テキスト ボックス 6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9" name="テキスト ボックス 6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0" name="テキスト ボックス 6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73025</xdr:rowOff>
    </xdr:from>
    <xdr:to>
      <xdr:col>85</xdr:col>
      <xdr:colOff>177800</xdr:colOff>
      <xdr:row>82</xdr:row>
      <xdr:rowOff>3175</xdr:rowOff>
    </xdr:to>
    <xdr:sp macro="" textlink="">
      <xdr:nvSpPr>
        <xdr:cNvPr id="691" name="楕円 690"/>
        <xdr:cNvSpPr/>
      </xdr:nvSpPr>
      <xdr:spPr>
        <a:xfrm>
          <a:off x="162687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95902</xdr:rowOff>
    </xdr:from>
    <xdr:ext cx="405111" cy="259045"/>
    <xdr:sp macro="" textlink="">
      <xdr:nvSpPr>
        <xdr:cNvPr id="692" name="【消防施設】&#10;有形固定資産減価償却率該当値テキスト"/>
        <xdr:cNvSpPr txBox="1"/>
      </xdr:nvSpPr>
      <xdr:spPr>
        <a:xfrm>
          <a:off x="16357600"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105411</xdr:rowOff>
    </xdr:from>
    <xdr:to>
      <xdr:col>81</xdr:col>
      <xdr:colOff>101600</xdr:colOff>
      <xdr:row>82</xdr:row>
      <xdr:rowOff>35561</xdr:rowOff>
    </xdr:to>
    <xdr:sp macro="" textlink="">
      <xdr:nvSpPr>
        <xdr:cNvPr id="693" name="楕円 692"/>
        <xdr:cNvSpPr/>
      </xdr:nvSpPr>
      <xdr:spPr>
        <a:xfrm>
          <a:off x="15430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123825</xdr:rowOff>
    </xdr:from>
    <xdr:to>
      <xdr:col>85</xdr:col>
      <xdr:colOff>127000</xdr:colOff>
      <xdr:row>81</xdr:row>
      <xdr:rowOff>156211</xdr:rowOff>
    </xdr:to>
    <xdr:cxnSp macro="">
      <xdr:nvCxnSpPr>
        <xdr:cNvPr id="694" name="直線コネクタ 693"/>
        <xdr:cNvCxnSpPr/>
      </xdr:nvCxnSpPr>
      <xdr:spPr>
        <a:xfrm flipV="1">
          <a:off x="15481300" y="1401127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101600</xdr:rowOff>
    </xdr:from>
    <xdr:to>
      <xdr:col>76</xdr:col>
      <xdr:colOff>165100</xdr:colOff>
      <xdr:row>82</xdr:row>
      <xdr:rowOff>31750</xdr:rowOff>
    </xdr:to>
    <xdr:sp macro="" textlink="">
      <xdr:nvSpPr>
        <xdr:cNvPr id="695" name="楕円 694"/>
        <xdr:cNvSpPr/>
      </xdr:nvSpPr>
      <xdr:spPr>
        <a:xfrm>
          <a:off x="14541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152400</xdr:rowOff>
    </xdr:from>
    <xdr:to>
      <xdr:col>81</xdr:col>
      <xdr:colOff>50800</xdr:colOff>
      <xdr:row>81</xdr:row>
      <xdr:rowOff>156211</xdr:rowOff>
    </xdr:to>
    <xdr:cxnSp macro="">
      <xdr:nvCxnSpPr>
        <xdr:cNvPr id="696" name="直線コネクタ 695"/>
        <xdr:cNvCxnSpPr/>
      </xdr:nvCxnSpPr>
      <xdr:spPr>
        <a:xfrm>
          <a:off x="14592300" y="140398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97"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698"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699"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52088</xdr:rowOff>
    </xdr:from>
    <xdr:ext cx="405111" cy="259045"/>
    <xdr:sp macro="" textlink="">
      <xdr:nvSpPr>
        <xdr:cNvPr id="700" name="n_1mainValue【消防施設】&#10;有形固定資産減価償却率"/>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701" name="n_2mainValue【消防施設】&#10;有形固定資産減価償却率"/>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2" name="正方形/長方形 7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3" name="正方形/長方形 7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4" name="正方形/長方形 7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5" name="正方形/長方形 7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6" name="正方形/長方形 7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7" name="正方形/長方形 7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8" name="正方形/長方形 7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9" name="正方形/長方形 70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0" name="テキスト ボックス 70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1" name="直線コネクタ 71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2" name="直線コネクタ 71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3" name="テキスト ボックス 71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4" name="直線コネクタ 71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5" name="テキスト ボックス 71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6" name="直線コネクタ 71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7" name="テキスト ボックス 71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8" name="直線コネクタ 71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9" name="テキスト ボックス 71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0" name="直線コネクタ 71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1" name="テキスト ボックス 72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2" name="直線コネクタ 7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3" name="テキスト ボックス 7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25" name="直線コネクタ 724"/>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26"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27" name="直線コネクタ 726"/>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28"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29" name="直線コネクタ 728"/>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30"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31" name="フローチャート: 判断 730"/>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32" name="フローチャート: 判断 731"/>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33" name="フローチャート: 判断 732"/>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734" name="フローチャート: 判断 733"/>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5" name="テキスト ボックス 7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6" name="テキスト ボックス 7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7" name="テキスト ボックス 7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8" name="テキスト ボックス 7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9" name="テキスト ボックス 7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116839</xdr:rowOff>
    </xdr:from>
    <xdr:to>
      <xdr:col>116</xdr:col>
      <xdr:colOff>114300</xdr:colOff>
      <xdr:row>86</xdr:row>
      <xdr:rowOff>46989</xdr:rowOff>
    </xdr:to>
    <xdr:sp macro="" textlink="">
      <xdr:nvSpPr>
        <xdr:cNvPr id="740" name="楕円 739"/>
        <xdr:cNvSpPr/>
      </xdr:nvSpPr>
      <xdr:spPr>
        <a:xfrm>
          <a:off x="221107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59706</xdr:rowOff>
    </xdr:from>
    <xdr:ext cx="469744" cy="259045"/>
    <xdr:sp macro="" textlink="">
      <xdr:nvSpPr>
        <xdr:cNvPr id="741" name="【消防施設】&#10;一人当たり面積該当値テキスト"/>
        <xdr:cNvSpPr txBox="1"/>
      </xdr:nvSpPr>
      <xdr:spPr>
        <a:xfrm>
          <a:off x="22199600" y="1463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160020</xdr:rowOff>
    </xdr:from>
    <xdr:to>
      <xdr:col>112</xdr:col>
      <xdr:colOff>38100</xdr:colOff>
      <xdr:row>86</xdr:row>
      <xdr:rowOff>90170</xdr:rowOff>
    </xdr:to>
    <xdr:sp macro="" textlink="">
      <xdr:nvSpPr>
        <xdr:cNvPr id="742" name="楕円 741"/>
        <xdr:cNvSpPr/>
      </xdr:nvSpPr>
      <xdr:spPr>
        <a:xfrm>
          <a:off x="21272500" y="147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167639</xdr:rowOff>
    </xdr:from>
    <xdr:to>
      <xdr:col>116</xdr:col>
      <xdr:colOff>63500</xdr:colOff>
      <xdr:row>86</xdr:row>
      <xdr:rowOff>39370</xdr:rowOff>
    </xdr:to>
    <xdr:cxnSp macro="">
      <xdr:nvCxnSpPr>
        <xdr:cNvPr id="743" name="直線コネクタ 742"/>
        <xdr:cNvCxnSpPr/>
      </xdr:nvCxnSpPr>
      <xdr:spPr>
        <a:xfrm flipV="1">
          <a:off x="21323300" y="14740889"/>
          <a:ext cx="8382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161289</xdr:rowOff>
    </xdr:from>
    <xdr:to>
      <xdr:col>107</xdr:col>
      <xdr:colOff>101600</xdr:colOff>
      <xdr:row>86</xdr:row>
      <xdr:rowOff>91439</xdr:rowOff>
    </xdr:to>
    <xdr:sp macro="" textlink="">
      <xdr:nvSpPr>
        <xdr:cNvPr id="744" name="楕円 743"/>
        <xdr:cNvSpPr/>
      </xdr:nvSpPr>
      <xdr:spPr>
        <a:xfrm>
          <a:off x="203835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39370</xdr:rowOff>
    </xdr:from>
    <xdr:to>
      <xdr:col>111</xdr:col>
      <xdr:colOff>177800</xdr:colOff>
      <xdr:row>86</xdr:row>
      <xdr:rowOff>40639</xdr:rowOff>
    </xdr:to>
    <xdr:cxnSp macro="">
      <xdr:nvCxnSpPr>
        <xdr:cNvPr id="745" name="直線コネクタ 744"/>
        <xdr:cNvCxnSpPr/>
      </xdr:nvCxnSpPr>
      <xdr:spPr>
        <a:xfrm flipV="1">
          <a:off x="20434300" y="147840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746"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747"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748"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81297</xdr:rowOff>
    </xdr:from>
    <xdr:ext cx="469744" cy="259045"/>
    <xdr:sp macro="" textlink="">
      <xdr:nvSpPr>
        <xdr:cNvPr id="749" name="n_1mainValue【消防施設】&#10;一人当たり面積"/>
        <xdr:cNvSpPr txBox="1"/>
      </xdr:nvSpPr>
      <xdr:spPr>
        <a:xfrm>
          <a:off x="21075727" y="1482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82566</xdr:rowOff>
    </xdr:from>
    <xdr:ext cx="469744" cy="259045"/>
    <xdr:sp macro="" textlink="">
      <xdr:nvSpPr>
        <xdr:cNvPr id="750" name="n_2mainValue【消防施設】&#10;一人当たり面積"/>
        <xdr:cNvSpPr txBox="1"/>
      </xdr:nvSpPr>
      <xdr:spPr>
        <a:xfrm>
          <a:off x="20199427"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1" name="正方形/長方形 7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2" name="正方形/長方形 7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3" name="正方形/長方形 7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4" name="正方形/長方形 7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5" name="正方形/長方形 7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6" name="正方形/長方形 7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7" name="正方形/長方形 7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正方形/長方形 7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9" name="テキスト ボックス 7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0" name="直線コネクタ 7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1" name="直線コネクタ 7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2" name="テキスト ボックス 76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3" name="直線コネクタ 7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4" name="テキスト ボックス 7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5" name="直線コネクタ 7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6" name="テキスト ボックス 7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7" name="直線コネクタ 7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8" name="テキスト ボックス 7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9" name="直線コネクタ 7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0" name="テキスト ボックス 7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1" name="直線コネクタ 7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2" name="テキスト ボックス 77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3" name="直線コネクタ 7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4" name="テキスト ボックス 7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76" name="直線コネクタ 775"/>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77"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78" name="直線コネクタ 777"/>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79"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80" name="直線コネクタ 779"/>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81"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82" name="フローチャート: 判断 781"/>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83" name="フローチャート: 判断 782"/>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84" name="フローチャート: 判断 783"/>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85" name="フローチャート: 判断 784"/>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6" name="テキスト ボックス 7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7" name="テキスト ボックス 7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8" name="テキスト ボックス 7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9" name="テキスト ボックス 7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0" name="テキスト ボックス 7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89081</xdr:rowOff>
    </xdr:from>
    <xdr:to>
      <xdr:col>85</xdr:col>
      <xdr:colOff>177800</xdr:colOff>
      <xdr:row>103</xdr:row>
      <xdr:rowOff>19231</xdr:rowOff>
    </xdr:to>
    <xdr:sp macro="" textlink="">
      <xdr:nvSpPr>
        <xdr:cNvPr id="791" name="楕円 790"/>
        <xdr:cNvSpPr/>
      </xdr:nvSpPr>
      <xdr:spPr>
        <a:xfrm>
          <a:off x="162687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111958</xdr:rowOff>
    </xdr:from>
    <xdr:ext cx="405111" cy="259045"/>
    <xdr:sp macro="" textlink="">
      <xdr:nvSpPr>
        <xdr:cNvPr id="792" name="【庁舎】&#10;有形固定資産減価償却率該当値テキスト"/>
        <xdr:cNvSpPr txBox="1"/>
      </xdr:nvSpPr>
      <xdr:spPr>
        <a:xfrm>
          <a:off x="16357600" y="1742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69487</xdr:rowOff>
    </xdr:from>
    <xdr:to>
      <xdr:col>81</xdr:col>
      <xdr:colOff>101600</xdr:colOff>
      <xdr:row>102</xdr:row>
      <xdr:rowOff>171087</xdr:rowOff>
    </xdr:to>
    <xdr:sp macro="" textlink="">
      <xdr:nvSpPr>
        <xdr:cNvPr id="793" name="楕円 792"/>
        <xdr:cNvSpPr/>
      </xdr:nvSpPr>
      <xdr:spPr>
        <a:xfrm>
          <a:off x="15430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120287</xdr:rowOff>
    </xdr:from>
    <xdr:to>
      <xdr:col>85</xdr:col>
      <xdr:colOff>127000</xdr:colOff>
      <xdr:row>102</xdr:row>
      <xdr:rowOff>139881</xdr:rowOff>
    </xdr:to>
    <xdr:cxnSp macro="">
      <xdr:nvCxnSpPr>
        <xdr:cNvPr id="794" name="直線コネクタ 793"/>
        <xdr:cNvCxnSpPr/>
      </xdr:nvCxnSpPr>
      <xdr:spPr>
        <a:xfrm>
          <a:off x="15481300" y="1760818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105411</xdr:rowOff>
    </xdr:from>
    <xdr:to>
      <xdr:col>76</xdr:col>
      <xdr:colOff>165100</xdr:colOff>
      <xdr:row>103</xdr:row>
      <xdr:rowOff>35561</xdr:rowOff>
    </xdr:to>
    <xdr:sp macro="" textlink="">
      <xdr:nvSpPr>
        <xdr:cNvPr id="795" name="楕円 794"/>
        <xdr:cNvSpPr/>
      </xdr:nvSpPr>
      <xdr:spPr>
        <a:xfrm>
          <a:off x="14541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120287</xdr:rowOff>
    </xdr:from>
    <xdr:to>
      <xdr:col>81</xdr:col>
      <xdr:colOff>50800</xdr:colOff>
      <xdr:row>102</xdr:row>
      <xdr:rowOff>156211</xdr:rowOff>
    </xdr:to>
    <xdr:cxnSp macro="">
      <xdr:nvCxnSpPr>
        <xdr:cNvPr id="796" name="直線コネクタ 795"/>
        <xdr:cNvCxnSpPr/>
      </xdr:nvCxnSpPr>
      <xdr:spPr>
        <a:xfrm flipV="1">
          <a:off x="14592300" y="176081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92348</xdr:rowOff>
    </xdr:from>
    <xdr:to>
      <xdr:col>72</xdr:col>
      <xdr:colOff>38100</xdr:colOff>
      <xdr:row>103</xdr:row>
      <xdr:rowOff>22498</xdr:rowOff>
    </xdr:to>
    <xdr:sp macro="" textlink="">
      <xdr:nvSpPr>
        <xdr:cNvPr id="797" name="楕円 796"/>
        <xdr:cNvSpPr/>
      </xdr:nvSpPr>
      <xdr:spPr>
        <a:xfrm>
          <a:off x="13652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143148</xdr:rowOff>
    </xdr:from>
    <xdr:to>
      <xdr:col>76</xdr:col>
      <xdr:colOff>114300</xdr:colOff>
      <xdr:row>102</xdr:row>
      <xdr:rowOff>156211</xdr:rowOff>
    </xdr:to>
    <xdr:cxnSp macro="">
      <xdr:nvCxnSpPr>
        <xdr:cNvPr id="798" name="直線コネクタ 797"/>
        <xdr:cNvCxnSpPr/>
      </xdr:nvCxnSpPr>
      <xdr:spPr>
        <a:xfrm>
          <a:off x="13703300" y="1763104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799"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800"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160582</xdr:rowOff>
    </xdr:from>
    <xdr:ext cx="405111" cy="259045"/>
    <xdr:sp macro="" textlink="">
      <xdr:nvSpPr>
        <xdr:cNvPr id="801" name="n_3aveValue【庁舎】&#10;有形固定資産減価償却率"/>
        <xdr:cNvSpPr txBox="1"/>
      </xdr:nvSpPr>
      <xdr:spPr>
        <a:xfrm>
          <a:off x="13500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16164</xdr:rowOff>
    </xdr:from>
    <xdr:ext cx="405111" cy="259045"/>
    <xdr:sp macro="" textlink="">
      <xdr:nvSpPr>
        <xdr:cNvPr id="802" name="n_1mainValue【庁舎】&#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52088</xdr:rowOff>
    </xdr:from>
    <xdr:ext cx="405111" cy="259045"/>
    <xdr:sp macro="" textlink="">
      <xdr:nvSpPr>
        <xdr:cNvPr id="803" name="n_2mainValue【庁舎】&#10;有形固定資産減価償却率"/>
        <xdr:cNvSpPr txBox="1"/>
      </xdr:nvSpPr>
      <xdr:spPr>
        <a:xfrm>
          <a:off x="14389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39025</xdr:rowOff>
    </xdr:from>
    <xdr:ext cx="405111" cy="259045"/>
    <xdr:sp macro="" textlink="">
      <xdr:nvSpPr>
        <xdr:cNvPr id="804" name="n_3mainValue【庁舎】&#10;有形固定資産減価償却率"/>
        <xdr:cNvSpPr txBox="1"/>
      </xdr:nvSpPr>
      <xdr:spPr>
        <a:xfrm>
          <a:off x="13500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5" name="直線コネクタ 8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6" name="テキスト ボックス 8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7" name="直線コネクタ 8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8" name="テキスト ボックス 8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9" name="直線コネクタ 8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0" name="テキスト ボックス 8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1" name="直線コネクタ 8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2" name="テキスト ボックス 8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826" name="直線コネクタ 825"/>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27"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28" name="直線コネクタ 827"/>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29"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30" name="直線コネクタ 829"/>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831"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32" name="フローチャート: 判断 831"/>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33" name="フローチャート: 判断 832"/>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34" name="フローチャート: 判断 833"/>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35" name="フローチャート: 判断 834"/>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59689</xdr:rowOff>
    </xdr:from>
    <xdr:to>
      <xdr:col>116</xdr:col>
      <xdr:colOff>114300</xdr:colOff>
      <xdr:row>104</xdr:row>
      <xdr:rowOff>161289</xdr:rowOff>
    </xdr:to>
    <xdr:sp macro="" textlink="">
      <xdr:nvSpPr>
        <xdr:cNvPr id="841" name="楕円 840"/>
        <xdr:cNvSpPr/>
      </xdr:nvSpPr>
      <xdr:spPr>
        <a:xfrm>
          <a:off x="22110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82566</xdr:rowOff>
    </xdr:from>
    <xdr:ext cx="469744" cy="259045"/>
    <xdr:sp macro="" textlink="">
      <xdr:nvSpPr>
        <xdr:cNvPr id="842" name="【庁舎】&#10;一人当たり面積該当値テキスト"/>
        <xdr:cNvSpPr txBox="1"/>
      </xdr:nvSpPr>
      <xdr:spPr>
        <a:xfrm>
          <a:off x="22199600"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57404</xdr:rowOff>
    </xdr:from>
    <xdr:to>
      <xdr:col>112</xdr:col>
      <xdr:colOff>38100</xdr:colOff>
      <xdr:row>104</xdr:row>
      <xdr:rowOff>159004</xdr:rowOff>
    </xdr:to>
    <xdr:sp macro="" textlink="">
      <xdr:nvSpPr>
        <xdr:cNvPr id="843" name="楕円 842"/>
        <xdr:cNvSpPr/>
      </xdr:nvSpPr>
      <xdr:spPr>
        <a:xfrm>
          <a:off x="21272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108204</xdr:rowOff>
    </xdr:from>
    <xdr:to>
      <xdr:col>116</xdr:col>
      <xdr:colOff>63500</xdr:colOff>
      <xdr:row>104</xdr:row>
      <xdr:rowOff>110489</xdr:rowOff>
    </xdr:to>
    <xdr:cxnSp macro="">
      <xdr:nvCxnSpPr>
        <xdr:cNvPr id="844" name="直線コネクタ 843"/>
        <xdr:cNvCxnSpPr/>
      </xdr:nvCxnSpPr>
      <xdr:spPr>
        <a:xfrm>
          <a:off x="21323300" y="1793900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45" name="楕円 844"/>
        <xdr:cNvSpPr/>
      </xdr:nvSpPr>
      <xdr:spPr>
        <a:xfrm>
          <a:off x="20383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108204</xdr:rowOff>
    </xdr:from>
    <xdr:to>
      <xdr:col>111</xdr:col>
      <xdr:colOff>177800</xdr:colOff>
      <xdr:row>104</xdr:row>
      <xdr:rowOff>108204</xdr:rowOff>
    </xdr:to>
    <xdr:cxnSp macro="">
      <xdr:nvCxnSpPr>
        <xdr:cNvPr id="846" name="直線コネクタ 845"/>
        <xdr:cNvCxnSpPr/>
      </xdr:nvCxnSpPr>
      <xdr:spPr>
        <a:xfrm>
          <a:off x="20434300" y="17939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61976</xdr:rowOff>
    </xdr:from>
    <xdr:to>
      <xdr:col>102</xdr:col>
      <xdr:colOff>165100</xdr:colOff>
      <xdr:row>104</xdr:row>
      <xdr:rowOff>163576</xdr:rowOff>
    </xdr:to>
    <xdr:sp macro="" textlink="">
      <xdr:nvSpPr>
        <xdr:cNvPr id="847" name="楕円 846"/>
        <xdr:cNvSpPr/>
      </xdr:nvSpPr>
      <xdr:spPr>
        <a:xfrm>
          <a:off x="19494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108204</xdr:rowOff>
    </xdr:from>
    <xdr:to>
      <xdr:col>107</xdr:col>
      <xdr:colOff>50800</xdr:colOff>
      <xdr:row>104</xdr:row>
      <xdr:rowOff>112776</xdr:rowOff>
    </xdr:to>
    <xdr:cxnSp macro="">
      <xdr:nvCxnSpPr>
        <xdr:cNvPr id="848" name="直線コネクタ 847"/>
        <xdr:cNvCxnSpPr/>
      </xdr:nvCxnSpPr>
      <xdr:spPr>
        <a:xfrm flipV="1">
          <a:off x="19545300" y="17939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849" name="n_1ave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850"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8399</xdr:rowOff>
    </xdr:from>
    <xdr:ext cx="469744" cy="259045"/>
    <xdr:sp macro="" textlink="">
      <xdr:nvSpPr>
        <xdr:cNvPr id="851" name="n_3aveValue【庁舎】&#10;一人当たり面積"/>
        <xdr:cNvSpPr txBox="1"/>
      </xdr:nvSpPr>
      <xdr:spPr>
        <a:xfrm>
          <a:off x="19310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4081</xdr:rowOff>
    </xdr:from>
    <xdr:ext cx="469744" cy="259045"/>
    <xdr:sp macro="" textlink="">
      <xdr:nvSpPr>
        <xdr:cNvPr id="852" name="n_1mainValue【庁舎】&#10;一人当たり面積"/>
        <xdr:cNvSpPr txBox="1"/>
      </xdr:nvSpPr>
      <xdr:spPr>
        <a:xfrm>
          <a:off x="210757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853" name="n_2mainValue【庁舎】&#10;一人当たり面積"/>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8653</xdr:rowOff>
    </xdr:from>
    <xdr:ext cx="469744" cy="259045"/>
    <xdr:sp macro="" textlink="">
      <xdr:nvSpPr>
        <xdr:cNvPr id="854" name="n_3mainValue【庁舎】&#10;一人当たり面積"/>
        <xdr:cNvSpPr txBox="1"/>
      </xdr:nvSpPr>
      <xdr:spPr>
        <a:xfrm>
          <a:off x="19310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類似団体内平均値と比較して、特に有形固定資産減価償却率が高くなっている施設は、体育館・プール、保健センター・保健所、庁舎となっている。 </a:t>
          </a:r>
        </a:p>
        <a:p>
          <a:r>
            <a:rPr kumimoji="1" lang="ja-JP" altLang="en-US" sz="1300">
              <a:latin typeface="ＭＳ Ｐゴシック" panose="020B0600070205080204" pitchFamily="50" charset="-128"/>
              <a:ea typeface="ＭＳ Ｐゴシック" panose="020B0600070205080204" pitchFamily="50" charset="-128"/>
            </a:rPr>
            <a:t>体育館・プールは、大半の施設で建築から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年以上が経過しているため、類似団体内平均値を上回っている。将来的には、体育館の移転や市民プールの集約等により指標は低下するものと見込まれる。 </a:t>
          </a:r>
        </a:p>
        <a:p>
          <a:r>
            <a:rPr kumimoji="1" lang="ja-JP" altLang="en-US" sz="1300">
              <a:latin typeface="ＭＳ Ｐゴシック" panose="020B0600070205080204" pitchFamily="50" charset="-128"/>
              <a:ea typeface="ＭＳ Ｐゴシック" panose="020B0600070205080204" pitchFamily="50" charset="-128"/>
            </a:rPr>
            <a:t>保健センターは、建築から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年以上が経過しているため、類似団体内平均値を上回っている。今後は、施設の利用状況等を勘案する中で施設のあり方を検討していく。 </a:t>
          </a:r>
        </a:p>
        <a:p>
          <a:r>
            <a:rPr kumimoji="1" lang="ja-JP" altLang="en-US" sz="1300">
              <a:latin typeface="ＭＳ Ｐゴシック" panose="020B0600070205080204" pitchFamily="50" charset="-128"/>
              <a:ea typeface="ＭＳ Ｐゴシック" panose="020B0600070205080204" pitchFamily="50" charset="-128"/>
            </a:rPr>
            <a:t>庁舎については、庁舎整備事業の実施に伴い、有形固定資産額の増加により有形固定資産減価償却率は減少した。庁舎整備事業の進捗により今後はさらに有形固定資産減価償却率は減少していくと見込まれる。 </a:t>
          </a:r>
        </a:p>
        <a:p>
          <a:r>
            <a:rPr kumimoji="1" lang="ja-JP" altLang="en-US" sz="1300">
              <a:latin typeface="ＭＳ Ｐゴシック" panose="020B0600070205080204" pitchFamily="50" charset="-128"/>
              <a:ea typeface="ＭＳ Ｐゴシック" panose="020B0600070205080204" pitchFamily="50" charset="-128"/>
            </a:rPr>
            <a:t>また、「一人当たり面積」が県平均・類似団体内順位より高くなっている図書館は利用状況等を勘案しながら施設のあり方について検討をしていく。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30,898
29,323
31.69
17,342,980
15,940,371
818,797
8,229,378
16,301,272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類似団体内平均を上回っているものの、平成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年度をピークに低下傾向である。</a:t>
          </a:r>
        </a:p>
        <a:p>
          <a:r>
            <a:rPr kumimoji="1" lang="ja-JP" altLang="en-US" sz="1300">
              <a:latin typeface="ＭＳ Ｐゴシック" panose="020B0600070205080204" pitchFamily="50" charset="-128"/>
              <a:ea typeface="ＭＳ Ｐゴシック" panose="020B0600070205080204" pitchFamily="50" charset="-128"/>
            </a:rPr>
            <a:t>今後とも、経常経費の削減や事務事業評価等による事業の見直し・抑制等、歳出の削減を実施すると同時に、税・料の収納率向上、滞納額の圧縮など徴収業務の強化や企業誘致等により自主財源の確保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117475</xdr:rowOff>
    </xdr:to>
    <xdr:cxnSp macro="">
      <xdr:nvCxnSpPr>
        <xdr:cNvPr id="69" name="直線コネクタ 68"/>
        <xdr:cNvCxnSpPr/>
      </xdr:nvCxnSpPr>
      <xdr:spPr>
        <a:xfrm>
          <a:off x="4114800" y="67839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77258</xdr:rowOff>
    </xdr:from>
    <xdr:to>
      <xdr:col>19</xdr:col>
      <xdr:colOff>133350</xdr:colOff>
      <xdr:row>39</xdr:row>
      <xdr:rowOff>97367</xdr:rowOff>
    </xdr:to>
    <xdr:cxnSp macro="">
      <xdr:nvCxnSpPr>
        <xdr:cNvPr id="72" name="直線コネクタ 71"/>
        <xdr:cNvCxnSpPr/>
      </xdr:nvCxnSpPr>
      <xdr:spPr>
        <a:xfrm>
          <a:off x="3225800" y="676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77258</xdr:rowOff>
    </xdr:from>
    <xdr:to>
      <xdr:col>15</xdr:col>
      <xdr:colOff>82550</xdr:colOff>
      <xdr:row>39</xdr:row>
      <xdr:rowOff>77258</xdr:rowOff>
    </xdr:to>
    <xdr:cxnSp macro="">
      <xdr:nvCxnSpPr>
        <xdr:cNvPr id="75" name="直線コネクタ 74"/>
        <xdr:cNvCxnSpPr/>
      </xdr:nvCxnSpPr>
      <xdr:spPr>
        <a:xfrm>
          <a:off x="2336800" y="6763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37042</xdr:rowOff>
    </xdr:from>
    <xdr:to>
      <xdr:col>11</xdr:col>
      <xdr:colOff>31750</xdr:colOff>
      <xdr:row>39</xdr:row>
      <xdr:rowOff>77258</xdr:rowOff>
    </xdr:to>
    <xdr:cxnSp macro="">
      <xdr:nvCxnSpPr>
        <xdr:cNvPr id="78" name="直線コネクタ 77"/>
        <xdr:cNvCxnSpPr/>
      </xdr:nvCxnSpPr>
      <xdr:spPr>
        <a:xfrm>
          <a:off x="1447800" y="67235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26458</xdr:rowOff>
    </xdr:from>
    <xdr:to>
      <xdr:col>15</xdr:col>
      <xdr:colOff>133350</xdr:colOff>
      <xdr:row>39</xdr:row>
      <xdr:rowOff>128058</xdr:rowOff>
    </xdr:to>
    <xdr:sp macro="" textlink="">
      <xdr:nvSpPr>
        <xdr:cNvPr id="92" name="楕円 91"/>
        <xdr:cNvSpPr/>
      </xdr:nvSpPr>
      <xdr:spPr>
        <a:xfrm>
          <a:off x="3175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138235</xdr:rowOff>
    </xdr:from>
    <xdr:ext cx="762000" cy="259045"/>
    <xdr:sp macro="" textlink="">
      <xdr:nvSpPr>
        <xdr:cNvPr id="93" name="テキスト ボックス 92"/>
        <xdr:cNvSpPr txBox="1"/>
      </xdr:nvSpPr>
      <xdr:spPr>
        <a:xfrm>
          <a:off x="2844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26458</xdr:rowOff>
    </xdr:from>
    <xdr:to>
      <xdr:col>11</xdr:col>
      <xdr:colOff>82550</xdr:colOff>
      <xdr:row>39</xdr:row>
      <xdr:rowOff>128058</xdr:rowOff>
    </xdr:to>
    <xdr:sp macro="" textlink="">
      <xdr:nvSpPr>
        <xdr:cNvPr id="94" name="楕円 93"/>
        <xdr:cNvSpPr/>
      </xdr:nvSpPr>
      <xdr:spPr>
        <a:xfrm>
          <a:off x="2286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138235</xdr:rowOff>
    </xdr:from>
    <xdr:ext cx="762000" cy="259045"/>
    <xdr:sp macro="" textlink="">
      <xdr:nvSpPr>
        <xdr:cNvPr id="95" name="テキスト ボックス 94"/>
        <xdr:cNvSpPr txBox="1"/>
      </xdr:nvSpPr>
      <xdr:spPr>
        <a:xfrm>
          <a:off x="1955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96" name="楕円 95"/>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97" name="テキスト ボックス 96"/>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経常経費に充当した一般財源は、扶助費、補助費等、他会計への繰出金で増加した影響により昨年度より増加した。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一方、経常一般財源総額は、地方税、地方消費税交付金、地方交付税の増加により昨年度より増加した。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結果として、経常経費に充当した一般財源は増加したが、それ以上に経常一般財源総額が増加したことにより、経常収支比率は昨年度より改善した。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今後は、地方交付税の一本算定により地方交付税の減少が見込まれる中、公債費が増加し、また扶助費も増加することが見込まれ、財政構造の硬直化が進むことが考えられる。このような状況の中、既存施設・既存事業の統廃合を進める必要があり、全庁的な体制で対応にあた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117094</xdr:rowOff>
    </xdr:from>
    <xdr:to>
      <xdr:col>23</xdr:col>
      <xdr:colOff>133350</xdr:colOff>
      <xdr:row>60</xdr:row>
      <xdr:rowOff>136398</xdr:rowOff>
    </xdr:to>
    <xdr:cxnSp macro="">
      <xdr:nvCxnSpPr>
        <xdr:cNvPr id="130" name="直線コネクタ 129"/>
        <xdr:cNvCxnSpPr/>
      </xdr:nvCxnSpPr>
      <xdr:spPr>
        <a:xfrm flipV="1">
          <a:off x="4114800" y="1040409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68834</xdr:rowOff>
    </xdr:from>
    <xdr:to>
      <xdr:col>19</xdr:col>
      <xdr:colOff>133350</xdr:colOff>
      <xdr:row>60</xdr:row>
      <xdr:rowOff>136398</xdr:rowOff>
    </xdr:to>
    <xdr:cxnSp macro="">
      <xdr:nvCxnSpPr>
        <xdr:cNvPr id="133" name="直線コネクタ 132"/>
        <xdr:cNvCxnSpPr/>
      </xdr:nvCxnSpPr>
      <xdr:spPr>
        <a:xfrm>
          <a:off x="3225800" y="103558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170434</xdr:rowOff>
    </xdr:from>
    <xdr:to>
      <xdr:col>15</xdr:col>
      <xdr:colOff>82550</xdr:colOff>
      <xdr:row>60</xdr:row>
      <xdr:rowOff>68834</xdr:rowOff>
    </xdr:to>
    <xdr:cxnSp macro="">
      <xdr:nvCxnSpPr>
        <xdr:cNvPr id="136" name="直線コネクタ 135"/>
        <xdr:cNvCxnSpPr/>
      </xdr:nvCxnSpPr>
      <xdr:spPr>
        <a:xfrm>
          <a:off x="2336800" y="101145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170434</xdr:rowOff>
    </xdr:from>
    <xdr:to>
      <xdr:col>11</xdr:col>
      <xdr:colOff>31750</xdr:colOff>
      <xdr:row>60</xdr:row>
      <xdr:rowOff>83312</xdr:rowOff>
    </xdr:to>
    <xdr:cxnSp macro="">
      <xdr:nvCxnSpPr>
        <xdr:cNvPr id="139" name="直線コネクタ 138"/>
        <xdr:cNvCxnSpPr/>
      </xdr:nvCxnSpPr>
      <xdr:spPr>
        <a:xfrm flipV="1">
          <a:off x="1447800" y="10114534"/>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43" name="テキスト ボックス 142"/>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66294</xdr:rowOff>
    </xdr:from>
    <xdr:to>
      <xdr:col>23</xdr:col>
      <xdr:colOff>184150</xdr:colOff>
      <xdr:row>60</xdr:row>
      <xdr:rowOff>167894</xdr:rowOff>
    </xdr:to>
    <xdr:sp macro="" textlink="">
      <xdr:nvSpPr>
        <xdr:cNvPr id="149" name="楕円 148"/>
        <xdr:cNvSpPr/>
      </xdr:nvSpPr>
      <xdr:spPr>
        <a:xfrm>
          <a:off x="49022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82821</xdr:rowOff>
    </xdr:from>
    <xdr:ext cx="762000" cy="259045"/>
    <xdr:sp macro="" textlink="">
      <xdr:nvSpPr>
        <xdr:cNvPr id="150" name="財政構造の弾力性該当値テキスト"/>
        <xdr:cNvSpPr txBox="1"/>
      </xdr:nvSpPr>
      <xdr:spPr>
        <a:xfrm>
          <a:off x="5041900" y="101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85598</xdr:rowOff>
    </xdr:from>
    <xdr:to>
      <xdr:col>19</xdr:col>
      <xdr:colOff>184150</xdr:colOff>
      <xdr:row>61</xdr:row>
      <xdr:rowOff>15748</xdr:rowOff>
    </xdr:to>
    <xdr:sp macro="" textlink="">
      <xdr:nvSpPr>
        <xdr:cNvPr id="151" name="楕円 150"/>
        <xdr:cNvSpPr/>
      </xdr:nvSpPr>
      <xdr:spPr>
        <a:xfrm>
          <a:off x="4064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25925</xdr:rowOff>
    </xdr:from>
    <xdr:ext cx="736600" cy="259045"/>
    <xdr:sp macro="" textlink="">
      <xdr:nvSpPr>
        <xdr:cNvPr id="152" name="テキスト ボックス 151"/>
        <xdr:cNvSpPr txBox="1"/>
      </xdr:nvSpPr>
      <xdr:spPr>
        <a:xfrm>
          <a:off x="3733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18034</xdr:rowOff>
    </xdr:from>
    <xdr:to>
      <xdr:col>15</xdr:col>
      <xdr:colOff>133350</xdr:colOff>
      <xdr:row>60</xdr:row>
      <xdr:rowOff>119634</xdr:rowOff>
    </xdr:to>
    <xdr:sp macro="" textlink="">
      <xdr:nvSpPr>
        <xdr:cNvPr id="153" name="楕円 152"/>
        <xdr:cNvSpPr/>
      </xdr:nvSpPr>
      <xdr:spPr>
        <a:xfrm>
          <a:off x="3175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129811</xdr:rowOff>
    </xdr:from>
    <xdr:ext cx="762000" cy="259045"/>
    <xdr:sp macro="" textlink="">
      <xdr:nvSpPr>
        <xdr:cNvPr id="154" name="テキスト ボックス 153"/>
        <xdr:cNvSpPr txBox="1"/>
      </xdr:nvSpPr>
      <xdr:spPr>
        <a:xfrm>
          <a:off x="2844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119634</xdr:rowOff>
    </xdr:from>
    <xdr:to>
      <xdr:col>11</xdr:col>
      <xdr:colOff>82550</xdr:colOff>
      <xdr:row>59</xdr:row>
      <xdr:rowOff>49784</xdr:rowOff>
    </xdr:to>
    <xdr:sp macro="" textlink="">
      <xdr:nvSpPr>
        <xdr:cNvPr id="155" name="楕円 154"/>
        <xdr:cNvSpPr/>
      </xdr:nvSpPr>
      <xdr:spPr>
        <a:xfrm>
          <a:off x="2286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59961</xdr:rowOff>
    </xdr:from>
    <xdr:ext cx="762000" cy="259045"/>
    <xdr:sp macro="" textlink="">
      <xdr:nvSpPr>
        <xdr:cNvPr id="156" name="テキスト ボックス 155"/>
        <xdr:cNvSpPr txBox="1"/>
      </xdr:nvSpPr>
      <xdr:spPr>
        <a:xfrm>
          <a:off x="1955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32512</xdr:rowOff>
    </xdr:from>
    <xdr:to>
      <xdr:col>7</xdr:col>
      <xdr:colOff>31750</xdr:colOff>
      <xdr:row>60</xdr:row>
      <xdr:rowOff>134112</xdr:rowOff>
    </xdr:to>
    <xdr:sp macro="" textlink="">
      <xdr:nvSpPr>
        <xdr:cNvPr id="157" name="楕円 156"/>
        <xdr:cNvSpPr/>
      </xdr:nvSpPr>
      <xdr:spPr>
        <a:xfrm>
          <a:off x="1397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144289</xdr:rowOff>
    </xdr:from>
    <xdr:ext cx="762000" cy="259045"/>
    <xdr:sp macro="" textlink="">
      <xdr:nvSpPr>
        <xdr:cNvPr id="158" name="テキスト ボックス 157"/>
        <xdr:cNvSpPr txBox="1"/>
      </xdr:nvSpPr>
      <xdr:spPr>
        <a:xfrm>
          <a:off x="1066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人件費は、退職者と新採用者との給与差分の減少や、時間勤務手当の減少等により前年度より減少した。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一方、物件費は、庁舎整備事業に係る備品整備などによる支出が増え、前年度よりも増加した。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この結果、人件費の減少額よりも物件費の増加額の方が大きいため全体として、前年度を上回った。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今後は、公共施設の統廃合を進めて、維持管理等の節減を図っていく。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151130</xdr:rowOff>
    </xdr:from>
    <xdr:to>
      <xdr:col>23</xdr:col>
      <xdr:colOff>133350</xdr:colOff>
      <xdr:row>82</xdr:row>
      <xdr:rowOff>6086</xdr:rowOff>
    </xdr:to>
    <xdr:cxnSp macro="">
      <xdr:nvCxnSpPr>
        <xdr:cNvPr id="193" name="直線コネクタ 192"/>
        <xdr:cNvCxnSpPr/>
      </xdr:nvCxnSpPr>
      <xdr:spPr>
        <a:xfrm>
          <a:off x="4114800" y="14038580"/>
          <a:ext cx="838200" cy="2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140128</xdr:rowOff>
    </xdr:from>
    <xdr:to>
      <xdr:col>19</xdr:col>
      <xdr:colOff>133350</xdr:colOff>
      <xdr:row>81</xdr:row>
      <xdr:rowOff>151130</xdr:rowOff>
    </xdr:to>
    <xdr:cxnSp macro="">
      <xdr:nvCxnSpPr>
        <xdr:cNvPr id="196" name="直線コネクタ 195"/>
        <xdr:cNvCxnSpPr/>
      </xdr:nvCxnSpPr>
      <xdr:spPr>
        <a:xfrm>
          <a:off x="3225800" y="14027578"/>
          <a:ext cx="889000" cy="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140128</xdr:rowOff>
    </xdr:from>
    <xdr:to>
      <xdr:col>15</xdr:col>
      <xdr:colOff>82550</xdr:colOff>
      <xdr:row>81</xdr:row>
      <xdr:rowOff>164241</xdr:rowOff>
    </xdr:to>
    <xdr:cxnSp macro="">
      <xdr:nvCxnSpPr>
        <xdr:cNvPr id="199" name="直線コネクタ 198"/>
        <xdr:cNvCxnSpPr/>
      </xdr:nvCxnSpPr>
      <xdr:spPr>
        <a:xfrm flipV="1">
          <a:off x="2336800" y="14027578"/>
          <a:ext cx="889000" cy="2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127194</xdr:rowOff>
    </xdr:from>
    <xdr:to>
      <xdr:col>11</xdr:col>
      <xdr:colOff>31750</xdr:colOff>
      <xdr:row>81</xdr:row>
      <xdr:rowOff>164241</xdr:rowOff>
    </xdr:to>
    <xdr:cxnSp macro="">
      <xdr:nvCxnSpPr>
        <xdr:cNvPr id="202" name="直線コネクタ 201"/>
        <xdr:cNvCxnSpPr/>
      </xdr:nvCxnSpPr>
      <xdr:spPr>
        <a:xfrm>
          <a:off x="1447800" y="14014644"/>
          <a:ext cx="889000" cy="3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126736</xdr:rowOff>
    </xdr:from>
    <xdr:to>
      <xdr:col>23</xdr:col>
      <xdr:colOff>184150</xdr:colOff>
      <xdr:row>82</xdr:row>
      <xdr:rowOff>56886</xdr:rowOff>
    </xdr:to>
    <xdr:sp macro="" textlink="">
      <xdr:nvSpPr>
        <xdr:cNvPr id="212" name="楕円 211"/>
        <xdr:cNvSpPr/>
      </xdr:nvSpPr>
      <xdr:spPr>
        <a:xfrm>
          <a:off x="4902200" y="140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143263</xdr:rowOff>
    </xdr:from>
    <xdr:ext cx="762000" cy="259045"/>
    <xdr:sp macro="" textlink="">
      <xdr:nvSpPr>
        <xdr:cNvPr id="213" name="人件費・物件費等の状況該当値テキスト"/>
        <xdr:cNvSpPr txBox="1"/>
      </xdr:nvSpPr>
      <xdr:spPr>
        <a:xfrm>
          <a:off x="5041900" y="1385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100330</xdr:rowOff>
    </xdr:from>
    <xdr:to>
      <xdr:col>19</xdr:col>
      <xdr:colOff>184150</xdr:colOff>
      <xdr:row>82</xdr:row>
      <xdr:rowOff>30480</xdr:rowOff>
    </xdr:to>
    <xdr:sp macro="" textlink="">
      <xdr:nvSpPr>
        <xdr:cNvPr id="214" name="楕円 213"/>
        <xdr:cNvSpPr/>
      </xdr:nvSpPr>
      <xdr:spPr>
        <a:xfrm>
          <a:off x="4064000" y="139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40657</xdr:rowOff>
    </xdr:from>
    <xdr:ext cx="736600" cy="259045"/>
    <xdr:sp macro="" textlink="">
      <xdr:nvSpPr>
        <xdr:cNvPr id="215" name="テキスト ボックス 214"/>
        <xdr:cNvSpPr txBox="1"/>
      </xdr:nvSpPr>
      <xdr:spPr>
        <a:xfrm>
          <a:off x="3733800" y="1375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89328</xdr:rowOff>
    </xdr:from>
    <xdr:to>
      <xdr:col>15</xdr:col>
      <xdr:colOff>133350</xdr:colOff>
      <xdr:row>82</xdr:row>
      <xdr:rowOff>19478</xdr:rowOff>
    </xdr:to>
    <xdr:sp macro="" textlink="">
      <xdr:nvSpPr>
        <xdr:cNvPr id="216" name="楕円 215"/>
        <xdr:cNvSpPr/>
      </xdr:nvSpPr>
      <xdr:spPr>
        <a:xfrm>
          <a:off x="3175000" y="139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29655</xdr:rowOff>
    </xdr:from>
    <xdr:ext cx="762000" cy="259045"/>
    <xdr:sp macro="" textlink="">
      <xdr:nvSpPr>
        <xdr:cNvPr id="217" name="テキスト ボックス 216"/>
        <xdr:cNvSpPr txBox="1"/>
      </xdr:nvSpPr>
      <xdr:spPr>
        <a:xfrm>
          <a:off x="2844800" y="137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113441</xdr:rowOff>
    </xdr:from>
    <xdr:to>
      <xdr:col>11</xdr:col>
      <xdr:colOff>82550</xdr:colOff>
      <xdr:row>82</xdr:row>
      <xdr:rowOff>43591</xdr:rowOff>
    </xdr:to>
    <xdr:sp macro="" textlink="">
      <xdr:nvSpPr>
        <xdr:cNvPr id="218" name="楕円 217"/>
        <xdr:cNvSpPr/>
      </xdr:nvSpPr>
      <xdr:spPr>
        <a:xfrm>
          <a:off x="2286000" y="140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53768</xdr:rowOff>
    </xdr:from>
    <xdr:ext cx="762000" cy="259045"/>
    <xdr:sp macro="" textlink="">
      <xdr:nvSpPr>
        <xdr:cNvPr id="219" name="テキスト ボックス 218"/>
        <xdr:cNvSpPr txBox="1"/>
      </xdr:nvSpPr>
      <xdr:spPr>
        <a:xfrm>
          <a:off x="1955800" y="1376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76394</xdr:rowOff>
    </xdr:from>
    <xdr:to>
      <xdr:col>7</xdr:col>
      <xdr:colOff>31750</xdr:colOff>
      <xdr:row>82</xdr:row>
      <xdr:rowOff>6544</xdr:rowOff>
    </xdr:to>
    <xdr:sp macro="" textlink="">
      <xdr:nvSpPr>
        <xdr:cNvPr id="220" name="楕円 219"/>
        <xdr:cNvSpPr/>
      </xdr:nvSpPr>
      <xdr:spPr>
        <a:xfrm>
          <a:off x="1397000" y="139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16721</xdr:rowOff>
    </xdr:from>
    <xdr:ext cx="762000" cy="259045"/>
    <xdr:sp macro="" textlink="">
      <xdr:nvSpPr>
        <xdr:cNvPr id="221" name="テキスト ボックス 220"/>
        <xdr:cNvSpPr txBox="1"/>
      </xdr:nvSpPr>
      <xdr:spPr>
        <a:xfrm>
          <a:off x="1066800" y="13732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ポイント、全国市平均を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ポイント下回っている。前年比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ポイント上回った要因としては、高年齢層職員の退職及び階層変動等が考えられる。</a:t>
          </a:r>
        </a:p>
        <a:p>
          <a:r>
            <a:rPr kumimoji="1" lang="ja-JP" altLang="en-US" sz="1300">
              <a:latin typeface="ＭＳ Ｐゴシック" panose="020B0600070205080204" pitchFamily="50" charset="-128"/>
              <a:ea typeface="ＭＳ Ｐゴシック" panose="020B0600070205080204" pitchFamily="50" charset="-128"/>
            </a:rPr>
            <a:t>引き続き人事院勧告及び県の動向等により、地域民間企業の平均給与の状況を踏まえ、給与の適正化を図り、類似団体平均水準を維持するよう努める。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83457</xdr:rowOff>
    </xdr:to>
    <xdr:cxnSp macro="">
      <xdr:nvCxnSpPr>
        <xdr:cNvPr id="257" name="直線コネクタ 256"/>
        <xdr:cNvCxnSpPr/>
      </xdr:nvCxnSpPr>
      <xdr:spPr>
        <a:xfrm>
          <a:off x="16179800" y="146050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100693</xdr:rowOff>
    </xdr:to>
    <xdr:cxnSp macro="">
      <xdr:nvCxnSpPr>
        <xdr:cNvPr id="260" name="直線コネクタ 259"/>
        <xdr:cNvCxnSpPr/>
      </xdr:nvCxnSpPr>
      <xdr:spPr>
        <a:xfrm flipV="1">
          <a:off x="15290800" y="1460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15421</xdr:rowOff>
    </xdr:to>
    <xdr:cxnSp macro="">
      <xdr:nvCxnSpPr>
        <xdr:cNvPr id="263" name="直線コネクタ 262"/>
        <xdr:cNvCxnSpPr/>
      </xdr:nvCxnSpPr>
      <xdr:spPr>
        <a:xfrm flipV="1">
          <a:off x="14401800" y="146739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86</xdr:row>
      <xdr:rowOff>15421</xdr:rowOff>
    </xdr:to>
    <xdr:cxnSp macro="">
      <xdr:nvCxnSpPr>
        <xdr:cNvPr id="266" name="直線コネクタ 265"/>
        <xdr:cNvCxnSpPr/>
      </xdr:nvCxnSpPr>
      <xdr:spPr>
        <a:xfrm>
          <a:off x="13512800" y="1455329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6" name="楕円 275"/>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7"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9" name="テキスト ボックス 278"/>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0" name="楕円 279"/>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1" name="テキスト ボックス 280"/>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2" name="楕円 281"/>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3" name="テキスト ボックス 282"/>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4" name="楕円 283"/>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5" name="テキスト ボックス 284"/>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ポイント、県平均で</a:t>
          </a:r>
          <a:r>
            <a:rPr kumimoji="1" lang="en-US" altLang="ja-JP" sz="1300">
              <a:latin typeface="ＭＳ Ｐゴシック" panose="020B0600070205080204" pitchFamily="50" charset="-128"/>
              <a:ea typeface="ＭＳ Ｐゴシック" panose="020B0600070205080204" pitchFamily="50" charset="-128"/>
            </a:rPr>
            <a:t>0.91</a:t>
          </a:r>
          <a:r>
            <a:rPr kumimoji="1" lang="ja-JP" altLang="en-US" sz="1300">
              <a:latin typeface="ＭＳ Ｐゴシック" panose="020B0600070205080204" pitchFamily="50" charset="-128"/>
              <a:ea typeface="ＭＳ Ｐゴシック" panose="020B0600070205080204" pitchFamily="50" charset="-128"/>
            </a:rPr>
            <a:t>ポイント下回っている。定員適正化計画に基づき、職員数の維持、適正化に努めており、今後も、再任用職員の採用等を含め、職員数の適正管理を図っていく。また、本市には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市立保育園があり、保育士の数が職員数の約</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％を占めており、適正な職員数の確保を図るために保育園の統廃合について、現在、進めているところである。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128815</xdr:rowOff>
    </xdr:from>
    <xdr:to>
      <xdr:col>81</xdr:col>
      <xdr:colOff>44450</xdr:colOff>
      <xdr:row>60</xdr:row>
      <xdr:rowOff>137432</xdr:rowOff>
    </xdr:to>
    <xdr:cxnSp macro="">
      <xdr:nvCxnSpPr>
        <xdr:cNvPr id="322" name="直線コネクタ 321"/>
        <xdr:cNvCxnSpPr/>
      </xdr:nvCxnSpPr>
      <xdr:spPr>
        <a:xfrm flipV="1">
          <a:off x="16179800" y="10415815"/>
          <a:ext cx="8382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137432</xdr:rowOff>
    </xdr:from>
    <xdr:to>
      <xdr:col>77</xdr:col>
      <xdr:colOff>44450</xdr:colOff>
      <xdr:row>60</xdr:row>
      <xdr:rowOff>147774</xdr:rowOff>
    </xdr:to>
    <xdr:cxnSp macro="">
      <xdr:nvCxnSpPr>
        <xdr:cNvPr id="325" name="直線コネクタ 324"/>
        <xdr:cNvCxnSpPr/>
      </xdr:nvCxnSpPr>
      <xdr:spPr>
        <a:xfrm flipV="1">
          <a:off x="15290800" y="1042443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135709</xdr:rowOff>
    </xdr:from>
    <xdr:to>
      <xdr:col>72</xdr:col>
      <xdr:colOff>203200</xdr:colOff>
      <xdr:row>60</xdr:row>
      <xdr:rowOff>147774</xdr:rowOff>
    </xdr:to>
    <xdr:cxnSp macro="">
      <xdr:nvCxnSpPr>
        <xdr:cNvPr id="328" name="直線コネクタ 327"/>
        <xdr:cNvCxnSpPr/>
      </xdr:nvCxnSpPr>
      <xdr:spPr>
        <a:xfrm>
          <a:off x="14401800" y="104227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128815</xdr:rowOff>
    </xdr:from>
    <xdr:to>
      <xdr:col>68</xdr:col>
      <xdr:colOff>152400</xdr:colOff>
      <xdr:row>60</xdr:row>
      <xdr:rowOff>135709</xdr:rowOff>
    </xdr:to>
    <xdr:cxnSp macro="">
      <xdr:nvCxnSpPr>
        <xdr:cNvPr id="331" name="直線コネクタ 330"/>
        <xdr:cNvCxnSpPr/>
      </xdr:nvCxnSpPr>
      <xdr:spPr>
        <a:xfrm>
          <a:off x="13512800" y="104158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78015</xdr:rowOff>
    </xdr:from>
    <xdr:to>
      <xdr:col>81</xdr:col>
      <xdr:colOff>95250</xdr:colOff>
      <xdr:row>61</xdr:row>
      <xdr:rowOff>8165</xdr:rowOff>
    </xdr:to>
    <xdr:sp macro="" textlink="">
      <xdr:nvSpPr>
        <xdr:cNvPr id="341" name="楕円 340"/>
        <xdr:cNvSpPr/>
      </xdr:nvSpPr>
      <xdr:spPr>
        <a:xfrm>
          <a:off x="16967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94542</xdr:rowOff>
    </xdr:from>
    <xdr:ext cx="762000" cy="259045"/>
    <xdr:sp macro="" textlink="">
      <xdr:nvSpPr>
        <xdr:cNvPr id="342" name="定員管理の状況該当値テキスト"/>
        <xdr:cNvSpPr txBox="1"/>
      </xdr:nvSpPr>
      <xdr:spPr>
        <a:xfrm>
          <a:off x="17106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86632</xdr:rowOff>
    </xdr:from>
    <xdr:to>
      <xdr:col>77</xdr:col>
      <xdr:colOff>95250</xdr:colOff>
      <xdr:row>61</xdr:row>
      <xdr:rowOff>16782</xdr:rowOff>
    </xdr:to>
    <xdr:sp macro="" textlink="">
      <xdr:nvSpPr>
        <xdr:cNvPr id="343" name="楕円 342"/>
        <xdr:cNvSpPr/>
      </xdr:nvSpPr>
      <xdr:spPr>
        <a:xfrm>
          <a:off x="16129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26959</xdr:rowOff>
    </xdr:from>
    <xdr:ext cx="736600" cy="259045"/>
    <xdr:sp macro="" textlink="">
      <xdr:nvSpPr>
        <xdr:cNvPr id="344" name="テキスト ボックス 343"/>
        <xdr:cNvSpPr txBox="1"/>
      </xdr:nvSpPr>
      <xdr:spPr>
        <a:xfrm>
          <a:off x="15798800" y="10142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96974</xdr:rowOff>
    </xdr:from>
    <xdr:to>
      <xdr:col>73</xdr:col>
      <xdr:colOff>44450</xdr:colOff>
      <xdr:row>61</xdr:row>
      <xdr:rowOff>27124</xdr:rowOff>
    </xdr:to>
    <xdr:sp macro="" textlink="">
      <xdr:nvSpPr>
        <xdr:cNvPr id="345" name="楕円 344"/>
        <xdr:cNvSpPr/>
      </xdr:nvSpPr>
      <xdr:spPr>
        <a:xfrm>
          <a:off x="15240000" y="103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37301</xdr:rowOff>
    </xdr:from>
    <xdr:ext cx="762000" cy="259045"/>
    <xdr:sp macro="" textlink="">
      <xdr:nvSpPr>
        <xdr:cNvPr id="346" name="テキスト ボックス 345"/>
        <xdr:cNvSpPr txBox="1"/>
      </xdr:nvSpPr>
      <xdr:spPr>
        <a:xfrm>
          <a:off x="14909800" y="1015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84909</xdr:rowOff>
    </xdr:from>
    <xdr:to>
      <xdr:col>68</xdr:col>
      <xdr:colOff>203200</xdr:colOff>
      <xdr:row>61</xdr:row>
      <xdr:rowOff>15059</xdr:rowOff>
    </xdr:to>
    <xdr:sp macro="" textlink="">
      <xdr:nvSpPr>
        <xdr:cNvPr id="347" name="楕円 346"/>
        <xdr:cNvSpPr/>
      </xdr:nvSpPr>
      <xdr:spPr>
        <a:xfrm>
          <a:off x="14351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25236</xdr:rowOff>
    </xdr:from>
    <xdr:ext cx="762000" cy="259045"/>
    <xdr:sp macro="" textlink="">
      <xdr:nvSpPr>
        <xdr:cNvPr id="348" name="テキスト ボックス 347"/>
        <xdr:cNvSpPr txBox="1"/>
      </xdr:nvSpPr>
      <xdr:spPr>
        <a:xfrm>
          <a:off x="14020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78015</xdr:rowOff>
    </xdr:from>
    <xdr:to>
      <xdr:col>64</xdr:col>
      <xdr:colOff>152400</xdr:colOff>
      <xdr:row>61</xdr:row>
      <xdr:rowOff>8165</xdr:rowOff>
    </xdr:to>
    <xdr:sp macro="" textlink="">
      <xdr:nvSpPr>
        <xdr:cNvPr id="349" name="楕円 348"/>
        <xdr:cNvSpPr/>
      </xdr:nvSpPr>
      <xdr:spPr>
        <a:xfrm>
          <a:off x="13462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18342</xdr:rowOff>
    </xdr:from>
    <xdr:ext cx="762000" cy="259045"/>
    <xdr:sp macro="" textlink="">
      <xdr:nvSpPr>
        <xdr:cNvPr id="350" name="テキスト ボックス 349"/>
        <xdr:cNvSpPr txBox="1"/>
      </xdr:nvSpPr>
      <xdr:spPr>
        <a:xfrm>
          <a:off x="13131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下水道事業に対する繰入金が減少（準元利償還金の減）を主な要因として、前年度よりも実質公債費比率は改善した。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類似団体と同様、減少傾向で推移しており、市行財政改革大綱及び実施計画における実質公債費比率の目標値（平成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15.0</a:t>
          </a:r>
          <a:r>
            <a:rPr kumimoji="1" lang="ja-JP" altLang="en-US" sz="1100">
              <a:latin typeface="ＭＳ Ｐゴシック" panose="020B0600070205080204" pitchFamily="50" charset="-128"/>
              <a:ea typeface="ＭＳ Ｐゴシック" panose="020B0600070205080204" pitchFamily="50" charset="-128"/>
            </a:rPr>
            <a:t>％未満）は達成された状況である。今後さらに、リニア中央新幹線の建設に伴う公共施設の移転整備事業など、地方債を活用した大型事業の進捗により、地方債残高はまもなくピークを迎えることとなり、数値にこそ現れないものの、厳しい財政運営が想定される。</a:t>
          </a:r>
        </a:p>
        <a:p>
          <a:r>
            <a:rPr kumimoji="1" lang="ja-JP" altLang="en-US" sz="1100">
              <a:latin typeface="ＭＳ Ｐゴシック" panose="020B0600070205080204" pitchFamily="50" charset="-128"/>
              <a:ea typeface="ＭＳ Ｐゴシック" panose="020B0600070205080204" pitchFamily="50" charset="-128"/>
            </a:rPr>
            <a:t>投資事業の実施について投資価値・費用対効果・ランニングコストなど、あらゆる視点で分析・点検を行い、市債発行額の抑制に努める。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127000</xdr:rowOff>
    </xdr:to>
    <xdr:cxnSp macro="">
      <xdr:nvCxnSpPr>
        <xdr:cNvPr id="384" name="直線コネクタ 383"/>
        <xdr:cNvCxnSpPr/>
      </xdr:nvCxnSpPr>
      <xdr:spPr>
        <a:xfrm flipV="1">
          <a:off x="16179800" y="69367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11854</xdr:rowOff>
    </xdr:to>
    <xdr:cxnSp macro="">
      <xdr:nvCxnSpPr>
        <xdr:cNvPr id="387" name="直線コネクタ 386"/>
        <xdr:cNvCxnSpPr/>
      </xdr:nvCxnSpPr>
      <xdr:spPr>
        <a:xfrm flipV="1">
          <a:off x="15290800" y="698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100330</xdr:rowOff>
    </xdr:to>
    <xdr:cxnSp macro="">
      <xdr:nvCxnSpPr>
        <xdr:cNvPr id="390" name="直線コネクタ 389"/>
        <xdr:cNvCxnSpPr/>
      </xdr:nvCxnSpPr>
      <xdr:spPr>
        <a:xfrm flipV="1">
          <a:off x="14401800" y="70413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156633</xdr:rowOff>
    </xdr:to>
    <xdr:cxnSp macro="">
      <xdr:nvCxnSpPr>
        <xdr:cNvPr id="393" name="直線コネクタ 392"/>
        <xdr:cNvCxnSpPr/>
      </xdr:nvCxnSpPr>
      <xdr:spPr>
        <a:xfrm flipV="1">
          <a:off x="13512800" y="71297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7" name="テキスト ボックス 396"/>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3" name="楕円 402"/>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4"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5" name="楕円 404"/>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6" name="テキスト ボックス 40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7" name="楕円 406"/>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47431</xdr:rowOff>
    </xdr:from>
    <xdr:ext cx="762000" cy="259045"/>
    <xdr:sp macro="" textlink="">
      <xdr:nvSpPr>
        <xdr:cNvPr id="408" name="テキスト ボックス 407"/>
        <xdr:cNvSpPr txBox="1"/>
      </xdr:nvSpPr>
      <xdr:spPr>
        <a:xfrm>
          <a:off x="14909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9" name="楕円 408"/>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10" name="テキスト ボックス 409"/>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11" name="楕円 410"/>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12" name="テキスト ボックス 411"/>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大型建設事業が続いたことにより将来負担額の内、地方債残高が大きく増加した。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充当可能財源等のうち充当可能基金の増加や、基準財政需要額算入見込額も増加したが、将来負担額の増加額の方が大きかったため、前年度よりも将来負担比率は悪化した。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今後もリニア関連事業等の大型建設事業が立て続けに予定されているため、この先数年は将来負担比率は悪化すると見込まれる。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将来負担比率を極力悪化させないために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充当可能基金への積み立てを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行い、</a:t>
          </a:r>
          <a:r>
            <a:rPr kumimoji="1" lang="ja-JP" altLang="en-US" sz="1100">
              <a:latin typeface="ＭＳ Ｐゴシック" panose="020B0600070205080204" pitchFamily="50" charset="-128"/>
              <a:ea typeface="ＭＳ Ｐゴシック" panose="020B0600070205080204" pitchFamily="50" charset="-128"/>
            </a:rPr>
            <a:t>地方債発行の抑制等に努める。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142494</xdr:rowOff>
    </xdr:from>
    <xdr:to>
      <xdr:col>81</xdr:col>
      <xdr:colOff>44450</xdr:colOff>
      <xdr:row>15</xdr:row>
      <xdr:rowOff>41825</xdr:rowOff>
    </xdr:to>
    <xdr:cxnSp macro="">
      <xdr:nvCxnSpPr>
        <xdr:cNvPr id="446" name="直線コネクタ 445"/>
        <xdr:cNvCxnSpPr/>
      </xdr:nvCxnSpPr>
      <xdr:spPr>
        <a:xfrm>
          <a:off x="16179800" y="2542794"/>
          <a:ext cx="8382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102277</xdr:rowOff>
    </xdr:from>
    <xdr:to>
      <xdr:col>77</xdr:col>
      <xdr:colOff>44450</xdr:colOff>
      <xdr:row>14</xdr:row>
      <xdr:rowOff>142494</xdr:rowOff>
    </xdr:to>
    <xdr:cxnSp macro="">
      <xdr:nvCxnSpPr>
        <xdr:cNvPr id="449" name="直線コネクタ 448"/>
        <xdr:cNvCxnSpPr/>
      </xdr:nvCxnSpPr>
      <xdr:spPr>
        <a:xfrm>
          <a:off x="15290800" y="25025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102277</xdr:rowOff>
    </xdr:from>
    <xdr:to>
      <xdr:col>72</xdr:col>
      <xdr:colOff>203200</xdr:colOff>
      <xdr:row>15</xdr:row>
      <xdr:rowOff>36195</xdr:rowOff>
    </xdr:to>
    <xdr:cxnSp macro="">
      <xdr:nvCxnSpPr>
        <xdr:cNvPr id="452" name="直線コネクタ 451"/>
        <xdr:cNvCxnSpPr/>
      </xdr:nvCxnSpPr>
      <xdr:spPr>
        <a:xfrm flipV="1">
          <a:off x="14401800" y="2502577"/>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4" name="テキスト ボックス 453"/>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36195</xdr:rowOff>
    </xdr:from>
    <xdr:to>
      <xdr:col>68</xdr:col>
      <xdr:colOff>152400</xdr:colOff>
      <xdr:row>15</xdr:row>
      <xdr:rowOff>120650</xdr:rowOff>
    </xdr:to>
    <xdr:cxnSp macro="">
      <xdr:nvCxnSpPr>
        <xdr:cNvPr id="455" name="直線コネクタ 454"/>
        <xdr:cNvCxnSpPr/>
      </xdr:nvCxnSpPr>
      <xdr:spPr>
        <a:xfrm flipV="1">
          <a:off x="13512800" y="260794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57" name="テキスト ボックス 456"/>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9" name="テキスト ボックス 458"/>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65" name="楕円 464"/>
        <xdr:cNvSpPr/>
      </xdr:nvSpPr>
      <xdr:spPr>
        <a:xfrm>
          <a:off x="16967200" y="25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7552</xdr:rowOff>
    </xdr:from>
    <xdr:ext cx="762000" cy="259045"/>
    <xdr:sp macro="" textlink="">
      <xdr:nvSpPr>
        <xdr:cNvPr id="466" name="将来負担の状況該当値テキスト"/>
        <xdr:cNvSpPr txBox="1"/>
      </xdr:nvSpPr>
      <xdr:spPr>
        <a:xfrm>
          <a:off x="17106900" y="240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91694</xdr:rowOff>
    </xdr:from>
    <xdr:to>
      <xdr:col>77</xdr:col>
      <xdr:colOff>95250</xdr:colOff>
      <xdr:row>15</xdr:row>
      <xdr:rowOff>21844</xdr:rowOff>
    </xdr:to>
    <xdr:sp macro="" textlink="">
      <xdr:nvSpPr>
        <xdr:cNvPr id="467" name="楕円 466"/>
        <xdr:cNvSpPr/>
      </xdr:nvSpPr>
      <xdr:spPr>
        <a:xfrm>
          <a:off x="16129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32021</xdr:rowOff>
    </xdr:from>
    <xdr:ext cx="736600" cy="259045"/>
    <xdr:sp macro="" textlink="">
      <xdr:nvSpPr>
        <xdr:cNvPr id="468" name="テキスト ボックス 467"/>
        <xdr:cNvSpPr txBox="1"/>
      </xdr:nvSpPr>
      <xdr:spPr>
        <a:xfrm>
          <a:off x="15798800" y="22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51477</xdr:rowOff>
    </xdr:from>
    <xdr:to>
      <xdr:col>73</xdr:col>
      <xdr:colOff>44450</xdr:colOff>
      <xdr:row>14</xdr:row>
      <xdr:rowOff>153077</xdr:rowOff>
    </xdr:to>
    <xdr:sp macro="" textlink="">
      <xdr:nvSpPr>
        <xdr:cNvPr id="469" name="楕円 468"/>
        <xdr:cNvSpPr/>
      </xdr:nvSpPr>
      <xdr:spPr>
        <a:xfrm>
          <a:off x="152400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163254</xdr:rowOff>
    </xdr:from>
    <xdr:ext cx="762000" cy="259045"/>
    <xdr:sp macro="" textlink="">
      <xdr:nvSpPr>
        <xdr:cNvPr id="470" name="テキスト ボックス 469"/>
        <xdr:cNvSpPr txBox="1"/>
      </xdr:nvSpPr>
      <xdr:spPr>
        <a:xfrm>
          <a:off x="14909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156845</xdr:rowOff>
    </xdr:from>
    <xdr:to>
      <xdr:col>68</xdr:col>
      <xdr:colOff>203200</xdr:colOff>
      <xdr:row>15</xdr:row>
      <xdr:rowOff>86995</xdr:rowOff>
    </xdr:to>
    <xdr:sp macro="" textlink="">
      <xdr:nvSpPr>
        <xdr:cNvPr id="471" name="楕円 470"/>
        <xdr:cNvSpPr/>
      </xdr:nvSpPr>
      <xdr:spPr>
        <a:xfrm>
          <a:off x="14351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97172</xdr:rowOff>
    </xdr:from>
    <xdr:ext cx="762000" cy="259045"/>
    <xdr:sp macro="" textlink="">
      <xdr:nvSpPr>
        <xdr:cNvPr id="472" name="テキスト ボックス 471"/>
        <xdr:cNvSpPr txBox="1"/>
      </xdr:nvSpPr>
      <xdr:spPr>
        <a:xfrm>
          <a:off x="14020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73" name="楕円 472"/>
        <xdr:cNvSpPr/>
      </xdr:nvSpPr>
      <xdr:spPr>
        <a:xfrm>
          <a:off x="1346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10177</xdr:rowOff>
    </xdr:from>
    <xdr:ext cx="762000" cy="259045"/>
    <xdr:sp macro="" textlink="">
      <xdr:nvSpPr>
        <xdr:cNvPr id="474" name="テキスト ボックス 473"/>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30,898
29,323
31.69
17,342,980
15,940,371
818,797
8,229,378
16,301,272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ポイント、類似団体内平均と比較して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ポイント、全国平均で</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ポイント、県平均で</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ポイント下回った。人件費が減少した要因としては、職員欠員による不補充や休職者等によるものと思われる。今後も引き続き定員の適正化、時間外勤務手当の縮減により、人件費の抑制を図っていく。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74422</xdr:rowOff>
    </xdr:from>
    <xdr:to>
      <xdr:col>24</xdr:col>
      <xdr:colOff>25400</xdr:colOff>
      <xdr:row>35</xdr:row>
      <xdr:rowOff>138430</xdr:rowOff>
    </xdr:to>
    <xdr:cxnSp macro="">
      <xdr:nvCxnSpPr>
        <xdr:cNvPr id="64" name="直線コネクタ 63"/>
        <xdr:cNvCxnSpPr/>
      </xdr:nvCxnSpPr>
      <xdr:spPr>
        <a:xfrm flipV="1">
          <a:off x="3987800" y="60751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49276</xdr:rowOff>
    </xdr:to>
    <xdr:cxnSp macro="">
      <xdr:nvCxnSpPr>
        <xdr:cNvPr id="67" name="直線コネクタ 66"/>
        <xdr:cNvCxnSpPr/>
      </xdr:nvCxnSpPr>
      <xdr:spPr>
        <a:xfrm flipV="1">
          <a:off x="3098800" y="6139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49276</xdr:rowOff>
    </xdr:to>
    <xdr:cxnSp macro="">
      <xdr:nvCxnSpPr>
        <xdr:cNvPr id="70" name="直線コネクタ 69"/>
        <xdr:cNvCxnSpPr/>
      </xdr:nvCxnSpPr>
      <xdr:spPr>
        <a:xfrm>
          <a:off x="2209800" y="6139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3556</xdr:rowOff>
    </xdr:to>
    <xdr:cxnSp macro="">
      <xdr:nvCxnSpPr>
        <xdr:cNvPr id="73" name="直線コネクタ 72"/>
        <xdr:cNvCxnSpPr/>
      </xdr:nvCxnSpPr>
      <xdr:spPr>
        <a:xfrm flipV="1">
          <a:off x="1320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23622</xdr:rowOff>
    </xdr:from>
    <xdr:to>
      <xdr:col>24</xdr:col>
      <xdr:colOff>76200</xdr:colOff>
      <xdr:row>35</xdr:row>
      <xdr:rowOff>125222</xdr:rowOff>
    </xdr:to>
    <xdr:sp macro="" textlink="">
      <xdr:nvSpPr>
        <xdr:cNvPr id="83" name="楕円 82"/>
        <xdr:cNvSpPr/>
      </xdr:nvSpPr>
      <xdr:spPr>
        <a:xfrm>
          <a:off x="4775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40149</xdr:rowOff>
    </xdr:from>
    <xdr:ext cx="762000" cy="259045"/>
    <xdr:sp macro="" textlink="">
      <xdr:nvSpPr>
        <xdr:cNvPr id="84" name="人件費該当値テキスト"/>
        <xdr:cNvSpPr txBox="1"/>
      </xdr:nvSpPr>
      <xdr:spPr>
        <a:xfrm>
          <a:off x="4914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5" name="楕円 84"/>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6" name="テキスト ボックス 85"/>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89" name="楕円 88"/>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0" name="テキスト ボックス 89"/>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124206</xdr:rowOff>
    </xdr:from>
    <xdr:to>
      <xdr:col>6</xdr:col>
      <xdr:colOff>171450</xdr:colOff>
      <xdr:row>36</xdr:row>
      <xdr:rowOff>54356</xdr:rowOff>
    </xdr:to>
    <xdr:sp macro="" textlink="">
      <xdr:nvSpPr>
        <xdr:cNvPr id="91" name="楕円 90"/>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64533</xdr:rowOff>
    </xdr:from>
    <xdr:ext cx="762000" cy="259045"/>
    <xdr:sp macro="" textlink="">
      <xdr:nvSpPr>
        <xdr:cNvPr id="92" name="テキスト ボックス 91"/>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物件費に充当した一般財源は僅かに増加したが、経常一般財源総額はそれよりも増加したため、結果として比率が下がった。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昨年度に引き続き、全国・県平均を上回っているため、財政規模に見合った公共施設の運営を図るため、類似施設の整理・統合や民間委託など、あらゆる方策を検討し、物件費の抑制に努める。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82550</xdr:rowOff>
    </xdr:from>
    <xdr:to>
      <xdr:col>82</xdr:col>
      <xdr:colOff>107950</xdr:colOff>
      <xdr:row>17</xdr:row>
      <xdr:rowOff>120650</xdr:rowOff>
    </xdr:to>
    <xdr:cxnSp macro="">
      <xdr:nvCxnSpPr>
        <xdr:cNvPr id="125" name="直線コネクタ 124"/>
        <xdr:cNvCxnSpPr/>
      </xdr:nvCxnSpPr>
      <xdr:spPr>
        <a:xfrm flipV="1">
          <a:off x="15671800" y="299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120650</xdr:rowOff>
    </xdr:to>
    <xdr:cxnSp macro="">
      <xdr:nvCxnSpPr>
        <xdr:cNvPr id="128" name="直線コネクタ 127"/>
        <xdr:cNvCxnSpPr/>
      </xdr:nvCxnSpPr>
      <xdr:spPr>
        <a:xfrm>
          <a:off x="14782800" y="302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107950</xdr:rowOff>
    </xdr:to>
    <xdr:cxnSp macro="">
      <xdr:nvCxnSpPr>
        <xdr:cNvPr id="131" name="直線コネクタ 130"/>
        <xdr:cNvCxnSpPr/>
      </xdr:nvCxnSpPr>
      <xdr:spPr>
        <a:xfrm>
          <a:off x="13893800" y="294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133350</xdr:rowOff>
    </xdr:to>
    <xdr:cxnSp macro="">
      <xdr:nvCxnSpPr>
        <xdr:cNvPr id="134" name="直線コネクタ 133"/>
        <xdr:cNvCxnSpPr/>
      </xdr:nvCxnSpPr>
      <xdr:spPr>
        <a:xfrm flipV="1">
          <a:off x="13004800" y="2946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31750</xdr:rowOff>
    </xdr:from>
    <xdr:to>
      <xdr:col>82</xdr:col>
      <xdr:colOff>158750</xdr:colOff>
      <xdr:row>17</xdr:row>
      <xdr:rowOff>133350</xdr:rowOff>
    </xdr:to>
    <xdr:sp macro="" textlink="">
      <xdr:nvSpPr>
        <xdr:cNvPr id="144" name="楕円 143"/>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3827</xdr:rowOff>
    </xdr:from>
    <xdr:ext cx="762000" cy="259045"/>
    <xdr:sp macro="" textlink="">
      <xdr:nvSpPr>
        <xdr:cNvPr id="145" name="物件費該当値テキスト"/>
        <xdr:cNvSpPr txBox="1"/>
      </xdr:nvSpPr>
      <xdr:spPr>
        <a:xfrm>
          <a:off x="165989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69850</xdr:rowOff>
    </xdr:from>
    <xdr:to>
      <xdr:col>78</xdr:col>
      <xdr:colOff>120650</xdr:colOff>
      <xdr:row>18</xdr:row>
      <xdr:rowOff>0</xdr:rowOff>
    </xdr:to>
    <xdr:sp macro="" textlink="">
      <xdr:nvSpPr>
        <xdr:cNvPr id="146" name="楕円 145"/>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156227</xdr:rowOff>
    </xdr:from>
    <xdr:ext cx="736600" cy="259045"/>
    <xdr:sp macro="" textlink="">
      <xdr:nvSpPr>
        <xdr:cNvPr id="147" name="テキスト ボックス 146"/>
        <xdr:cNvSpPr txBox="1"/>
      </xdr:nvSpPr>
      <xdr:spPr>
        <a:xfrm>
          <a:off x="15290800" y="307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48" name="楕円 147"/>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49" name="テキスト ボックス 148"/>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0" name="楕円 149"/>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51" name="テキスト ボックス 150"/>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82550</xdr:rowOff>
    </xdr:from>
    <xdr:to>
      <xdr:col>65</xdr:col>
      <xdr:colOff>53975</xdr:colOff>
      <xdr:row>18</xdr:row>
      <xdr:rowOff>12700</xdr:rowOff>
    </xdr:to>
    <xdr:sp macro="" textlink="">
      <xdr:nvSpPr>
        <xdr:cNvPr id="152" name="楕円 151"/>
        <xdr:cNvSpPr/>
      </xdr:nvSpPr>
      <xdr:spPr>
        <a:xfrm>
          <a:off x="12954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168927</xdr:rowOff>
    </xdr:from>
    <xdr:ext cx="762000" cy="259045"/>
    <xdr:sp macro="" textlink="">
      <xdr:nvSpPr>
        <xdr:cNvPr id="153" name="テキスト ボックス 152"/>
        <xdr:cNvSpPr txBox="1"/>
      </xdr:nvSpPr>
      <xdr:spPr>
        <a:xfrm>
          <a:off x="12623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扶助費の増加は、障害者自立支援給付費事業、私立保育所措置事業、障害児通所給付費等事業などの増加が主な要因として挙げられる。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今後も扶助費は増加するものと見込まれるが、扶助費</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の抑制には限界があり、他の経費を削減し経常経費の抑制に努める。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53522</xdr:rowOff>
    </xdr:to>
    <xdr:cxnSp macro="">
      <xdr:nvCxnSpPr>
        <xdr:cNvPr id="188" name="直線コネクタ 187"/>
        <xdr:cNvCxnSpPr/>
      </xdr:nvCxnSpPr>
      <xdr:spPr>
        <a:xfrm>
          <a:off x="3987800" y="98098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37193</xdr:rowOff>
    </xdr:to>
    <xdr:cxnSp macro="">
      <xdr:nvCxnSpPr>
        <xdr:cNvPr id="191" name="直線コネクタ 190"/>
        <xdr:cNvCxnSpPr/>
      </xdr:nvCxnSpPr>
      <xdr:spPr>
        <a:xfrm>
          <a:off x="3098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57</xdr:row>
      <xdr:rowOff>4535</xdr:rowOff>
    </xdr:to>
    <xdr:cxnSp macro="">
      <xdr:nvCxnSpPr>
        <xdr:cNvPr id="194" name="直線コネクタ 193"/>
        <xdr:cNvCxnSpPr/>
      </xdr:nvCxnSpPr>
      <xdr:spPr>
        <a:xfrm>
          <a:off x="2209800" y="9450615"/>
          <a:ext cx="8890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56</xdr:row>
      <xdr:rowOff>12700</xdr:rowOff>
    </xdr:to>
    <xdr:cxnSp macro="">
      <xdr:nvCxnSpPr>
        <xdr:cNvPr id="197" name="直線コネクタ 196"/>
        <xdr:cNvCxnSpPr/>
      </xdr:nvCxnSpPr>
      <xdr:spPr>
        <a:xfrm flipV="1">
          <a:off x="1320800" y="94506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207" name="楕円 206"/>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19249</xdr:rowOff>
    </xdr:from>
    <xdr:ext cx="762000" cy="259045"/>
    <xdr:sp macro="" textlink="">
      <xdr:nvSpPr>
        <xdr:cNvPr id="208" name="扶助費該当値テキスト"/>
        <xdr:cNvSpPr txBox="1"/>
      </xdr:nvSpPr>
      <xdr:spPr>
        <a:xfrm>
          <a:off x="4914900" y="962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09" name="楕円 208"/>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98170</xdr:rowOff>
    </xdr:from>
    <xdr:ext cx="736600" cy="259045"/>
    <xdr:sp macro="" textlink="">
      <xdr:nvSpPr>
        <xdr:cNvPr id="210" name="テキスト ボックス 209"/>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1" name="楕円 210"/>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2" name="テキスト ボックス 211"/>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3" name="楕円 212"/>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4" name="テキスト ボックス 213"/>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6" name="テキスト ボックス 215"/>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繰出金の総額は前年度より減少しているが、下水道事業において充当一般財源が増加したことにより、その他の比率が昨年度より増加した。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今後も、公営企業等への繰出金は増加する見込みのため、各事業については独立採算の原則に立ち返った使用料等の値上げにより財政の健全化に努める。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58420</xdr:rowOff>
    </xdr:from>
    <xdr:to>
      <xdr:col>82</xdr:col>
      <xdr:colOff>107950</xdr:colOff>
      <xdr:row>58</xdr:row>
      <xdr:rowOff>111760</xdr:rowOff>
    </xdr:to>
    <xdr:cxnSp macro="">
      <xdr:nvCxnSpPr>
        <xdr:cNvPr id="249" name="直線コネクタ 248"/>
        <xdr:cNvCxnSpPr/>
      </xdr:nvCxnSpPr>
      <xdr:spPr>
        <a:xfrm>
          <a:off x="15671800" y="100025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58</xdr:row>
      <xdr:rowOff>58420</xdr:rowOff>
    </xdr:to>
    <xdr:cxnSp macro="">
      <xdr:nvCxnSpPr>
        <xdr:cNvPr id="252" name="直線コネクタ 251"/>
        <xdr:cNvCxnSpPr/>
      </xdr:nvCxnSpPr>
      <xdr:spPr>
        <a:xfrm>
          <a:off x="14782800" y="97967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24130</xdr:rowOff>
    </xdr:to>
    <xdr:cxnSp macro="">
      <xdr:nvCxnSpPr>
        <xdr:cNvPr id="255" name="直線コネクタ 254"/>
        <xdr:cNvCxnSpPr/>
      </xdr:nvCxnSpPr>
      <xdr:spPr>
        <a:xfrm>
          <a:off x="13893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85090</xdr:rowOff>
    </xdr:to>
    <xdr:cxnSp macro="">
      <xdr:nvCxnSpPr>
        <xdr:cNvPr id="258" name="直線コネクタ 257"/>
        <xdr:cNvCxnSpPr/>
      </xdr:nvCxnSpPr>
      <xdr:spPr>
        <a:xfrm flipV="1">
          <a:off x="13004800" y="9781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68" name="楕円 267"/>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33037</xdr:rowOff>
    </xdr:from>
    <xdr:ext cx="762000" cy="259045"/>
    <xdr:sp macro="" textlink="">
      <xdr:nvSpPr>
        <xdr:cNvPr id="269"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70" name="楕円 269"/>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71" name="テキスト ボックス 270"/>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2" name="楕円 271"/>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3" name="テキスト ボックス 27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4" name="楕円 273"/>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5" name="テキスト ボックス 274"/>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6" name="楕円 275"/>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77" name="テキスト ボックス 276"/>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一部事務組合への負担金の増加や、産業立地助成事業等の増加により充当した一般財源が増加した。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今後は、ごみ処理の広域化に伴い負担金の増加が想定されているため、市単独補助金等の見直しを進め、補助費等の削減に努める。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104140</xdr:rowOff>
    </xdr:to>
    <xdr:cxnSp macro="">
      <xdr:nvCxnSpPr>
        <xdr:cNvPr id="307" name="直線コネクタ 306"/>
        <xdr:cNvCxnSpPr/>
      </xdr:nvCxnSpPr>
      <xdr:spPr>
        <a:xfrm>
          <a:off x="15671800" y="6267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94996</xdr:rowOff>
    </xdr:to>
    <xdr:cxnSp macro="">
      <xdr:nvCxnSpPr>
        <xdr:cNvPr id="310" name="直線コネクタ 309"/>
        <xdr:cNvCxnSpPr/>
      </xdr:nvCxnSpPr>
      <xdr:spPr>
        <a:xfrm>
          <a:off x="14782800" y="6267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94996</xdr:rowOff>
    </xdr:to>
    <xdr:cxnSp macro="">
      <xdr:nvCxnSpPr>
        <xdr:cNvPr id="313" name="直線コネクタ 312"/>
        <xdr:cNvCxnSpPr/>
      </xdr:nvCxnSpPr>
      <xdr:spPr>
        <a:xfrm>
          <a:off x="13893800" y="6221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67564</xdr:rowOff>
    </xdr:to>
    <xdr:cxnSp macro="">
      <xdr:nvCxnSpPr>
        <xdr:cNvPr id="316" name="直線コネクタ 315"/>
        <xdr:cNvCxnSpPr/>
      </xdr:nvCxnSpPr>
      <xdr:spPr>
        <a:xfrm flipV="1">
          <a:off x="13004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6" name="楕円 325"/>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7"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8" name="楕円 327"/>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9" name="テキスト ボックス 328"/>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0" name="楕円 329"/>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31" name="テキスト ボックス 330"/>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2" name="楕円 331"/>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3" name="テキスト ボックス 332"/>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4" name="楕円 333"/>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35" name="テキスト ボックス 334"/>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昨年度に引き続き過去に発行した市債の償還が終了したため、公債費の比率は低下した。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合併特例債や臨時財政対策債の発行及び元金償還の開始により、公債費の負担額は増加に転じ、財政運営を圧迫する要因となることが見込まれる。投資事業の実施に際しては、投資価値、費用対効果、ランニングコストなど、あらゆる視点で分析、総点検を行い、市債の発行は必要最小限とし、公債費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32294</xdr:rowOff>
    </xdr:from>
    <xdr:to>
      <xdr:col>24</xdr:col>
      <xdr:colOff>25400</xdr:colOff>
      <xdr:row>76</xdr:row>
      <xdr:rowOff>58420</xdr:rowOff>
    </xdr:to>
    <xdr:cxnSp macro="">
      <xdr:nvCxnSpPr>
        <xdr:cNvPr id="370" name="直線コネクタ 369"/>
        <xdr:cNvCxnSpPr/>
      </xdr:nvCxnSpPr>
      <xdr:spPr>
        <a:xfrm flipV="1">
          <a:off x="3987800" y="130624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104139</xdr:rowOff>
    </xdr:to>
    <xdr:cxnSp macro="">
      <xdr:nvCxnSpPr>
        <xdr:cNvPr id="373" name="直線コネクタ 372"/>
        <xdr:cNvCxnSpPr/>
      </xdr:nvCxnSpPr>
      <xdr:spPr>
        <a:xfrm flipV="1">
          <a:off x="3098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84545</xdr:rowOff>
    </xdr:from>
    <xdr:to>
      <xdr:col>15</xdr:col>
      <xdr:colOff>98425</xdr:colOff>
      <xdr:row>76</xdr:row>
      <xdr:rowOff>104139</xdr:rowOff>
    </xdr:to>
    <xdr:cxnSp macro="">
      <xdr:nvCxnSpPr>
        <xdr:cNvPr id="376" name="直線コネクタ 375"/>
        <xdr:cNvCxnSpPr/>
      </xdr:nvCxnSpPr>
      <xdr:spPr>
        <a:xfrm>
          <a:off x="2209800" y="131147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84545</xdr:rowOff>
    </xdr:from>
    <xdr:to>
      <xdr:col>11</xdr:col>
      <xdr:colOff>9525</xdr:colOff>
      <xdr:row>77</xdr:row>
      <xdr:rowOff>24130</xdr:rowOff>
    </xdr:to>
    <xdr:cxnSp macro="">
      <xdr:nvCxnSpPr>
        <xdr:cNvPr id="379" name="直線コネクタ 378"/>
        <xdr:cNvCxnSpPr/>
      </xdr:nvCxnSpPr>
      <xdr:spPr>
        <a:xfrm flipV="1">
          <a:off x="1320800" y="13114745"/>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152944</xdr:rowOff>
    </xdr:from>
    <xdr:to>
      <xdr:col>24</xdr:col>
      <xdr:colOff>76200</xdr:colOff>
      <xdr:row>76</xdr:row>
      <xdr:rowOff>83094</xdr:rowOff>
    </xdr:to>
    <xdr:sp macro="" textlink="">
      <xdr:nvSpPr>
        <xdr:cNvPr id="389" name="楕円 388"/>
        <xdr:cNvSpPr/>
      </xdr:nvSpPr>
      <xdr:spPr>
        <a:xfrm>
          <a:off x="47752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169471</xdr:rowOff>
    </xdr:from>
    <xdr:ext cx="762000" cy="259045"/>
    <xdr:sp macro="" textlink="">
      <xdr:nvSpPr>
        <xdr:cNvPr id="390" name="公債費該当値テキスト"/>
        <xdr:cNvSpPr txBox="1"/>
      </xdr:nvSpPr>
      <xdr:spPr>
        <a:xfrm>
          <a:off x="4914900" y="1285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1" name="楕円 390"/>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2" name="テキスト ボックス 391"/>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3" name="楕円 392"/>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4" name="テキスト ボックス 393"/>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33745</xdr:rowOff>
    </xdr:from>
    <xdr:to>
      <xdr:col>11</xdr:col>
      <xdr:colOff>60325</xdr:colOff>
      <xdr:row>76</xdr:row>
      <xdr:rowOff>135345</xdr:rowOff>
    </xdr:to>
    <xdr:sp macro="" textlink="">
      <xdr:nvSpPr>
        <xdr:cNvPr id="395" name="楕円 394"/>
        <xdr:cNvSpPr/>
      </xdr:nvSpPr>
      <xdr:spPr>
        <a:xfrm>
          <a:off x="2159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145523</xdr:rowOff>
    </xdr:from>
    <xdr:ext cx="762000" cy="259045"/>
    <xdr:sp macro="" textlink="">
      <xdr:nvSpPr>
        <xdr:cNvPr id="396" name="テキスト ボックス 395"/>
        <xdr:cNvSpPr txBox="1"/>
      </xdr:nvSpPr>
      <xdr:spPr>
        <a:xfrm>
          <a:off x="1828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7" name="楕円 396"/>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8" name="テキスト ボックス 397"/>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経常的収入である地方税、地方消費税交付金、地方交付税の増加はあったが、経常経費に要した一般財源が増加したことにより、比率は昨年度と同様となった。</a:t>
          </a:r>
        </a:p>
        <a:p>
          <a:r>
            <a:rPr kumimoji="1" lang="ja-JP" altLang="en-US" sz="1200">
              <a:latin typeface="ＭＳ Ｐゴシック" panose="020B0600070205080204" pitchFamily="50" charset="-128"/>
              <a:ea typeface="ＭＳ Ｐゴシック" panose="020B0600070205080204" pitchFamily="50" charset="-128"/>
            </a:rPr>
            <a:t>平成２８年度から合併算定替の終了による地方交付税収入の減少が始まっていること等により、今後経常一般財源の減少が見込まれるため、定員管理や類似施設の統廃合の実施に向けた検討を進め、人件費や施設の維持管理費用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76</xdr:row>
      <xdr:rowOff>131572</xdr:rowOff>
    </xdr:to>
    <xdr:cxnSp macro="">
      <xdr:nvCxnSpPr>
        <xdr:cNvPr id="429" name="直線コネクタ 428"/>
        <xdr:cNvCxnSpPr/>
      </xdr:nvCxnSpPr>
      <xdr:spPr>
        <a:xfrm>
          <a:off x="15671800" y="13161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131572</xdr:rowOff>
    </xdr:to>
    <xdr:cxnSp macro="">
      <xdr:nvCxnSpPr>
        <xdr:cNvPr id="432" name="直線コネクタ 431"/>
        <xdr:cNvCxnSpPr/>
      </xdr:nvCxnSpPr>
      <xdr:spPr>
        <a:xfrm>
          <a:off x="14782800" y="130657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163576</xdr:rowOff>
    </xdr:from>
    <xdr:to>
      <xdr:col>73</xdr:col>
      <xdr:colOff>180975</xdr:colOff>
      <xdr:row>76</xdr:row>
      <xdr:rowOff>35561</xdr:rowOff>
    </xdr:to>
    <xdr:cxnSp macro="">
      <xdr:nvCxnSpPr>
        <xdr:cNvPr id="435" name="直線コネクタ 434"/>
        <xdr:cNvCxnSpPr/>
      </xdr:nvCxnSpPr>
      <xdr:spPr>
        <a:xfrm>
          <a:off x="13893800" y="12850876"/>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75</xdr:row>
      <xdr:rowOff>156718</xdr:rowOff>
    </xdr:to>
    <xdr:cxnSp macro="">
      <xdr:nvCxnSpPr>
        <xdr:cNvPr id="438" name="直線コネクタ 437"/>
        <xdr:cNvCxnSpPr/>
      </xdr:nvCxnSpPr>
      <xdr:spPr>
        <a:xfrm flipV="1">
          <a:off x="13004800" y="128508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48" name="楕円 447"/>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macro="" textlink="">
      <xdr:nvSpPr>
        <xdr:cNvPr id="449" name="公債費以外該当値テキスト"/>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50" name="楕円 449"/>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21099</xdr:rowOff>
    </xdr:from>
    <xdr:ext cx="736600" cy="259045"/>
    <xdr:sp macro="" textlink="">
      <xdr:nvSpPr>
        <xdr:cNvPr id="451" name="テキスト ボックス 45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52" name="楕円 451"/>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3" name="テキスト ボックス 45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112776</xdr:rowOff>
    </xdr:from>
    <xdr:to>
      <xdr:col>69</xdr:col>
      <xdr:colOff>142875</xdr:colOff>
      <xdr:row>75</xdr:row>
      <xdr:rowOff>42926</xdr:rowOff>
    </xdr:to>
    <xdr:sp macro="" textlink="">
      <xdr:nvSpPr>
        <xdr:cNvPr id="454" name="楕円 453"/>
        <xdr:cNvSpPr/>
      </xdr:nvSpPr>
      <xdr:spPr>
        <a:xfrm>
          <a:off x="13843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53103</xdr:rowOff>
    </xdr:from>
    <xdr:ext cx="762000" cy="259045"/>
    <xdr:sp macro="" textlink="">
      <xdr:nvSpPr>
        <xdr:cNvPr id="455" name="テキスト ボックス 454"/>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56" name="楕円 455"/>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57" name="テキスト ボックス 456"/>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122455</xdr:rowOff>
    </xdr:from>
    <xdr:to>
      <xdr:col>29</xdr:col>
      <xdr:colOff>127000</xdr:colOff>
      <xdr:row>16</xdr:row>
      <xdr:rowOff>125705</xdr:rowOff>
    </xdr:to>
    <xdr:cxnSp macro="">
      <xdr:nvCxnSpPr>
        <xdr:cNvPr id="52" name="直線コネクタ 51"/>
        <xdr:cNvCxnSpPr/>
      </xdr:nvCxnSpPr>
      <xdr:spPr bwMode="auto">
        <a:xfrm flipV="1">
          <a:off x="5003800" y="2913280"/>
          <a:ext cx="647700" cy="3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125705</xdr:rowOff>
    </xdr:from>
    <xdr:to>
      <xdr:col>26</xdr:col>
      <xdr:colOff>50800</xdr:colOff>
      <xdr:row>16</xdr:row>
      <xdr:rowOff>136890</xdr:rowOff>
    </xdr:to>
    <xdr:cxnSp macro="">
      <xdr:nvCxnSpPr>
        <xdr:cNvPr id="55" name="直線コネクタ 54"/>
        <xdr:cNvCxnSpPr/>
      </xdr:nvCxnSpPr>
      <xdr:spPr bwMode="auto">
        <a:xfrm flipV="1">
          <a:off x="4305300" y="2916530"/>
          <a:ext cx="698500" cy="11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127190</xdr:rowOff>
    </xdr:from>
    <xdr:to>
      <xdr:col>22</xdr:col>
      <xdr:colOff>114300</xdr:colOff>
      <xdr:row>16</xdr:row>
      <xdr:rowOff>136890</xdr:rowOff>
    </xdr:to>
    <xdr:cxnSp macro="">
      <xdr:nvCxnSpPr>
        <xdr:cNvPr id="58" name="直線コネクタ 57"/>
        <xdr:cNvCxnSpPr/>
      </xdr:nvCxnSpPr>
      <xdr:spPr bwMode="auto">
        <a:xfrm>
          <a:off x="3606800" y="2918015"/>
          <a:ext cx="698500" cy="9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127190</xdr:rowOff>
    </xdr:from>
    <xdr:to>
      <xdr:col>18</xdr:col>
      <xdr:colOff>177800</xdr:colOff>
      <xdr:row>16</xdr:row>
      <xdr:rowOff>130260</xdr:rowOff>
    </xdr:to>
    <xdr:cxnSp macro="">
      <xdr:nvCxnSpPr>
        <xdr:cNvPr id="61" name="直線コネクタ 60"/>
        <xdr:cNvCxnSpPr/>
      </xdr:nvCxnSpPr>
      <xdr:spPr bwMode="auto">
        <a:xfrm flipV="1">
          <a:off x="2908300" y="2918015"/>
          <a:ext cx="698500" cy="3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71655</xdr:rowOff>
    </xdr:from>
    <xdr:to>
      <xdr:col>29</xdr:col>
      <xdr:colOff>177800</xdr:colOff>
      <xdr:row>17</xdr:row>
      <xdr:rowOff>1805</xdr:rowOff>
    </xdr:to>
    <xdr:sp macro="" textlink="">
      <xdr:nvSpPr>
        <xdr:cNvPr id="71" name="楕円 70"/>
        <xdr:cNvSpPr/>
      </xdr:nvSpPr>
      <xdr:spPr bwMode="auto">
        <a:xfrm>
          <a:off x="5600700" y="286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43732</xdr:rowOff>
    </xdr:from>
    <xdr:ext cx="762000" cy="259045"/>
    <xdr:sp macro="" textlink="">
      <xdr:nvSpPr>
        <xdr:cNvPr id="72" name="人口1人当たり決算額の推移該当値テキスト130"/>
        <xdr:cNvSpPr txBox="1"/>
      </xdr:nvSpPr>
      <xdr:spPr>
        <a:xfrm>
          <a:off x="5740400" y="28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74905</xdr:rowOff>
    </xdr:from>
    <xdr:to>
      <xdr:col>26</xdr:col>
      <xdr:colOff>101600</xdr:colOff>
      <xdr:row>17</xdr:row>
      <xdr:rowOff>5055</xdr:rowOff>
    </xdr:to>
    <xdr:sp macro="" textlink="">
      <xdr:nvSpPr>
        <xdr:cNvPr id="73" name="楕円 72"/>
        <xdr:cNvSpPr/>
      </xdr:nvSpPr>
      <xdr:spPr bwMode="auto">
        <a:xfrm>
          <a:off x="4953000" y="286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161282</xdr:rowOff>
    </xdr:from>
    <xdr:ext cx="736600" cy="259045"/>
    <xdr:sp macro="" textlink="">
      <xdr:nvSpPr>
        <xdr:cNvPr id="74" name="テキスト ボックス 73"/>
        <xdr:cNvSpPr txBox="1"/>
      </xdr:nvSpPr>
      <xdr:spPr>
        <a:xfrm>
          <a:off x="4622800" y="295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86090</xdr:rowOff>
    </xdr:from>
    <xdr:to>
      <xdr:col>22</xdr:col>
      <xdr:colOff>165100</xdr:colOff>
      <xdr:row>17</xdr:row>
      <xdr:rowOff>16240</xdr:rowOff>
    </xdr:to>
    <xdr:sp macro="" textlink="">
      <xdr:nvSpPr>
        <xdr:cNvPr id="75" name="楕円 74"/>
        <xdr:cNvSpPr/>
      </xdr:nvSpPr>
      <xdr:spPr bwMode="auto">
        <a:xfrm>
          <a:off x="4254500" y="2876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1017</xdr:rowOff>
    </xdr:from>
    <xdr:ext cx="762000" cy="259045"/>
    <xdr:sp macro="" textlink="">
      <xdr:nvSpPr>
        <xdr:cNvPr id="76" name="テキスト ボックス 75"/>
        <xdr:cNvSpPr txBox="1"/>
      </xdr:nvSpPr>
      <xdr:spPr>
        <a:xfrm>
          <a:off x="3924300" y="2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76390</xdr:rowOff>
    </xdr:from>
    <xdr:to>
      <xdr:col>19</xdr:col>
      <xdr:colOff>38100</xdr:colOff>
      <xdr:row>17</xdr:row>
      <xdr:rowOff>6540</xdr:rowOff>
    </xdr:to>
    <xdr:sp macro="" textlink="">
      <xdr:nvSpPr>
        <xdr:cNvPr id="77" name="楕円 76"/>
        <xdr:cNvSpPr/>
      </xdr:nvSpPr>
      <xdr:spPr bwMode="auto">
        <a:xfrm>
          <a:off x="3556000" y="286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162767</xdr:rowOff>
    </xdr:from>
    <xdr:ext cx="762000" cy="259045"/>
    <xdr:sp macro="" textlink="">
      <xdr:nvSpPr>
        <xdr:cNvPr id="78" name="テキスト ボックス 77"/>
        <xdr:cNvSpPr txBox="1"/>
      </xdr:nvSpPr>
      <xdr:spPr>
        <a:xfrm>
          <a:off x="3225800" y="295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79460</xdr:rowOff>
    </xdr:from>
    <xdr:to>
      <xdr:col>15</xdr:col>
      <xdr:colOff>101600</xdr:colOff>
      <xdr:row>17</xdr:row>
      <xdr:rowOff>9610</xdr:rowOff>
    </xdr:to>
    <xdr:sp macro="" textlink="">
      <xdr:nvSpPr>
        <xdr:cNvPr id="79" name="楕円 78"/>
        <xdr:cNvSpPr/>
      </xdr:nvSpPr>
      <xdr:spPr bwMode="auto">
        <a:xfrm>
          <a:off x="2857500" y="2870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165837</xdr:rowOff>
    </xdr:from>
    <xdr:ext cx="762000" cy="259045"/>
    <xdr:sp macro="" textlink="">
      <xdr:nvSpPr>
        <xdr:cNvPr id="80" name="テキスト ボックス 79"/>
        <xdr:cNvSpPr txBox="1"/>
      </xdr:nvSpPr>
      <xdr:spPr>
        <a:xfrm>
          <a:off x="2527300" y="295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288979</xdr:rowOff>
    </xdr:from>
    <xdr:to>
      <xdr:col>29</xdr:col>
      <xdr:colOff>127000</xdr:colOff>
      <xdr:row>36</xdr:row>
      <xdr:rowOff>33829</xdr:rowOff>
    </xdr:to>
    <xdr:cxnSp macro="">
      <xdr:nvCxnSpPr>
        <xdr:cNvPr id="116" name="直線コネクタ 115"/>
        <xdr:cNvCxnSpPr/>
      </xdr:nvCxnSpPr>
      <xdr:spPr bwMode="auto">
        <a:xfrm>
          <a:off x="5003800" y="6899329"/>
          <a:ext cx="647700" cy="87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288979</xdr:rowOff>
    </xdr:from>
    <xdr:to>
      <xdr:col>26</xdr:col>
      <xdr:colOff>50800</xdr:colOff>
      <xdr:row>35</xdr:row>
      <xdr:rowOff>299789</xdr:rowOff>
    </xdr:to>
    <xdr:cxnSp macro="">
      <xdr:nvCxnSpPr>
        <xdr:cNvPr id="119" name="直線コネクタ 118"/>
        <xdr:cNvCxnSpPr/>
      </xdr:nvCxnSpPr>
      <xdr:spPr bwMode="auto">
        <a:xfrm flipV="1">
          <a:off x="4305300" y="6899329"/>
          <a:ext cx="698500" cy="10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226375</xdr:rowOff>
    </xdr:from>
    <xdr:to>
      <xdr:col>22</xdr:col>
      <xdr:colOff>114300</xdr:colOff>
      <xdr:row>35</xdr:row>
      <xdr:rowOff>299789</xdr:rowOff>
    </xdr:to>
    <xdr:cxnSp macro="">
      <xdr:nvCxnSpPr>
        <xdr:cNvPr id="122" name="直線コネクタ 121"/>
        <xdr:cNvCxnSpPr/>
      </xdr:nvCxnSpPr>
      <xdr:spPr bwMode="auto">
        <a:xfrm>
          <a:off x="3606800" y="6836725"/>
          <a:ext cx="698500" cy="7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137418</xdr:rowOff>
    </xdr:from>
    <xdr:to>
      <xdr:col>18</xdr:col>
      <xdr:colOff>177800</xdr:colOff>
      <xdr:row>35</xdr:row>
      <xdr:rowOff>226375</xdr:rowOff>
    </xdr:to>
    <xdr:cxnSp macro="">
      <xdr:nvCxnSpPr>
        <xdr:cNvPr id="125" name="直線コネクタ 124"/>
        <xdr:cNvCxnSpPr/>
      </xdr:nvCxnSpPr>
      <xdr:spPr bwMode="auto">
        <a:xfrm>
          <a:off x="2908300" y="6747768"/>
          <a:ext cx="698500" cy="88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174431</xdr:rowOff>
    </xdr:from>
    <xdr:ext cx="762000" cy="259045"/>
    <xdr:sp macro="" textlink="">
      <xdr:nvSpPr>
        <xdr:cNvPr id="129" name="テキスト ボックス 128"/>
        <xdr:cNvSpPr txBox="1"/>
      </xdr:nvSpPr>
      <xdr:spPr>
        <a:xfrm>
          <a:off x="2527300" y="678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325929</xdr:rowOff>
    </xdr:from>
    <xdr:to>
      <xdr:col>29</xdr:col>
      <xdr:colOff>177800</xdr:colOff>
      <xdr:row>36</xdr:row>
      <xdr:rowOff>84629</xdr:rowOff>
    </xdr:to>
    <xdr:sp macro="" textlink="">
      <xdr:nvSpPr>
        <xdr:cNvPr id="135" name="楕円 134"/>
        <xdr:cNvSpPr/>
      </xdr:nvSpPr>
      <xdr:spPr bwMode="auto">
        <a:xfrm>
          <a:off x="5600700" y="693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298006</xdr:rowOff>
    </xdr:from>
    <xdr:ext cx="762000" cy="259045"/>
    <xdr:sp macro="" textlink="">
      <xdr:nvSpPr>
        <xdr:cNvPr id="136" name="人口1人当たり決算額の推移該当値テキスト445"/>
        <xdr:cNvSpPr txBox="1"/>
      </xdr:nvSpPr>
      <xdr:spPr>
        <a:xfrm>
          <a:off x="5740400" y="690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238179</xdr:rowOff>
    </xdr:from>
    <xdr:to>
      <xdr:col>26</xdr:col>
      <xdr:colOff>101600</xdr:colOff>
      <xdr:row>35</xdr:row>
      <xdr:rowOff>339779</xdr:rowOff>
    </xdr:to>
    <xdr:sp macro="" textlink="">
      <xdr:nvSpPr>
        <xdr:cNvPr id="137" name="楕円 136"/>
        <xdr:cNvSpPr/>
      </xdr:nvSpPr>
      <xdr:spPr bwMode="auto">
        <a:xfrm>
          <a:off x="4953000" y="6848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324556</xdr:rowOff>
    </xdr:from>
    <xdr:ext cx="736600" cy="259045"/>
    <xdr:sp macro="" textlink="">
      <xdr:nvSpPr>
        <xdr:cNvPr id="138" name="テキスト ボックス 137"/>
        <xdr:cNvSpPr txBox="1"/>
      </xdr:nvSpPr>
      <xdr:spPr>
        <a:xfrm>
          <a:off x="4622800" y="693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248989</xdr:rowOff>
    </xdr:from>
    <xdr:to>
      <xdr:col>22</xdr:col>
      <xdr:colOff>165100</xdr:colOff>
      <xdr:row>36</xdr:row>
      <xdr:rowOff>7689</xdr:rowOff>
    </xdr:to>
    <xdr:sp macro="" textlink="">
      <xdr:nvSpPr>
        <xdr:cNvPr id="139" name="楕円 138"/>
        <xdr:cNvSpPr/>
      </xdr:nvSpPr>
      <xdr:spPr bwMode="auto">
        <a:xfrm>
          <a:off x="4254500" y="6859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335366</xdr:rowOff>
    </xdr:from>
    <xdr:ext cx="762000" cy="259045"/>
    <xdr:sp macro="" textlink="">
      <xdr:nvSpPr>
        <xdr:cNvPr id="140" name="テキスト ボックス 139"/>
        <xdr:cNvSpPr txBox="1"/>
      </xdr:nvSpPr>
      <xdr:spPr>
        <a:xfrm>
          <a:off x="3924300" y="694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175575</xdr:rowOff>
    </xdr:from>
    <xdr:to>
      <xdr:col>19</xdr:col>
      <xdr:colOff>38100</xdr:colOff>
      <xdr:row>35</xdr:row>
      <xdr:rowOff>277175</xdr:rowOff>
    </xdr:to>
    <xdr:sp macro="" textlink="">
      <xdr:nvSpPr>
        <xdr:cNvPr id="141" name="楕円 140"/>
        <xdr:cNvSpPr/>
      </xdr:nvSpPr>
      <xdr:spPr bwMode="auto">
        <a:xfrm>
          <a:off x="3556000" y="6785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287352</xdr:rowOff>
    </xdr:from>
    <xdr:ext cx="762000" cy="259045"/>
    <xdr:sp macro="" textlink="">
      <xdr:nvSpPr>
        <xdr:cNvPr id="142" name="テキスト ボックス 141"/>
        <xdr:cNvSpPr txBox="1"/>
      </xdr:nvSpPr>
      <xdr:spPr>
        <a:xfrm>
          <a:off x="3225800" y="655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86618</xdr:rowOff>
    </xdr:from>
    <xdr:to>
      <xdr:col>15</xdr:col>
      <xdr:colOff>101600</xdr:colOff>
      <xdr:row>35</xdr:row>
      <xdr:rowOff>188218</xdr:rowOff>
    </xdr:to>
    <xdr:sp macro="" textlink="">
      <xdr:nvSpPr>
        <xdr:cNvPr id="143" name="楕円 142"/>
        <xdr:cNvSpPr/>
      </xdr:nvSpPr>
      <xdr:spPr bwMode="auto">
        <a:xfrm>
          <a:off x="2857500" y="669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198395</xdr:rowOff>
    </xdr:from>
    <xdr:ext cx="762000" cy="259045"/>
    <xdr:sp macro="" textlink="">
      <xdr:nvSpPr>
        <xdr:cNvPr id="144" name="テキスト ボックス 143"/>
        <xdr:cNvSpPr txBox="1"/>
      </xdr:nvSpPr>
      <xdr:spPr>
        <a:xfrm>
          <a:off x="2527300" y="64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30,898
29,323
31.69
17,342,980
15,940,371
818,797
8,229,378
16,301,272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33134</xdr:rowOff>
    </xdr:from>
    <xdr:to>
      <xdr:col>24</xdr:col>
      <xdr:colOff>63500</xdr:colOff>
      <xdr:row>37</xdr:row>
      <xdr:rowOff>107162</xdr:rowOff>
    </xdr:to>
    <xdr:cxnSp macro="">
      <xdr:nvCxnSpPr>
        <xdr:cNvPr id="61" name="直線コネクタ 60"/>
        <xdr:cNvCxnSpPr/>
      </xdr:nvCxnSpPr>
      <xdr:spPr>
        <a:xfrm>
          <a:off x="3797300" y="6376784"/>
          <a:ext cx="8382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33134</xdr:rowOff>
    </xdr:from>
    <xdr:to>
      <xdr:col>19</xdr:col>
      <xdr:colOff>177800</xdr:colOff>
      <xdr:row>37</xdr:row>
      <xdr:rowOff>72930</xdr:rowOff>
    </xdr:to>
    <xdr:cxnSp macro="">
      <xdr:nvCxnSpPr>
        <xdr:cNvPr id="64" name="直線コネクタ 63"/>
        <xdr:cNvCxnSpPr/>
      </xdr:nvCxnSpPr>
      <xdr:spPr>
        <a:xfrm flipV="1">
          <a:off x="2908300" y="6376784"/>
          <a:ext cx="889000" cy="3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38126</xdr:rowOff>
    </xdr:from>
    <xdr:to>
      <xdr:col>15</xdr:col>
      <xdr:colOff>50800</xdr:colOff>
      <xdr:row>37</xdr:row>
      <xdr:rowOff>72930</xdr:rowOff>
    </xdr:to>
    <xdr:cxnSp macro="">
      <xdr:nvCxnSpPr>
        <xdr:cNvPr id="67" name="直線コネクタ 66"/>
        <xdr:cNvCxnSpPr/>
      </xdr:nvCxnSpPr>
      <xdr:spPr>
        <a:xfrm>
          <a:off x="2019300" y="6381776"/>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38126</xdr:rowOff>
    </xdr:from>
    <xdr:to>
      <xdr:col>10</xdr:col>
      <xdr:colOff>114300</xdr:colOff>
      <xdr:row>37</xdr:row>
      <xdr:rowOff>60319</xdr:rowOff>
    </xdr:to>
    <xdr:cxnSp macro="">
      <xdr:nvCxnSpPr>
        <xdr:cNvPr id="70" name="直線コネクタ 69"/>
        <xdr:cNvCxnSpPr/>
      </xdr:nvCxnSpPr>
      <xdr:spPr>
        <a:xfrm flipV="1">
          <a:off x="1130300" y="6381776"/>
          <a:ext cx="889000" cy="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56362</xdr:rowOff>
    </xdr:from>
    <xdr:to>
      <xdr:col>24</xdr:col>
      <xdr:colOff>114300</xdr:colOff>
      <xdr:row>37</xdr:row>
      <xdr:rowOff>157962</xdr:rowOff>
    </xdr:to>
    <xdr:sp macro="" textlink="">
      <xdr:nvSpPr>
        <xdr:cNvPr id="80" name="楕円 79"/>
        <xdr:cNvSpPr/>
      </xdr:nvSpPr>
      <xdr:spPr>
        <a:xfrm>
          <a:off x="4584700" y="64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34789</xdr:rowOff>
    </xdr:from>
    <xdr:ext cx="534377" cy="259045"/>
    <xdr:sp macro="" textlink="">
      <xdr:nvSpPr>
        <xdr:cNvPr id="81" name="人件費該当値テキスト"/>
        <xdr:cNvSpPr txBox="1"/>
      </xdr:nvSpPr>
      <xdr:spPr>
        <a:xfrm>
          <a:off x="4686300" y="637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153784</xdr:rowOff>
    </xdr:from>
    <xdr:to>
      <xdr:col>20</xdr:col>
      <xdr:colOff>38100</xdr:colOff>
      <xdr:row>37</xdr:row>
      <xdr:rowOff>83934</xdr:rowOff>
    </xdr:to>
    <xdr:sp macro="" textlink="">
      <xdr:nvSpPr>
        <xdr:cNvPr id="82" name="楕円 81"/>
        <xdr:cNvSpPr/>
      </xdr:nvSpPr>
      <xdr:spPr>
        <a:xfrm>
          <a:off x="3746500" y="632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75061</xdr:rowOff>
    </xdr:from>
    <xdr:ext cx="534377" cy="259045"/>
    <xdr:sp macro="" textlink="">
      <xdr:nvSpPr>
        <xdr:cNvPr id="83" name="テキスト ボックス 82"/>
        <xdr:cNvSpPr txBox="1"/>
      </xdr:nvSpPr>
      <xdr:spPr>
        <a:xfrm>
          <a:off x="3530111" y="641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22130</xdr:rowOff>
    </xdr:from>
    <xdr:to>
      <xdr:col>15</xdr:col>
      <xdr:colOff>101600</xdr:colOff>
      <xdr:row>37</xdr:row>
      <xdr:rowOff>123730</xdr:rowOff>
    </xdr:to>
    <xdr:sp macro="" textlink="">
      <xdr:nvSpPr>
        <xdr:cNvPr id="84" name="楕円 83"/>
        <xdr:cNvSpPr/>
      </xdr:nvSpPr>
      <xdr:spPr>
        <a:xfrm>
          <a:off x="2857500" y="636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114857</xdr:rowOff>
    </xdr:from>
    <xdr:ext cx="534377" cy="259045"/>
    <xdr:sp macro="" textlink="">
      <xdr:nvSpPr>
        <xdr:cNvPr id="85" name="テキスト ボックス 84"/>
        <xdr:cNvSpPr txBox="1"/>
      </xdr:nvSpPr>
      <xdr:spPr>
        <a:xfrm>
          <a:off x="2641111" y="64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158776</xdr:rowOff>
    </xdr:from>
    <xdr:to>
      <xdr:col>10</xdr:col>
      <xdr:colOff>165100</xdr:colOff>
      <xdr:row>37</xdr:row>
      <xdr:rowOff>88926</xdr:rowOff>
    </xdr:to>
    <xdr:sp macro="" textlink="">
      <xdr:nvSpPr>
        <xdr:cNvPr id="86" name="楕円 85"/>
        <xdr:cNvSpPr/>
      </xdr:nvSpPr>
      <xdr:spPr>
        <a:xfrm>
          <a:off x="1968500" y="63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80053</xdr:rowOff>
    </xdr:from>
    <xdr:ext cx="534377" cy="259045"/>
    <xdr:sp macro="" textlink="">
      <xdr:nvSpPr>
        <xdr:cNvPr id="87" name="テキスト ボックス 86"/>
        <xdr:cNvSpPr txBox="1"/>
      </xdr:nvSpPr>
      <xdr:spPr>
        <a:xfrm>
          <a:off x="1752111" y="642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9519</xdr:rowOff>
    </xdr:from>
    <xdr:to>
      <xdr:col>6</xdr:col>
      <xdr:colOff>38100</xdr:colOff>
      <xdr:row>37</xdr:row>
      <xdr:rowOff>111119</xdr:rowOff>
    </xdr:to>
    <xdr:sp macro="" textlink="">
      <xdr:nvSpPr>
        <xdr:cNvPr id="88" name="楕円 87"/>
        <xdr:cNvSpPr/>
      </xdr:nvSpPr>
      <xdr:spPr>
        <a:xfrm>
          <a:off x="1079500" y="635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102246</xdr:rowOff>
    </xdr:from>
    <xdr:ext cx="534377" cy="259045"/>
    <xdr:sp macro="" textlink="">
      <xdr:nvSpPr>
        <xdr:cNvPr id="89" name="テキスト ボックス 88"/>
        <xdr:cNvSpPr txBox="1"/>
      </xdr:nvSpPr>
      <xdr:spPr>
        <a:xfrm>
          <a:off x="863111" y="64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62140</xdr:rowOff>
    </xdr:from>
    <xdr:to>
      <xdr:col>24</xdr:col>
      <xdr:colOff>63500</xdr:colOff>
      <xdr:row>57</xdr:row>
      <xdr:rowOff>94383</xdr:rowOff>
    </xdr:to>
    <xdr:cxnSp macro="">
      <xdr:nvCxnSpPr>
        <xdr:cNvPr id="117" name="直線コネクタ 116"/>
        <xdr:cNvCxnSpPr/>
      </xdr:nvCxnSpPr>
      <xdr:spPr>
        <a:xfrm flipV="1">
          <a:off x="3797300" y="9834790"/>
          <a:ext cx="838200" cy="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92480</xdr:rowOff>
    </xdr:from>
    <xdr:to>
      <xdr:col>19</xdr:col>
      <xdr:colOff>177800</xdr:colOff>
      <xdr:row>57</xdr:row>
      <xdr:rowOff>94383</xdr:rowOff>
    </xdr:to>
    <xdr:cxnSp macro="">
      <xdr:nvCxnSpPr>
        <xdr:cNvPr id="120" name="直線コネクタ 119"/>
        <xdr:cNvCxnSpPr/>
      </xdr:nvCxnSpPr>
      <xdr:spPr>
        <a:xfrm>
          <a:off x="2908300" y="9865130"/>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166585</xdr:rowOff>
    </xdr:from>
    <xdr:ext cx="534377" cy="259045"/>
    <xdr:sp macro="" textlink="">
      <xdr:nvSpPr>
        <xdr:cNvPr id="122" name="テキスト ボックス 121"/>
        <xdr:cNvSpPr txBox="1"/>
      </xdr:nvSpPr>
      <xdr:spPr>
        <a:xfrm>
          <a:off x="3530111" y="99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75573</xdr:rowOff>
    </xdr:from>
    <xdr:to>
      <xdr:col>15</xdr:col>
      <xdr:colOff>50800</xdr:colOff>
      <xdr:row>57</xdr:row>
      <xdr:rowOff>92480</xdr:rowOff>
    </xdr:to>
    <xdr:cxnSp macro="">
      <xdr:nvCxnSpPr>
        <xdr:cNvPr id="123" name="直線コネクタ 122"/>
        <xdr:cNvCxnSpPr/>
      </xdr:nvCxnSpPr>
      <xdr:spPr>
        <a:xfrm>
          <a:off x="2019300" y="9848223"/>
          <a:ext cx="889000" cy="1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3602</xdr:rowOff>
    </xdr:from>
    <xdr:ext cx="534377" cy="259045"/>
    <xdr:sp macro="" textlink="">
      <xdr:nvSpPr>
        <xdr:cNvPr id="125" name="テキスト ボックス 124"/>
        <xdr:cNvSpPr txBox="1"/>
      </xdr:nvSpPr>
      <xdr:spPr>
        <a:xfrm>
          <a:off x="2641111" y="99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75573</xdr:rowOff>
    </xdr:from>
    <xdr:to>
      <xdr:col>10</xdr:col>
      <xdr:colOff>114300</xdr:colOff>
      <xdr:row>57</xdr:row>
      <xdr:rowOff>112854</xdr:rowOff>
    </xdr:to>
    <xdr:cxnSp macro="">
      <xdr:nvCxnSpPr>
        <xdr:cNvPr id="126" name="直線コネクタ 125"/>
        <xdr:cNvCxnSpPr/>
      </xdr:nvCxnSpPr>
      <xdr:spPr>
        <a:xfrm flipV="1">
          <a:off x="1130300" y="9848223"/>
          <a:ext cx="889000" cy="3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168679</xdr:rowOff>
    </xdr:from>
    <xdr:ext cx="534377" cy="259045"/>
    <xdr:sp macro="" textlink="">
      <xdr:nvSpPr>
        <xdr:cNvPr id="128" name="テキスト ボックス 127"/>
        <xdr:cNvSpPr txBox="1"/>
      </xdr:nvSpPr>
      <xdr:spPr>
        <a:xfrm>
          <a:off x="1752111" y="99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15005</xdr:rowOff>
    </xdr:from>
    <xdr:ext cx="534377" cy="259045"/>
    <xdr:sp macro="" textlink="">
      <xdr:nvSpPr>
        <xdr:cNvPr id="130" name="テキスト ボックス 129"/>
        <xdr:cNvSpPr txBox="1"/>
      </xdr:nvSpPr>
      <xdr:spPr>
        <a:xfrm>
          <a:off x="863111" y="995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11340</xdr:rowOff>
    </xdr:from>
    <xdr:to>
      <xdr:col>24</xdr:col>
      <xdr:colOff>114300</xdr:colOff>
      <xdr:row>57</xdr:row>
      <xdr:rowOff>112940</xdr:rowOff>
    </xdr:to>
    <xdr:sp macro="" textlink="">
      <xdr:nvSpPr>
        <xdr:cNvPr id="136" name="楕円 135"/>
        <xdr:cNvSpPr/>
      </xdr:nvSpPr>
      <xdr:spPr>
        <a:xfrm>
          <a:off x="4584700" y="97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34217</xdr:rowOff>
    </xdr:from>
    <xdr:ext cx="534377" cy="259045"/>
    <xdr:sp macro="" textlink="">
      <xdr:nvSpPr>
        <xdr:cNvPr id="137" name="物件費該当値テキスト"/>
        <xdr:cNvSpPr txBox="1"/>
      </xdr:nvSpPr>
      <xdr:spPr>
        <a:xfrm>
          <a:off x="4686300" y="96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43583</xdr:rowOff>
    </xdr:from>
    <xdr:to>
      <xdr:col>20</xdr:col>
      <xdr:colOff>38100</xdr:colOff>
      <xdr:row>57</xdr:row>
      <xdr:rowOff>145183</xdr:rowOff>
    </xdr:to>
    <xdr:sp macro="" textlink="">
      <xdr:nvSpPr>
        <xdr:cNvPr id="138" name="楕円 137"/>
        <xdr:cNvSpPr/>
      </xdr:nvSpPr>
      <xdr:spPr>
        <a:xfrm>
          <a:off x="3746500" y="981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161710</xdr:rowOff>
    </xdr:from>
    <xdr:ext cx="534377" cy="259045"/>
    <xdr:sp macro="" textlink="">
      <xdr:nvSpPr>
        <xdr:cNvPr id="139" name="テキスト ボックス 138"/>
        <xdr:cNvSpPr txBox="1"/>
      </xdr:nvSpPr>
      <xdr:spPr>
        <a:xfrm>
          <a:off x="3530111" y="959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41680</xdr:rowOff>
    </xdr:from>
    <xdr:to>
      <xdr:col>15</xdr:col>
      <xdr:colOff>101600</xdr:colOff>
      <xdr:row>57</xdr:row>
      <xdr:rowOff>143280</xdr:rowOff>
    </xdr:to>
    <xdr:sp macro="" textlink="">
      <xdr:nvSpPr>
        <xdr:cNvPr id="140" name="楕円 139"/>
        <xdr:cNvSpPr/>
      </xdr:nvSpPr>
      <xdr:spPr>
        <a:xfrm>
          <a:off x="2857500" y="98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159807</xdr:rowOff>
    </xdr:from>
    <xdr:ext cx="534377" cy="259045"/>
    <xdr:sp macro="" textlink="">
      <xdr:nvSpPr>
        <xdr:cNvPr id="141" name="テキスト ボックス 140"/>
        <xdr:cNvSpPr txBox="1"/>
      </xdr:nvSpPr>
      <xdr:spPr>
        <a:xfrm>
          <a:off x="2641111" y="9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24773</xdr:rowOff>
    </xdr:from>
    <xdr:to>
      <xdr:col>10</xdr:col>
      <xdr:colOff>165100</xdr:colOff>
      <xdr:row>57</xdr:row>
      <xdr:rowOff>126373</xdr:rowOff>
    </xdr:to>
    <xdr:sp macro="" textlink="">
      <xdr:nvSpPr>
        <xdr:cNvPr id="142" name="楕円 141"/>
        <xdr:cNvSpPr/>
      </xdr:nvSpPr>
      <xdr:spPr>
        <a:xfrm>
          <a:off x="1968500" y="97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142900</xdr:rowOff>
    </xdr:from>
    <xdr:ext cx="534377" cy="259045"/>
    <xdr:sp macro="" textlink="">
      <xdr:nvSpPr>
        <xdr:cNvPr id="143" name="テキスト ボックス 142"/>
        <xdr:cNvSpPr txBox="1"/>
      </xdr:nvSpPr>
      <xdr:spPr>
        <a:xfrm>
          <a:off x="1752111" y="95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62054</xdr:rowOff>
    </xdr:from>
    <xdr:to>
      <xdr:col>6</xdr:col>
      <xdr:colOff>38100</xdr:colOff>
      <xdr:row>57</xdr:row>
      <xdr:rowOff>163654</xdr:rowOff>
    </xdr:to>
    <xdr:sp macro="" textlink="">
      <xdr:nvSpPr>
        <xdr:cNvPr id="144" name="楕円 143"/>
        <xdr:cNvSpPr/>
      </xdr:nvSpPr>
      <xdr:spPr>
        <a:xfrm>
          <a:off x="1079500" y="983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8731</xdr:rowOff>
    </xdr:from>
    <xdr:ext cx="534377" cy="259045"/>
    <xdr:sp macro="" textlink="">
      <xdr:nvSpPr>
        <xdr:cNvPr id="145" name="テキスト ボックス 144"/>
        <xdr:cNvSpPr txBox="1"/>
      </xdr:nvSpPr>
      <xdr:spPr>
        <a:xfrm>
          <a:off x="863111" y="960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25825</xdr:rowOff>
    </xdr:from>
    <xdr:to>
      <xdr:col>24</xdr:col>
      <xdr:colOff>63500</xdr:colOff>
      <xdr:row>79</xdr:row>
      <xdr:rowOff>46039</xdr:rowOff>
    </xdr:to>
    <xdr:cxnSp macro="">
      <xdr:nvCxnSpPr>
        <xdr:cNvPr id="176" name="直線コネクタ 175"/>
        <xdr:cNvCxnSpPr/>
      </xdr:nvCxnSpPr>
      <xdr:spPr>
        <a:xfrm flipV="1">
          <a:off x="3797300" y="13570375"/>
          <a:ext cx="8382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44407</xdr:rowOff>
    </xdr:from>
    <xdr:to>
      <xdr:col>19</xdr:col>
      <xdr:colOff>177800</xdr:colOff>
      <xdr:row>79</xdr:row>
      <xdr:rowOff>46039</xdr:rowOff>
    </xdr:to>
    <xdr:cxnSp macro="">
      <xdr:nvCxnSpPr>
        <xdr:cNvPr id="179" name="直線コネクタ 178"/>
        <xdr:cNvCxnSpPr/>
      </xdr:nvCxnSpPr>
      <xdr:spPr>
        <a:xfrm>
          <a:off x="2908300" y="1358895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44407</xdr:rowOff>
    </xdr:from>
    <xdr:to>
      <xdr:col>15</xdr:col>
      <xdr:colOff>50800</xdr:colOff>
      <xdr:row>79</xdr:row>
      <xdr:rowOff>45059</xdr:rowOff>
    </xdr:to>
    <xdr:cxnSp macro="">
      <xdr:nvCxnSpPr>
        <xdr:cNvPr id="182" name="直線コネクタ 181"/>
        <xdr:cNvCxnSpPr/>
      </xdr:nvCxnSpPr>
      <xdr:spPr>
        <a:xfrm flipV="1">
          <a:off x="2019300" y="13588957"/>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45059</xdr:rowOff>
    </xdr:from>
    <xdr:to>
      <xdr:col>10</xdr:col>
      <xdr:colOff>114300</xdr:colOff>
      <xdr:row>79</xdr:row>
      <xdr:rowOff>51526</xdr:rowOff>
    </xdr:to>
    <xdr:cxnSp macro="">
      <xdr:nvCxnSpPr>
        <xdr:cNvPr id="185" name="直線コネクタ 184"/>
        <xdr:cNvCxnSpPr/>
      </xdr:nvCxnSpPr>
      <xdr:spPr>
        <a:xfrm flipV="1">
          <a:off x="1130300" y="13589609"/>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146475</xdr:rowOff>
    </xdr:from>
    <xdr:to>
      <xdr:col>24</xdr:col>
      <xdr:colOff>114300</xdr:colOff>
      <xdr:row>79</xdr:row>
      <xdr:rowOff>76625</xdr:rowOff>
    </xdr:to>
    <xdr:sp macro="" textlink="">
      <xdr:nvSpPr>
        <xdr:cNvPr id="195" name="楕円 194"/>
        <xdr:cNvSpPr/>
      </xdr:nvSpPr>
      <xdr:spPr>
        <a:xfrm>
          <a:off x="4584700" y="135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61402</xdr:rowOff>
    </xdr:from>
    <xdr:ext cx="469744" cy="259045"/>
    <xdr:sp macro="" textlink="">
      <xdr:nvSpPr>
        <xdr:cNvPr id="196" name="維持補修費該当値テキスト"/>
        <xdr:cNvSpPr txBox="1"/>
      </xdr:nvSpPr>
      <xdr:spPr>
        <a:xfrm>
          <a:off x="4686300" y="1343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166689</xdr:rowOff>
    </xdr:from>
    <xdr:to>
      <xdr:col>20</xdr:col>
      <xdr:colOff>38100</xdr:colOff>
      <xdr:row>79</xdr:row>
      <xdr:rowOff>96839</xdr:rowOff>
    </xdr:to>
    <xdr:sp macro="" textlink="">
      <xdr:nvSpPr>
        <xdr:cNvPr id="197" name="楕円 196"/>
        <xdr:cNvSpPr/>
      </xdr:nvSpPr>
      <xdr:spPr>
        <a:xfrm>
          <a:off x="3746500" y="135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87966</xdr:rowOff>
    </xdr:from>
    <xdr:ext cx="469744" cy="259045"/>
    <xdr:sp macro="" textlink="">
      <xdr:nvSpPr>
        <xdr:cNvPr id="198" name="テキスト ボックス 197"/>
        <xdr:cNvSpPr txBox="1"/>
      </xdr:nvSpPr>
      <xdr:spPr>
        <a:xfrm>
          <a:off x="3562428" y="1363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165057</xdr:rowOff>
    </xdr:from>
    <xdr:to>
      <xdr:col>15</xdr:col>
      <xdr:colOff>101600</xdr:colOff>
      <xdr:row>79</xdr:row>
      <xdr:rowOff>95207</xdr:rowOff>
    </xdr:to>
    <xdr:sp macro="" textlink="">
      <xdr:nvSpPr>
        <xdr:cNvPr id="199" name="楕円 198"/>
        <xdr:cNvSpPr/>
      </xdr:nvSpPr>
      <xdr:spPr>
        <a:xfrm>
          <a:off x="2857500" y="135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86334</xdr:rowOff>
    </xdr:from>
    <xdr:ext cx="469744" cy="259045"/>
    <xdr:sp macro="" textlink="">
      <xdr:nvSpPr>
        <xdr:cNvPr id="200" name="テキスト ボックス 199"/>
        <xdr:cNvSpPr txBox="1"/>
      </xdr:nvSpPr>
      <xdr:spPr>
        <a:xfrm>
          <a:off x="2673428" y="1363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165709</xdr:rowOff>
    </xdr:from>
    <xdr:to>
      <xdr:col>10</xdr:col>
      <xdr:colOff>165100</xdr:colOff>
      <xdr:row>79</xdr:row>
      <xdr:rowOff>95859</xdr:rowOff>
    </xdr:to>
    <xdr:sp macro="" textlink="">
      <xdr:nvSpPr>
        <xdr:cNvPr id="201" name="楕円 200"/>
        <xdr:cNvSpPr/>
      </xdr:nvSpPr>
      <xdr:spPr>
        <a:xfrm>
          <a:off x="1968500" y="135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86986</xdr:rowOff>
    </xdr:from>
    <xdr:ext cx="469744" cy="259045"/>
    <xdr:sp macro="" textlink="">
      <xdr:nvSpPr>
        <xdr:cNvPr id="202" name="テキスト ボックス 201"/>
        <xdr:cNvSpPr txBox="1"/>
      </xdr:nvSpPr>
      <xdr:spPr>
        <a:xfrm>
          <a:off x="1784428" y="1363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726</xdr:rowOff>
    </xdr:from>
    <xdr:to>
      <xdr:col>6</xdr:col>
      <xdr:colOff>38100</xdr:colOff>
      <xdr:row>79</xdr:row>
      <xdr:rowOff>102326</xdr:rowOff>
    </xdr:to>
    <xdr:sp macro="" textlink="">
      <xdr:nvSpPr>
        <xdr:cNvPr id="203" name="楕円 202"/>
        <xdr:cNvSpPr/>
      </xdr:nvSpPr>
      <xdr:spPr>
        <a:xfrm>
          <a:off x="1079500" y="135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93453</xdr:rowOff>
    </xdr:from>
    <xdr:ext cx="469744" cy="259045"/>
    <xdr:sp macro="" textlink="">
      <xdr:nvSpPr>
        <xdr:cNvPr id="204" name="テキスト ボックス 203"/>
        <xdr:cNvSpPr txBox="1"/>
      </xdr:nvSpPr>
      <xdr:spPr>
        <a:xfrm>
          <a:off x="895428" y="136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92418</xdr:rowOff>
    </xdr:from>
    <xdr:to>
      <xdr:col>24</xdr:col>
      <xdr:colOff>63500</xdr:colOff>
      <xdr:row>95</xdr:row>
      <xdr:rowOff>132499</xdr:rowOff>
    </xdr:to>
    <xdr:cxnSp macro="">
      <xdr:nvCxnSpPr>
        <xdr:cNvPr id="234" name="直線コネクタ 233"/>
        <xdr:cNvCxnSpPr/>
      </xdr:nvCxnSpPr>
      <xdr:spPr>
        <a:xfrm flipV="1">
          <a:off x="3797300" y="16380168"/>
          <a:ext cx="8382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104191</xdr:rowOff>
    </xdr:from>
    <xdr:to>
      <xdr:col>19</xdr:col>
      <xdr:colOff>177800</xdr:colOff>
      <xdr:row>95</xdr:row>
      <xdr:rowOff>132499</xdr:rowOff>
    </xdr:to>
    <xdr:cxnSp macro="">
      <xdr:nvCxnSpPr>
        <xdr:cNvPr id="237" name="直線コネクタ 236"/>
        <xdr:cNvCxnSpPr/>
      </xdr:nvCxnSpPr>
      <xdr:spPr>
        <a:xfrm>
          <a:off x="2908300" y="16391941"/>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104191</xdr:rowOff>
    </xdr:from>
    <xdr:to>
      <xdr:col>15</xdr:col>
      <xdr:colOff>50800</xdr:colOff>
      <xdr:row>96</xdr:row>
      <xdr:rowOff>38964</xdr:rowOff>
    </xdr:to>
    <xdr:cxnSp macro="">
      <xdr:nvCxnSpPr>
        <xdr:cNvPr id="240" name="直線コネクタ 239"/>
        <xdr:cNvCxnSpPr/>
      </xdr:nvCxnSpPr>
      <xdr:spPr>
        <a:xfrm flipV="1">
          <a:off x="2019300" y="16391941"/>
          <a:ext cx="889000" cy="10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38964</xdr:rowOff>
    </xdr:from>
    <xdr:to>
      <xdr:col>10</xdr:col>
      <xdr:colOff>114300</xdr:colOff>
      <xdr:row>96</xdr:row>
      <xdr:rowOff>88264</xdr:rowOff>
    </xdr:to>
    <xdr:cxnSp macro="">
      <xdr:nvCxnSpPr>
        <xdr:cNvPr id="243" name="直線コネクタ 242"/>
        <xdr:cNvCxnSpPr/>
      </xdr:nvCxnSpPr>
      <xdr:spPr>
        <a:xfrm flipV="1">
          <a:off x="1130300" y="16498164"/>
          <a:ext cx="889000" cy="4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41618</xdr:rowOff>
    </xdr:from>
    <xdr:to>
      <xdr:col>24</xdr:col>
      <xdr:colOff>114300</xdr:colOff>
      <xdr:row>95</xdr:row>
      <xdr:rowOff>143218</xdr:rowOff>
    </xdr:to>
    <xdr:sp macro="" textlink="">
      <xdr:nvSpPr>
        <xdr:cNvPr id="253" name="楕円 252"/>
        <xdr:cNvSpPr/>
      </xdr:nvSpPr>
      <xdr:spPr>
        <a:xfrm>
          <a:off x="4584700" y="163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20045</xdr:rowOff>
    </xdr:from>
    <xdr:ext cx="534377" cy="259045"/>
    <xdr:sp macro="" textlink="">
      <xdr:nvSpPr>
        <xdr:cNvPr id="254" name="扶助費該当値テキスト"/>
        <xdr:cNvSpPr txBox="1"/>
      </xdr:nvSpPr>
      <xdr:spPr>
        <a:xfrm>
          <a:off x="4686300" y="1630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81699</xdr:rowOff>
    </xdr:from>
    <xdr:to>
      <xdr:col>20</xdr:col>
      <xdr:colOff>38100</xdr:colOff>
      <xdr:row>96</xdr:row>
      <xdr:rowOff>11849</xdr:rowOff>
    </xdr:to>
    <xdr:sp macro="" textlink="">
      <xdr:nvSpPr>
        <xdr:cNvPr id="255" name="楕円 254"/>
        <xdr:cNvSpPr/>
      </xdr:nvSpPr>
      <xdr:spPr>
        <a:xfrm>
          <a:off x="3746500" y="163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2976</xdr:rowOff>
    </xdr:from>
    <xdr:ext cx="534377" cy="259045"/>
    <xdr:sp macro="" textlink="">
      <xdr:nvSpPr>
        <xdr:cNvPr id="256" name="テキスト ボックス 255"/>
        <xdr:cNvSpPr txBox="1"/>
      </xdr:nvSpPr>
      <xdr:spPr>
        <a:xfrm>
          <a:off x="3530111" y="1646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53391</xdr:rowOff>
    </xdr:from>
    <xdr:to>
      <xdr:col>15</xdr:col>
      <xdr:colOff>101600</xdr:colOff>
      <xdr:row>95</xdr:row>
      <xdr:rowOff>154991</xdr:rowOff>
    </xdr:to>
    <xdr:sp macro="" textlink="">
      <xdr:nvSpPr>
        <xdr:cNvPr id="257" name="楕円 256"/>
        <xdr:cNvSpPr/>
      </xdr:nvSpPr>
      <xdr:spPr>
        <a:xfrm>
          <a:off x="2857500" y="163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146118</xdr:rowOff>
    </xdr:from>
    <xdr:ext cx="534377" cy="259045"/>
    <xdr:sp macro="" textlink="">
      <xdr:nvSpPr>
        <xdr:cNvPr id="258" name="テキスト ボックス 257"/>
        <xdr:cNvSpPr txBox="1"/>
      </xdr:nvSpPr>
      <xdr:spPr>
        <a:xfrm>
          <a:off x="2641111" y="1643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159614</xdr:rowOff>
    </xdr:from>
    <xdr:to>
      <xdr:col>10</xdr:col>
      <xdr:colOff>165100</xdr:colOff>
      <xdr:row>96</xdr:row>
      <xdr:rowOff>89764</xdr:rowOff>
    </xdr:to>
    <xdr:sp macro="" textlink="">
      <xdr:nvSpPr>
        <xdr:cNvPr id="259" name="楕円 258"/>
        <xdr:cNvSpPr/>
      </xdr:nvSpPr>
      <xdr:spPr>
        <a:xfrm>
          <a:off x="1968500" y="164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80891</xdr:rowOff>
    </xdr:from>
    <xdr:ext cx="534377" cy="259045"/>
    <xdr:sp macro="" textlink="">
      <xdr:nvSpPr>
        <xdr:cNvPr id="260" name="テキスト ボックス 259"/>
        <xdr:cNvSpPr txBox="1"/>
      </xdr:nvSpPr>
      <xdr:spPr>
        <a:xfrm>
          <a:off x="1752111" y="1654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37464</xdr:rowOff>
    </xdr:from>
    <xdr:to>
      <xdr:col>6</xdr:col>
      <xdr:colOff>38100</xdr:colOff>
      <xdr:row>96</xdr:row>
      <xdr:rowOff>139064</xdr:rowOff>
    </xdr:to>
    <xdr:sp macro="" textlink="">
      <xdr:nvSpPr>
        <xdr:cNvPr id="261" name="楕円 260"/>
        <xdr:cNvSpPr/>
      </xdr:nvSpPr>
      <xdr:spPr>
        <a:xfrm>
          <a:off x="1079500" y="1649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130191</xdr:rowOff>
    </xdr:from>
    <xdr:ext cx="534377" cy="259045"/>
    <xdr:sp macro="" textlink="">
      <xdr:nvSpPr>
        <xdr:cNvPr id="262" name="テキスト ボックス 261"/>
        <xdr:cNvSpPr txBox="1"/>
      </xdr:nvSpPr>
      <xdr:spPr>
        <a:xfrm>
          <a:off x="863111" y="1658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116639</xdr:rowOff>
    </xdr:from>
    <xdr:to>
      <xdr:col>55</xdr:col>
      <xdr:colOff>0</xdr:colOff>
      <xdr:row>37</xdr:row>
      <xdr:rowOff>131923</xdr:rowOff>
    </xdr:to>
    <xdr:cxnSp macro="">
      <xdr:nvCxnSpPr>
        <xdr:cNvPr id="289" name="直線コネクタ 288"/>
        <xdr:cNvCxnSpPr/>
      </xdr:nvCxnSpPr>
      <xdr:spPr>
        <a:xfrm flipV="1">
          <a:off x="9639300" y="6460289"/>
          <a:ext cx="8382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128416</xdr:rowOff>
    </xdr:from>
    <xdr:to>
      <xdr:col>50</xdr:col>
      <xdr:colOff>114300</xdr:colOff>
      <xdr:row>37</xdr:row>
      <xdr:rowOff>131923</xdr:rowOff>
    </xdr:to>
    <xdr:cxnSp macro="">
      <xdr:nvCxnSpPr>
        <xdr:cNvPr id="292" name="直線コネクタ 291"/>
        <xdr:cNvCxnSpPr/>
      </xdr:nvCxnSpPr>
      <xdr:spPr>
        <a:xfrm>
          <a:off x="8750300" y="6472066"/>
          <a:ext cx="889000" cy="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75948</xdr:rowOff>
    </xdr:from>
    <xdr:to>
      <xdr:col>45</xdr:col>
      <xdr:colOff>177800</xdr:colOff>
      <xdr:row>37</xdr:row>
      <xdr:rowOff>128416</xdr:rowOff>
    </xdr:to>
    <xdr:cxnSp macro="">
      <xdr:nvCxnSpPr>
        <xdr:cNvPr id="295" name="直線コネクタ 294"/>
        <xdr:cNvCxnSpPr/>
      </xdr:nvCxnSpPr>
      <xdr:spPr>
        <a:xfrm>
          <a:off x="7861300" y="6419598"/>
          <a:ext cx="889000" cy="5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75948</xdr:rowOff>
    </xdr:from>
    <xdr:to>
      <xdr:col>41</xdr:col>
      <xdr:colOff>50800</xdr:colOff>
      <xdr:row>37</xdr:row>
      <xdr:rowOff>100783</xdr:rowOff>
    </xdr:to>
    <xdr:cxnSp macro="">
      <xdr:nvCxnSpPr>
        <xdr:cNvPr id="298" name="直線コネクタ 297"/>
        <xdr:cNvCxnSpPr/>
      </xdr:nvCxnSpPr>
      <xdr:spPr>
        <a:xfrm flipV="1">
          <a:off x="6972300" y="6419598"/>
          <a:ext cx="889000" cy="2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65839</xdr:rowOff>
    </xdr:from>
    <xdr:to>
      <xdr:col>55</xdr:col>
      <xdr:colOff>50800</xdr:colOff>
      <xdr:row>37</xdr:row>
      <xdr:rowOff>167439</xdr:rowOff>
    </xdr:to>
    <xdr:sp macro="" textlink="">
      <xdr:nvSpPr>
        <xdr:cNvPr id="308" name="楕円 307"/>
        <xdr:cNvSpPr/>
      </xdr:nvSpPr>
      <xdr:spPr>
        <a:xfrm>
          <a:off x="10426700" y="64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152216</xdr:rowOff>
    </xdr:from>
    <xdr:ext cx="534377" cy="259045"/>
    <xdr:sp macro="" textlink="">
      <xdr:nvSpPr>
        <xdr:cNvPr id="309" name="補助費等該当値テキスト"/>
        <xdr:cNvSpPr txBox="1"/>
      </xdr:nvSpPr>
      <xdr:spPr>
        <a:xfrm>
          <a:off x="10528300" y="632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81123</xdr:rowOff>
    </xdr:from>
    <xdr:to>
      <xdr:col>50</xdr:col>
      <xdr:colOff>165100</xdr:colOff>
      <xdr:row>38</xdr:row>
      <xdr:rowOff>11273</xdr:rowOff>
    </xdr:to>
    <xdr:sp macro="" textlink="">
      <xdr:nvSpPr>
        <xdr:cNvPr id="310" name="楕円 309"/>
        <xdr:cNvSpPr/>
      </xdr:nvSpPr>
      <xdr:spPr>
        <a:xfrm>
          <a:off x="9588500" y="642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2400</xdr:rowOff>
    </xdr:from>
    <xdr:ext cx="534377" cy="259045"/>
    <xdr:sp macro="" textlink="">
      <xdr:nvSpPr>
        <xdr:cNvPr id="311" name="テキスト ボックス 310"/>
        <xdr:cNvSpPr txBox="1"/>
      </xdr:nvSpPr>
      <xdr:spPr>
        <a:xfrm>
          <a:off x="9372111" y="651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77616</xdr:rowOff>
    </xdr:from>
    <xdr:to>
      <xdr:col>46</xdr:col>
      <xdr:colOff>38100</xdr:colOff>
      <xdr:row>38</xdr:row>
      <xdr:rowOff>7766</xdr:rowOff>
    </xdr:to>
    <xdr:sp macro="" textlink="">
      <xdr:nvSpPr>
        <xdr:cNvPr id="312" name="楕円 311"/>
        <xdr:cNvSpPr/>
      </xdr:nvSpPr>
      <xdr:spPr>
        <a:xfrm>
          <a:off x="8699500" y="642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170343</xdr:rowOff>
    </xdr:from>
    <xdr:ext cx="534377" cy="259045"/>
    <xdr:sp macro="" textlink="">
      <xdr:nvSpPr>
        <xdr:cNvPr id="313" name="テキスト ボックス 312"/>
        <xdr:cNvSpPr txBox="1"/>
      </xdr:nvSpPr>
      <xdr:spPr>
        <a:xfrm>
          <a:off x="8483111" y="651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25148</xdr:rowOff>
    </xdr:from>
    <xdr:to>
      <xdr:col>41</xdr:col>
      <xdr:colOff>101600</xdr:colOff>
      <xdr:row>37</xdr:row>
      <xdr:rowOff>126748</xdr:rowOff>
    </xdr:to>
    <xdr:sp macro="" textlink="">
      <xdr:nvSpPr>
        <xdr:cNvPr id="314" name="楕円 313"/>
        <xdr:cNvSpPr/>
      </xdr:nvSpPr>
      <xdr:spPr>
        <a:xfrm>
          <a:off x="7810500" y="63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117875</xdr:rowOff>
    </xdr:from>
    <xdr:ext cx="534377" cy="259045"/>
    <xdr:sp macro="" textlink="">
      <xdr:nvSpPr>
        <xdr:cNvPr id="315" name="テキスト ボックス 314"/>
        <xdr:cNvSpPr txBox="1"/>
      </xdr:nvSpPr>
      <xdr:spPr>
        <a:xfrm>
          <a:off x="7594111" y="646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49983</xdr:rowOff>
    </xdr:from>
    <xdr:to>
      <xdr:col>36</xdr:col>
      <xdr:colOff>165100</xdr:colOff>
      <xdr:row>37</xdr:row>
      <xdr:rowOff>151583</xdr:rowOff>
    </xdr:to>
    <xdr:sp macro="" textlink="">
      <xdr:nvSpPr>
        <xdr:cNvPr id="316" name="楕円 315"/>
        <xdr:cNvSpPr/>
      </xdr:nvSpPr>
      <xdr:spPr>
        <a:xfrm>
          <a:off x="6921500" y="639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142710</xdr:rowOff>
    </xdr:from>
    <xdr:ext cx="534377" cy="259045"/>
    <xdr:sp macro="" textlink="">
      <xdr:nvSpPr>
        <xdr:cNvPr id="317" name="テキスト ボックス 316"/>
        <xdr:cNvSpPr txBox="1"/>
      </xdr:nvSpPr>
      <xdr:spPr>
        <a:xfrm>
          <a:off x="6705111" y="648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121835</xdr:rowOff>
    </xdr:from>
    <xdr:to>
      <xdr:col>55</xdr:col>
      <xdr:colOff>0</xdr:colOff>
      <xdr:row>57</xdr:row>
      <xdr:rowOff>141346</xdr:rowOff>
    </xdr:to>
    <xdr:cxnSp macro="">
      <xdr:nvCxnSpPr>
        <xdr:cNvPr id="344" name="直線コネクタ 343"/>
        <xdr:cNvCxnSpPr/>
      </xdr:nvCxnSpPr>
      <xdr:spPr>
        <a:xfrm flipV="1">
          <a:off x="9639300" y="9723035"/>
          <a:ext cx="838200" cy="19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141346</xdr:rowOff>
    </xdr:from>
    <xdr:to>
      <xdr:col>50</xdr:col>
      <xdr:colOff>114300</xdr:colOff>
      <xdr:row>58</xdr:row>
      <xdr:rowOff>64575</xdr:rowOff>
    </xdr:to>
    <xdr:cxnSp macro="">
      <xdr:nvCxnSpPr>
        <xdr:cNvPr id="347" name="直線コネクタ 346"/>
        <xdr:cNvCxnSpPr/>
      </xdr:nvCxnSpPr>
      <xdr:spPr>
        <a:xfrm flipV="1">
          <a:off x="8750300" y="9913996"/>
          <a:ext cx="889000" cy="9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64575</xdr:rowOff>
    </xdr:from>
    <xdr:to>
      <xdr:col>45</xdr:col>
      <xdr:colOff>177800</xdr:colOff>
      <xdr:row>58</xdr:row>
      <xdr:rowOff>100465</xdr:rowOff>
    </xdr:to>
    <xdr:cxnSp macro="">
      <xdr:nvCxnSpPr>
        <xdr:cNvPr id="350" name="直線コネクタ 349"/>
        <xdr:cNvCxnSpPr/>
      </xdr:nvCxnSpPr>
      <xdr:spPr>
        <a:xfrm flipV="1">
          <a:off x="7861300" y="10008675"/>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48884</xdr:rowOff>
    </xdr:from>
    <xdr:to>
      <xdr:col>41</xdr:col>
      <xdr:colOff>50800</xdr:colOff>
      <xdr:row>58</xdr:row>
      <xdr:rowOff>100465</xdr:rowOff>
    </xdr:to>
    <xdr:cxnSp macro="">
      <xdr:nvCxnSpPr>
        <xdr:cNvPr id="353" name="直線コネクタ 352"/>
        <xdr:cNvCxnSpPr/>
      </xdr:nvCxnSpPr>
      <xdr:spPr>
        <a:xfrm>
          <a:off x="6972300" y="9992984"/>
          <a:ext cx="889000" cy="5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71035</xdr:rowOff>
    </xdr:from>
    <xdr:to>
      <xdr:col>55</xdr:col>
      <xdr:colOff>50800</xdr:colOff>
      <xdr:row>57</xdr:row>
      <xdr:rowOff>1185</xdr:rowOff>
    </xdr:to>
    <xdr:sp macro="" textlink="">
      <xdr:nvSpPr>
        <xdr:cNvPr id="363" name="楕円 362"/>
        <xdr:cNvSpPr/>
      </xdr:nvSpPr>
      <xdr:spPr>
        <a:xfrm>
          <a:off x="10426700" y="967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93912</xdr:rowOff>
    </xdr:from>
    <xdr:ext cx="599010" cy="259045"/>
    <xdr:sp macro="" textlink="">
      <xdr:nvSpPr>
        <xdr:cNvPr id="364" name="普通建設事業費該当値テキスト"/>
        <xdr:cNvSpPr txBox="1"/>
      </xdr:nvSpPr>
      <xdr:spPr>
        <a:xfrm>
          <a:off x="10528300" y="952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90546</xdr:rowOff>
    </xdr:from>
    <xdr:to>
      <xdr:col>50</xdr:col>
      <xdr:colOff>165100</xdr:colOff>
      <xdr:row>58</xdr:row>
      <xdr:rowOff>20696</xdr:rowOff>
    </xdr:to>
    <xdr:sp macro="" textlink="">
      <xdr:nvSpPr>
        <xdr:cNvPr id="365" name="楕円 364"/>
        <xdr:cNvSpPr/>
      </xdr:nvSpPr>
      <xdr:spPr>
        <a:xfrm>
          <a:off x="9588500" y="98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37223</xdr:rowOff>
    </xdr:from>
    <xdr:ext cx="534377" cy="259045"/>
    <xdr:sp macro="" textlink="">
      <xdr:nvSpPr>
        <xdr:cNvPr id="366" name="テキスト ボックス 365"/>
        <xdr:cNvSpPr txBox="1"/>
      </xdr:nvSpPr>
      <xdr:spPr>
        <a:xfrm>
          <a:off x="9372111" y="963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13775</xdr:rowOff>
    </xdr:from>
    <xdr:to>
      <xdr:col>46</xdr:col>
      <xdr:colOff>38100</xdr:colOff>
      <xdr:row>58</xdr:row>
      <xdr:rowOff>115375</xdr:rowOff>
    </xdr:to>
    <xdr:sp macro="" textlink="">
      <xdr:nvSpPr>
        <xdr:cNvPr id="367" name="楕円 366"/>
        <xdr:cNvSpPr/>
      </xdr:nvSpPr>
      <xdr:spPr>
        <a:xfrm>
          <a:off x="8699500" y="99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106502</xdr:rowOff>
    </xdr:from>
    <xdr:ext cx="534377" cy="259045"/>
    <xdr:sp macro="" textlink="">
      <xdr:nvSpPr>
        <xdr:cNvPr id="368" name="テキスト ボックス 367"/>
        <xdr:cNvSpPr txBox="1"/>
      </xdr:nvSpPr>
      <xdr:spPr>
        <a:xfrm>
          <a:off x="8483111" y="100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49665</xdr:rowOff>
    </xdr:from>
    <xdr:to>
      <xdr:col>41</xdr:col>
      <xdr:colOff>101600</xdr:colOff>
      <xdr:row>58</xdr:row>
      <xdr:rowOff>151265</xdr:rowOff>
    </xdr:to>
    <xdr:sp macro="" textlink="">
      <xdr:nvSpPr>
        <xdr:cNvPr id="369" name="楕円 368"/>
        <xdr:cNvSpPr/>
      </xdr:nvSpPr>
      <xdr:spPr>
        <a:xfrm>
          <a:off x="7810500" y="9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142392</xdr:rowOff>
    </xdr:from>
    <xdr:ext cx="534377" cy="259045"/>
    <xdr:sp macro="" textlink="">
      <xdr:nvSpPr>
        <xdr:cNvPr id="370" name="テキスト ボックス 369"/>
        <xdr:cNvSpPr txBox="1"/>
      </xdr:nvSpPr>
      <xdr:spPr>
        <a:xfrm>
          <a:off x="7594111" y="1008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169534</xdr:rowOff>
    </xdr:from>
    <xdr:to>
      <xdr:col>36</xdr:col>
      <xdr:colOff>165100</xdr:colOff>
      <xdr:row>58</xdr:row>
      <xdr:rowOff>99684</xdr:rowOff>
    </xdr:to>
    <xdr:sp macro="" textlink="">
      <xdr:nvSpPr>
        <xdr:cNvPr id="371" name="楕円 370"/>
        <xdr:cNvSpPr/>
      </xdr:nvSpPr>
      <xdr:spPr>
        <a:xfrm>
          <a:off x="6921500" y="994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90811</xdr:rowOff>
    </xdr:from>
    <xdr:ext cx="534377" cy="259045"/>
    <xdr:sp macro="" textlink="">
      <xdr:nvSpPr>
        <xdr:cNvPr id="372" name="テキスト ボックス 371"/>
        <xdr:cNvSpPr txBox="1"/>
      </xdr:nvSpPr>
      <xdr:spPr>
        <a:xfrm>
          <a:off x="6705111" y="100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112002</xdr:rowOff>
    </xdr:from>
    <xdr:to>
      <xdr:col>55</xdr:col>
      <xdr:colOff>0</xdr:colOff>
      <xdr:row>78</xdr:row>
      <xdr:rowOff>66850</xdr:rowOff>
    </xdr:to>
    <xdr:cxnSp macro="">
      <xdr:nvCxnSpPr>
        <xdr:cNvPr id="399" name="直線コネクタ 398"/>
        <xdr:cNvCxnSpPr/>
      </xdr:nvCxnSpPr>
      <xdr:spPr>
        <a:xfrm flipV="1">
          <a:off x="9639300" y="13313652"/>
          <a:ext cx="838200" cy="12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20499</xdr:rowOff>
    </xdr:from>
    <xdr:ext cx="534377" cy="259045"/>
    <xdr:sp macro="" textlink="">
      <xdr:nvSpPr>
        <xdr:cNvPr id="400" name="普通建設事業費 （ うち新規整備　）平均値テキスト"/>
        <xdr:cNvSpPr txBox="1"/>
      </xdr:nvSpPr>
      <xdr:spPr>
        <a:xfrm>
          <a:off x="10528300" y="1339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66850</xdr:rowOff>
    </xdr:from>
    <xdr:to>
      <xdr:col>50</xdr:col>
      <xdr:colOff>114300</xdr:colOff>
      <xdr:row>78</xdr:row>
      <xdr:rowOff>133283</xdr:rowOff>
    </xdr:to>
    <xdr:cxnSp macro="">
      <xdr:nvCxnSpPr>
        <xdr:cNvPr id="402" name="直線コネクタ 401"/>
        <xdr:cNvCxnSpPr/>
      </xdr:nvCxnSpPr>
      <xdr:spPr>
        <a:xfrm flipV="1">
          <a:off x="8750300" y="13439950"/>
          <a:ext cx="889000" cy="6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126827</xdr:rowOff>
    </xdr:from>
    <xdr:ext cx="534377" cy="259045"/>
    <xdr:sp macro="" textlink="">
      <xdr:nvSpPr>
        <xdr:cNvPr id="404" name="テキスト ボックス 403"/>
        <xdr:cNvSpPr txBox="1"/>
      </xdr:nvSpPr>
      <xdr:spPr>
        <a:xfrm>
          <a:off x="9372111" y="134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132026</xdr:rowOff>
    </xdr:from>
    <xdr:to>
      <xdr:col>45</xdr:col>
      <xdr:colOff>177800</xdr:colOff>
      <xdr:row>78</xdr:row>
      <xdr:rowOff>133283</xdr:rowOff>
    </xdr:to>
    <xdr:cxnSp macro="">
      <xdr:nvCxnSpPr>
        <xdr:cNvPr id="405" name="直線コネクタ 404"/>
        <xdr:cNvCxnSpPr/>
      </xdr:nvCxnSpPr>
      <xdr:spPr>
        <a:xfrm>
          <a:off x="7861300" y="1350512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126636</xdr:rowOff>
    </xdr:from>
    <xdr:to>
      <xdr:col>41</xdr:col>
      <xdr:colOff>50800</xdr:colOff>
      <xdr:row>78</xdr:row>
      <xdr:rowOff>132026</xdr:rowOff>
    </xdr:to>
    <xdr:cxnSp macro="">
      <xdr:nvCxnSpPr>
        <xdr:cNvPr id="408" name="直線コネクタ 407"/>
        <xdr:cNvCxnSpPr/>
      </xdr:nvCxnSpPr>
      <xdr:spPr>
        <a:xfrm>
          <a:off x="6972300" y="13499736"/>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61202</xdr:rowOff>
    </xdr:from>
    <xdr:to>
      <xdr:col>55</xdr:col>
      <xdr:colOff>50800</xdr:colOff>
      <xdr:row>77</xdr:row>
      <xdr:rowOff>162802</xdr:rowOff>
    </xdr:to>
    <xdr:sp macro="" textlink="">
      <xdr:nvSpPr>
        <xdr:cNvPr id="418" name="楕円 417"/>
        <xdr:cNvSpPr/>
      </xdr:nvSpPr>
      <xdr:spPr>
        <a:xfrm>
          <a:off x="10426700" y="132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84079</xdr:rowOff>
    </xdr:from>
    <xdr:ext cx="534377" cy="259045"/>
    <xdr:sp macro="" textlink="">
      <xdr:nvSpPr>
        <xdr:cNvPr id="419" name="普通建設事業費 （ うち新規整備　）該当値テキスト"/>
        <xdr:cNvSpPr txBox="1"/>
      </xdr:nvSpPr>
      <xdr:spPr>
        <a:xfrm>
          <a:off x="10528300" y="1311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16050</xdr:rowOff>
    </xdr:from>
    <xdr:to>
      <xdr:col>50</xdr:col>
      <xdr:colOff>165100</xdr:colOff>
      <xdr:row>78</xdr:row>
      <xdr:rowOff>117650</xdr:rowOff>
    </xdr:to>
    <xdr:sp macro="" textlink="">
      <xdr:nvSpPr>
        <xdr:cNvPr id="420" name="楕円 419"/>
        <xdr:cNvSpPr/>
      </xdr:nvSpPr>
      <xdr:spPr>
        <a:xfrm>
          <a:off x="9588500" y="133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134177</xdr:rowOff>
    </xdr:from>
    <xdr:ext cx="534377" cy="259045"/>
    <xdr:sp macro="" textlink="">
      <xdr:nvSpPr>
        <xdr:cNvPr id="421" name="テキスト ボックス 420"/>
        <xdr:cNvSpPr txBox="1"/>
      </xdr:nvSpPr>
      <xdr:spPr>
        <a:xfrm>
          <a:off x="9372111" y="1316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82483</xdr:rowOff>
    </xdr:from>
    <xdr:to>
      <xdr:col>46</xdr:col>
      <xdr:colOff>38100</xdr:colOff>
      <xdr:row>79</xdr:row>
      <xdr:rowOff>12633</xdr:rowOff>
    </xdr:to>
    <xdr:sp macro="" textlink="">
      <xdr:nvSpPr>
        <xdr:cNvPr id="422" name="楕円 421"/>
        <xdr:cNvSpPr/>
      </xdr:nvSpPr>
      <xdr:spPr>
        <a:xfrm>
          <a:off x="8699500" y="1345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3760</xdr:rowOff>
    </xdr:from>
    <xdr:ext cx="469744" cy="259045"/>
    <xdr:sp macro="" textlink="">
      <xdr:nvSpPr>
        <xdr:cNvPr id="423" name="テキスト ボックス 422"/>
        <xdr:cNvSpPr txBox="1"/>
      </xdr:nvSpPr>
      <xdr:spPr>
        <a:xfrm>
          <a:off x="8515428" y="1354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81226</xdr:rowOff>
    </xdr:from>
    <xdr:to>
      <xdr:col>41</xdr:col>
      <xdr:colOff>101600</xdr:colOff>
      <xdr:row>79</xdr:row>
      <xdr:rowOff>11376</xdr:rowOff>
    </xdr:to>
    <xdr:sp macro="" textlink="">
      <xdr:nvSpPr>
        <xdr:cNvPr id="424" name="楕円 423"/>
        <xdr:cNvSpPr/>
      </xdr:nvSpPr>
      <xdr:spPr>
        <a:xfrm>
          <a:off x="7810500" y="1345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2503</xdr:rowOff>
    </xdr:from>
    <xdr:ext cx="469744" cy="259045"/>
    <xdr:sp macro="" textlink="">
      <xdr:nvSpPr>
        <xdr:cNvPr id="425" name="テキスト ボックス 424"/>
        <xdr:cNvSpPr txBox="1"/>
      </xdr:nvSpPr>
      <xdr:spPr>
        <a:xfrm>
          <a:off x="7626428" y="1354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75836</xdr:rowOff>
    </xdr:from>
    <xdr:to>
      <xdr:col>36</xdr:col>
      <xdr:colOff>165100</xdr:colOff>
      <xdr:row>79</xdr:row>
      <xdr:rowOff>5986</xdr:rowOff>
    </xdr:to>
    <xdr:sp macro="" textlink="">
      <xdr:nvSpPr>
        <xdr:cNvPr id="426" name="楕円 425"/>
        <xdr:cNvSpPr/>
      </xdr:nvSpPr>
      <xdr:spPr>
        <a:xfrm>
          <a:off x="6921500" y="1344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168563</xdr:rowOff>
    </xdr:from>
    <xdr:ext cx="469744" cy="259045"/>
    <xdr:sp macro="" textlink="">
      <xdr:nvSpPr>
        <xdr:cNvPr id="427" name="テキスト ボックス 426"/>
        <xdr:cNvSpPr txBox="1"/>
      </xdr:nvSpPr>
      <xdr:spPr>
        <a:xfrm>
          <a:off x="6737428" y="1354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15067</xdr:rowOff>
    </xdr:from>
    <xdr:to>
      <xdr:col>55</xdr:col>
      <xdr:colOff>0</xdr:colOff>
      <xdr:row>98</xdr:row>
      <xdr:rowOff>33942</xdr:rowOff>
    </xdr:to>
    <xdr:cxnSp macro="">
      <xdr:nvCxnSpPr>
        <xdr:cNvPr id="456" name="直線コネクタ 455"/>
        <xdr:cNvCxnSpPr/>
      </xdr:nvCxnSpPr>
      <xdr:spPr>
        <a:xfrm flipV="1">
          <a:off x="9639300" y="16645717"/>
          <a:ext cx="838200" cy="19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24975</xdr:rowOff>
    </xdr:from>
    <xdr:ext cx="534377" cy="259045"/>
    <xdr:sp macro="" textlink="">
      <xdr:nvSpPr>
        <xdr:cNvPr id="457" name="普通建設事業費 （ うち更新整備　）平均値テキスト"/>
        <xdr:cNvSpPr txBox="1"/>
      </xdr:nvSpPr>
      <xdr:spPr>
        <a:xfrm>
          <a:off x="10528300" y="166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33942</xdr:rowOff>
    </xdr:from>
    <xdr:to>
      <xdr:col>50</xdr:col>
      <xdr:colOff>114300</xdr:colOff>
      <xdr:row>98</xdr:row>
      <xdr:rowOff>60711</xdr:rowOff>
    </xdr:to>
    <xdr:cxnSp macro="">
      <xdr:nvCxnSpPr>
        <xdr:cNvPr id="459" name="直線コネクタ 458"/>
        <xdr:cNvCxnSpPr/>
      </xdr:nvCxnSpPr>
      <xdr:spPr>
        <a:xfrm flipV="1">
          <a:off x="8750300" y="16836042"/>
          <a:ext cx="8890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60711</xdr:rowOff>
    </xdr:from>
    <xdr:to>
      <xdr:col>45</xdr:col>
      <xdr:colOff>177800</xdr:colOff>
      <xdr:row>98</xdr:row>
      <xdr:rowOff>138374</xdr:rowOff>
    </xdr:to>
    <xdr:cxnSp macro="">
      <xdr:nvCxnSpPr>
        <xdr:cNvPr id="462" name="直線コネクタ 461"/>
        <xdr:cNvCxnSpPr/>
      </xdr:nvCxnSpPr>
      <xdr:spPr>
        <a:xfrm flipV="1">
          <a:off x="7861300" y="16862811"/>
          <a:ext cx="889000" cy="7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169052</xdr:rowOff>
    </xdr:from>
    <xdr:to>
      <xdr:col>41</xdr:col>
      <xdr:colOff>50800</xdr:colOff>
      <xdr:row>98</xdr:row>
      <xdr:rowOff>138374</xdr:rowOff>
    </xdr:to>
    <xdr:cxnSp macro="">
      <xdr:nvCxnSpPr>
        <xdr:cNvPr id="465" name="直線コネクタ 464"/>
        <xdr:cNvCxnSpPr/>
      </xdr:nvCxnSpPr>
      <xdr:spPr>
        <a:xfrm>
          <a:off x="6972300" y="16799702"/>
          <a:ext cx="889000" cy="14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135717</xdr:rowOff>
    </xdr:from>
    <xdr:to>
      <xdr:col>55</xdr:col>
      <xdr:colOff>50800</xdr:colOff>
      <xdr:row>97</xdr:row>
      <xdr:rowOff>65867</xdr:rowOff>
    </xdr:to>
    <xdr:sp macro="" textlink="">
      <xdr:nvSpPr>
        <xdr:cNvPr id="475" name="楕円 474"/>
        <xdr:cNvSpPr/>
      </xdr:nvSpPr>
      <xdr:spPr>
        <a:xfrm>
          <a:off x="10426700" y="1659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158594</xdr:rowOff>
    </xdr:from>
    <xdr:ext cx="534377" cy="259045"/>
    <xdr:sp macro="" textlink="">
      <xdr:nvSpPr>
        <xdr:cNvPr id="476" name="普通建設事業費 （ うち更新整備　）該当値テキスト"/>
        <xdr:cNvSpPr txBox="1"/>
      </xdr:nvSpPr>
      <xdr:spPr>
        <a:xfrm>
          <a:off x="10528300" y="1644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154592</xdr:rowOff>
    </xdr:from>
    <xdr:to>
      <xdr:col>50</xdr:col>
      <xdr:colOff>165100</xdr:colOff>
      <xdr:row>98</xdr:row>
      <xdr:rowOff>84742</xdr:rowOff>
    </xdr:to>
    <xdr:sp macro="" textlink="">
      <xdr:nvSpPr>
        <xdr:cNvPr id="477" name="楕円 476"/>
        <xdr:cNvSpPr/>
      </xdr:nvSpPr>
      <xdr:spPr>
        <a:xfrm>
          <a:off x="9588500" y="167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75869</xdr:rowOff>
    </xdr:from>
    <xdr:ext cx="534377" cy="259045"/>
    <xdr:sp macro="" textlink="">
      <xdr:nvSpPr>
        <xdr:cNvPr id="478" name="テキスト ボックス 477"/>
        <xdr:cNvSpPr txBox="1"/>
      </xdr:nvSpPr>
      <xdr:spPr>
        <a:xfrm>
          <a:off x="9372111" y="1687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9911</xdr:rowOff>
    </xdr:from>
    <xdr:to>
      <xdr:col>46</xdr:col>
      <xdr:colOff>38100</xdr:colOff>
      <xdr:row>98</xdr:row>
      <xdr:rowOff>111511</xdr:rowOff>
    </xdr:to>
    <xdr:sp macro="" textlink="">
      <xdr:nvSpPr>
        <xdr:cNvPr id="479" name="楕円 478"/>
        <xdr:cNvSpPr/>
      </xdr:nvSpPr>
      <xdr:spPr>
        <a:xfrm>
          <a:off x="8699500" y="16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102638</xdr:rowOff>
    </xdr:from>
    <xdr:ext cx="534377" cy="259045"/>
    <xdr:sp macro="" textlink="">
      <xdr:nvSpPr>
        <xdr:cNvPr id="480" name="テキスト ボックス 479"/>
        <xdr:cNvSpPr txBox="1"/>
      </xdr:nvSpPr>
      <xdr:spPr>
        <a:xfrm>
          <a:off x="8483111" y="1690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87574</xdr:rowOff>
    </xdr:from>
    <xdr:to>
      <xdr:col>41</xdr:col>
      <xdr:colOff>101600</xdr:colOff>
      <xdr:row>99</xdr:row>
      <xdr:rowOff>17724</xdr:rowOff>
    </xdr:to>
    <xdr:sp macro="" textlink="">
      <xdr:nvSpPr>
        <xdr:cNvPr id="481" name="楕円 480"/>
        <xdr:cNvSpPr/>
      </xdr:nvSpPr>
      <xdr:spPr>
        <a:xfrm>
          <a:off x="7810500" y="168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8851</xdr:rowOff>
    </xdr:from>
    <xdr:ext cx="534377" cy="259045"/>
    <xdr:sp macro="" textlink="">
      <xdr:nvSpPr>
        <xdr:cNvPr id="482" name="テキスト ボックス 481"/>
        <xdr:cNvSpPr txBox="1"/>
      </xdr:nvSpPr>
      <xdr:spPr>
        <a:xfrm>
          <a:off x="7594111" y="1698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118252</xdr:rowOff>
    </xdr:from>
    <xdr:to>
      <xdr:col>36</xdr:col>
      <xdr:colOff>165100</xdr:colOff>
      <xdr:row>98</xdr:row>
      <xdr:rowOff>48402</xdr:rowOff>
    </xdr:to>
    <xdr:sp macro="" textlink="">
      <xdr:nvSpPr>
        <xdr:cNvPr id="483" name="楕円 482"/>
        <xdr:cNvSpPr/>
      </xdr:nvSpPr>
      <xdr:spPr>
        <a:xfrm>
          <a:off x="6921500" y="167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39529</xdr:rowOff>
    </xdr:from>
    <xdr:ext cx="534377" cy="259045"/>
    <xdr:sp macro="" textlink="">
      <xdr:nvSpPr>
        <xdr:cNvPr id="484" name="テキスト ボックス 483"/>
        <xdr:cNvSpPr txBox="1"/>
      </xdr:nvSpPr>
      <xdr:spPr>
        <a:xfrm>
          <a:off x="6705111" y="168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36087</xdr:rowOff>
    </xdr:from>
    <xdr:to>
      <xdr:col>85</xdr:col>
      <xdr:colOff>127000</xdr:colOff>
      <xdr:row>39</xdr:row>
      <xdr:rowOff>38602</xdr:rowOff>
    </xdr:to>
    <xdr:cxnSp macro="">
      <xdr:nvCxnSpPr>
        <xdr:cNvPr id="513" name="直線コネクタ 512"/>
        <xdr:cNvCxnSpPr/>
      </xdr:nvCxnSpPr>
      <xdr:spPr>
        <a:xfrm flipV="1">
          <a:off x="15481300" y="6722637"/>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38602</xdr:rowOff>
    </xdr:from>
    <xdr:to>
      <xdr:col>81</xdr:col>
      <xdr:colOff>50800</xdr:colOff>
      <xdr:row>39</xdr:row>
      <xdr:rowOff>44450</xdr:rowOff>
    </xdr:to>
    <xdr:cxnSp macro="">
      <xdr:nvCxnSpPr>
        <xdr:cNvPr id="516" name="直線コネクタ 515"/>
        <xdr:cNvCxnSpPr/>
      </xdr:nvCxnSpPr>
      <xdr:spPr>
        <a:xfrm flipV="1">
          <a:off x="14592300" y="6725152"/>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156737</xdr:rowOff>
    </xdr:from>
    <xdr:to>
      <xdr:col>85</xdr:col>
      <xdr:colOff>177800</xdr:colOff>
      <xdr:row>39</xdr:row>
      <xdr:rowOff>86887</xdr:rowOff>
    </xdr:to>
    <xdr:sp macro="" textlink="">
      <xdr:nvSpPr>
        <xdr:cNvPr id="532" name="楕円 531"/>
        <xdr:cNvSpPr/>
      </xdr:nvSpPr>
      <xdr:spPr>
        <a:xfrm>
          <a:off x="16268700" y="66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71664</xdr:rowOff>
    </xdr:from>
    <xdr:ext cx="378565" cy="259045"/>
    <xdr:sp macro="" textlink="">
      <xdr:nvSpPr>
        <xdr:cNvPr id="533" name="災害復旧事業費該当値テキスト"/>
        <xdr:cNvSpPr txBox="1"/>
      </xdr:nvSpPr>
      <xdr:spPr>
        <a:xfrm>
          <a:off x="16370300" y="6586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159252</xdr:rowOff>
    </xdr:from>
    <xdr:to>
      <xdr:col>81</xdr:col>
      <xdr:colOff>101600</xdr:colOff>
      <xdr:row>39</xdr:row>
      <xdr:rowOff>89402</xdr:rowOff>
    </xdr:to>
    <xdr:sp macro="" textlink="">
      <xdr:nvSpPr>
        <xdr:cNvPr id="534" name="楕円 533"/>
        <xdr:cNvSpPr/>
      </xdr:nvSpPr>
      <xdr:spPr>
        <a:xfrm>
          <a:off x="15430500" y="667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80529</xdr:rowOff>
    </xdr:from>
    <xdr:ext cx="378565" cy="259045"/>
    <xdr:sp macro="" textlink="">
      <xdr:nvSpPr>
        <xdr:cNvPr id="535" name="テキスト ボックス 534"/>
        <xdr:cNvSpPr txBox="1"/>
      </xdr:nvSpPr>
      <xdr:spPr>
        <a:xfrm>
          <a:off x="15292017" y="676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4642</xdr:rowOff>
    </xdr:from>
    <xdr:to>
      <xdr:col>85</xdr:col>
      <xdr:colOff>127000</xdr:colOff>
      <xdr:row>77</xdr:row>
      <xdr:rowOff>9975</xdr:rowOff>
    </xdr:to>
    <xdr:cxnSp macro="">
      <xdr:nvCxnSpPr>
        <xdr:cNvPr id="627" name="直線コネクタ 626"/>
        <xdr:cNvCxnSpPr/>
      </xdr:nvCxnSpPr>
      <xdr:spPr>
        <a:xfrm>
          <a:off x="15481300" y="13206292"/>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8"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162027</xdr:rowOff>
    </xdr:from>
    <xdr:to>
      <xdr:col>81</xdr:col>
      <xdr:colOff>50800</xdr:colOff>
      <xdr:row>77</xdr:row>
      <xdr:rowOff>4642</xdr:rowOff>
    </xdr:to>
    <xdr:cxnSp macro="">
      <xdr:nvCxnSpPr>
        <xdr:cNvPr id="630" name="直線コネクタ 629"/>
        <xdr:cNvCxnSpPr/>
      </xdr:nvCxnSpPr>
      <xdr:spPr>
        <a:xfrm>
          <a:off x="14592300" y="13192227"/>
          <a:ext cx="889000" cy="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32" name="テキスト ボックス 631"/>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148137</xdr:rowOff>
    </xdr:from>
    <xdr:to>
      <xdr:col>76</xdr:col>
      <xdr:colOff>114300</xdr:colOff>
      <xdr:row>76</xdr:row>
      <xdr:rowOff>162027</xdr:rowOff>
    </xdr:to>
    <xdr:cxnSp macro="">
      <xdr:nvCxnSpPr>
        <xdr:cNvPr id="633" name="直線コネクタ 632"/>
        <xdr:cNvCxnSpPr/>
      </xdr:nvCxnSpPr>
      <xdr:spPr>
        <a:xfrm>
          <a:off x="13703300" y="13178337"/>
          <a:ext cx="8890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5" name="テキスト ボックス 634"/>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119735</xdr:rowOff>
    </xdr:from>
    <xdr:to>
      <xdr:col>71</xdr:col>
      <xdr:colOff>177800</xdr:colOff>
      <xdr:row>76</xdr:row>
      <xdr:rowOff>148137</xdr:rowOff>
    </xdr:to>
    <xdr:cxnSp macro="">
      <xdr:nvCxnSpPr>
        <xdr:cNvPr id="636" name="直線コネクタ 635"/>
        <xdr:cNvCxnSpPr/>
      </xdr:nvCxnSpPr>
      <xdr:spPr>
        <a:xfrm>
          <a:off x="12814300" y="13149935"/>
          <a:ext cx="889000" cy="2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8" name="テキスト ボックス 637"/>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130625</xdr:rowOff>
    </xdr:from>
    <xdr:to>
      <xdr:col>85</xdr:col>
      <xdr:colOff>177800</xdr:colOff>
      <xdr:row>77</xdr:row>
      <xdr:rowOff>60775</xdr:rowOff>
    </xdr:to>
    <xdr:sp macro="" textlink="">
      <xdr:nvSpPr>
        <xdr:cNvPr id="646" name="楕円 645"/>
        <xdr:cNvSpPr/>
      </xdr:nvSpPr>
      <xdr:spPr>
        <a:xfrm>
          <a:off x="16268700" y="131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109052</xdr:rowOff>
    </xdr:from>
    <xdr:ext cx="534377" cy="259045"/>
    <xdr:sp macro="" textlink="">
      <xdr:nvSpPr>
        <xdr:cNvPr id="647" name="公債費該当値テキスト"/>
        <xdr:cNvSpPr txBox="1"/>
      </xdr:nvSpPr>
      <xdr:spPr>
        <a:xfrm>
          <a:off x="16370300" y="1313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125292</xdr:rowOff>
    </xdr:from>
    <xdr:to>
      <xdr:col>81</xdr:col>
      <xdr:colOff>101600</xdr:colOff>
      <xdr:row>77</xdr:row>
      <xdr:rowOff>55442</xdr:rowOff>
    </xdr:to>
    <xdr:sp macro="" textlink="">
      <xdr:nvSpPr>
        <xdr:cNvPr id="648" name="楕円 647"/>
        <xdr:cNvSpPr/>
      </xdr:nvSpPr>
      <xdr:spPr>
        <a:xfrm>
          <a:off x="15430500" y="131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46569</xdr:rowOff>
    </xdr:from>
    <xdr:ext cx="534377" cy="259045"/>
    <xdr:sp macro="" textlink="">
      <xdr:nvSpPr>
        <xdr:cNvPr id="649" name="テキスト ボックス 648"/>
        <xdr:cNvSpPr txBox="1"/>
      </xdr:nvSpPr>
      <xdr:spPr>
        <a:xfrm>
          <a:off x="15214111" y="1324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111227</xdr:rowOff>
    </xdr:from>
    <xdr:to>
      <xdr:col>76</xdr:col>
      <xdr:colOff>165100</xdr:colOff>
      <xdr:row>77</xdr:row>
      <xdr:rowOff>41377</xdr:rowOff>
    </xdr:to>
    <xdr:sp macro="" textlink="">
      <xdr:nvSpPr>
        <xdr:cNvPr id="650" name="楕円 649"/>
        <xdr:cNvSpPr/>
      </xdr:nvSpPr>
      <xdr:spPr>
        <a:xfrm>
          <a:off x="14541500" y="1314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32504</xdr:rowOff>
    </xdr:from>
    <xdr:ext cx="534377" cy="259045"/>
    <xdr:sp macro="" textlink="">
      <xdr:nvSpPr>
        <xdr:cNvPr id="651" name="テキスト ボックス 650"/>
        <xdr:cNvSpPr txBox="1"/>
      </xdr:nvSpPr>
      <xdr:spPr>
        <a:xfrm>
          <a:off x="14325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97337</xdr:rowOff>
    </xdr:from>
    <xdr:to>
      <xdr:col>72</xdr:col>
      <xdr:colOff>38100</xdr:colOff>
      <xdr:row>77</xdr:row>
      <xdr:rowOff>27487</xdr:rowOff>
    </xdr:to>
    <xdr:sp macro="" textlink="">
      <xdr:nvSpPr>
        <xdr:cNvPr id="652" name="楕円 651"/>
        <xdr:cNvSpPr/>
      </xdr:nvSpPr>
      <xdr:spPr>
        <a:xfrm>
          <a:off x="13652500" y="1312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18614</xdr:rowOff>
    </xdr:from>
    <xdr:ext cx="534377" cy="259045"/>
    <xdr:sp macro="" textlink="">
      <xdr:nvSpPr>
        <xdr:cNvPr id="653" name="テキスト ボックス 652"/>
        <xdr:cNvSpPr txBox="1"/>
      </xdr:nvSpPr>
      <xdr:spPr>
        <a:xfrm>
          <a:off x="13436111" y="1322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68935</xdr:rowOff>
    </xdr:from>
    <xdr:to>
      <xdr:col>67</xdr:col>
      <xdr:colOff>101600</xdr:colOff>
      <xdr:row>76</xdr:row>
      <xdr:rowOff>170535</xdr:rowOff>
    </xdr:to>
    <xdr:sp macro="" textlink="">
      <xdr:nvSpPr>
        <xdr:cNvPr id="654" name="楕円 653"/>
        <xdr:cNvSpPr/>
      </xdr:nvSpPr>
      <xdr:spPr>
        <a:xfrm>
          <a:off x="12763500" y="130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161662</xdr:rowOff>
    </xdr:from>
    <xdr:ext cx="534377" cy="259045"/>
    <xdr:sp macro="" textlink="">
      <xdr:nvSpPr>
        <xdr:cNvPr id="655" name="テキスト ボックス 654"/>
        <xdr:cNvSpPr txBox="1"/>
      </xdr:nvSpPr>
      <xdr:spPr>
        <a:xfrm>
          <a:off x="12547111" y="1319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112514</xdr:rowOff>
    </xdr:from>
    <xdr:to>
      <xdr:col>85</xdr:col>
      <xdr:colOff>127000</xdr:colOff>
      <xdr:row>98</xdr:row>
      <xdr:rowOff>15891</xdr:rowOff>
    </xdr:to>
    <xdr:cxnSp macro="">
      <xdr:nvCxnSpPr>
        <xdr:cNvPr id="680" name="直線コネクタ 679"/>
        <xdr:cNvCxnSpPr/>
      </xdr:nvCxnSpPr>
      <xdr:spPr>
        <a:xfrm flipV="1">
          <a:off x="15481300" y="16743164"/>
          <a:ext cx="838200" cy="7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81" name="積立金平均値テキスト"/>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90374</xdr:rowOff>
    </xdr:from>
    <xdr:to>
      <xdr:col>81</xdr:col>
      <xdr:colOff>50800</xdr:colOff>
      <xdr:row>98</xdr:row>
      <xdr:rowOff>15891</xdr:rowOff>
    </xdr:to>
    <xdr:cxnSp macro="">
      <xdr:nvCxnSpPr>
        <xdr:cNvPr id="683" name="直線コネクタ 682"/>
        <xdr:cNvCxnSpPr/>
      </xdr:nvCxnSpPr>
      <xdr:spPr>
        <a:xfrm>
          <a:off x="14592300" y="16721024"/>
          <a:ext cx="889000" cy="9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90374</xdr:rowOff>
    </xdr:from>
    <xdr:to>
      <xdr:col>76</xdr:col>
      <xdr:colOff>114300</xdr:colOff>
      <xdr:row>97</xdr:row>
      <xdr:rowOff>133065</xdr:rowOff>
    </xdr:to>
    <xdr:cxnSp macro="">
      <xdr:nvCxnSpPr>
        <xdr:cNvPr id="686" name="直線コネクタ 685"/>
        <xdr:cNvCxnSpPr/>
      </xdr:nvCxnSpPr>
      <xdr:spPr>
        <a:xfrm flipV="1">
          <a:off x="13703300" y="16721024"/>
          <a:ext cx="889000" cy="4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8" name="テキスト ボックス 687"/>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131825</xdr:rowOff>
    </xdr:from>
    <xdr:to>
      <xdr:col>71</xdr:col>
      <xdr:colOff>177800</xdr:colOff>
      <xdr:row>97</xdr:row>
      <xdr:rowOff>133065</xdr:rowOff>
    </xdr:to>
    <xdr:cxnSp macro="">
      <xdr:nvCxnSpPr>
        <xdr:cNvPr id="689" name="直線コネクタ 688"/>
        <xdr:cNvCxnSpPr/>
      </xdr:nvCxnSpPr>
      <xdr:spPr>
        <a:xfrm>
          <a:off x="12814300" y="16762475"/>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91" name="テキスト ボックス 690"/>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61714</xdr:rowOff>
    </xdr:from>
    <xdr:to>
      <xdr:col>85</xdr:col>
      <xdr:colOff>177800</xdr:colOff>
      <xdr:row>97</xdr:row>
      <xdr:rowOff>163314</xdr:rowOff>
    </xdr:to>
    <xdr:sp macro="" textlink="">
      <xdr:nvSpPr>
        <xdr:cNvPr id="699" name="楕円 698"/>
        <xdr:cNvSpPr/>
      </xdr:nvSpPr>
      <xdr:spPr>
        <a:xfrm>
          <a:off x="16268700" y="166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21091</xdr:rowOff>
    </xdr:from>
    <xdr:ext cx="534377" cy="259045"/>
    <xdr:sp macro="" textlink="">
      <xdr:nvSpPr>
        <xdr:cNvPr id="700" name="積立金該当値テキスト"/>
        <xdr:cNvSpPr txBox="1"/>
      </xdr:nvSpPr>
      <xdr:spPr>
        <a:xfrm>
          <a:off x="16370300" y="1648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136541</xdr:rowOff>
    </xdr:from>
    <xdr:to>
      <xdr:col>81</xdr:col>
      <xdr:colOff>101600</xdr:colOff>
      <xdr:row>98</xdr:row>
      <xdr:rowOff>66691</xdr:rowOff>
    </xdr:to>
    <xdr:sp macro="" textlink="">
      <xdr:nvSpPr>
        <xdr:cNvPr id="701" name="楕円 700"/>
        <xdr:cNvSpPr/>
      </xdr:nvSpPr>
      <xdr:spPr>
        <a:xfrm>
          <a:off x="15430500" y="1676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57818</xdr:rowOff>
    </xdr:from>
    <xdr:ext cx="469744" cy="259045"/>
    <xdr:sp macro="" textlink="">
      <xdr:nvSpPr>
        <xdr:cNvPr id="702" name="テキスト ボックス 701"/>
        <xdr:cNvSpPr txBox="1"/>
      </xdr:nvSpPr>
      <xdr:spPr>
        <a:xfrm>
          <a:off x="15246428" y="1685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39574</xdr:rowOff>
    </xdr:from>
    <xdr:to>
      <xdr:col>76</xdr:col>
      <xdr:colOff>165100</xdr:colOff>
      <xdr:row>97</xdr:row>
      <xdr:rowOff>141174</xdr:rowOff>
    </xdr:to>
    <xdr:sp macro="" textlink="">
      <xdr:nvSpPr>
        <xdr:cNvPr id="703" name="楕円 702"/>
        <xdr:cNvSpPr/>
      </xdr:nvSpPr>
      <xdr:spPr>
        <a:xfrm>
          <a:off x="14541500" y="1667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157701</xdr:rowOff>
    </xdr:from>
    <xdr:ext cx="534377" cy="259045"/>
    <xdr:sp macro="" textlink="">
      <xdr:nvSpPr>
        <xdr:cNvPr id="704" name="テキスト ボックス 703"/>
        <xdr:cNvSpPr txBox="1"/>
      </xdr:nvSpPr>
      <xdr:spPr>
        <a:xfrm>
          <a:off x="14325111" y="1644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82265</xdr:rowOff>
    </xdr:from>
    <xdr:to>
      <xdr:col>72</xdr:col>
      <xdr:colOff>38100</xdr:colOff>
      <xdr:row>98</xdr:row>
      <xdr:rowOff>12415</xdr:rowOff>
    </xdr:to>
    <xdr:sp macro="" textlink="">
      <xdr:nvSpPr>
        <xdr:cNvPr id="705" name="楕円 704"/>
        <xdr:cNvSpPr/>
      </xdr:nvSpPr>
      <xdr:spPr>
        <a:xfrm>
          <a:off x="13652500" y="167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3542</xdr:rowOff>
    </xdr:from>
    <xdr:ext cx="534377" cy="259045"/>
    <xdr:sp macro="" textlink="">
      <xdr:nvSpPr>
        <xdr:cNvPr id="706" name="テキスト ボックス 705"/>
        <xdr:cNvSpPr txBox="1"/>
      </xdr:nvSpPr>
      <xdr:spPr>
        <a:xfrm>
          <a:off x="13436111" y="1680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81025</xdr:rowOff>
    </xdr:from>
    <xdr:to>
      <xdr:col>67</xdr:col>
      <xdr:colOff>101600</xdr:colOff>
      <xdr:row>98</xdr:row>
      <xdr:rowOff>11175</xdr:rowOff>
    </xdr:to>
    <xdr:sp macro="" textlink="">
      <xdr:nvSpPr>
        <xdr:cNvPr id="707" name="楕円 706"/>
        <xdr:cNvSpPr/>
      </xdr:nvSpPr>
      <xdr:spPr>
        <a:xfrm>
          <a:off x="12763500" y="1671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2302</xdr:rowOff>
    </xdr:from>
    <xdr:ext cx="534377" cy="259045"/>
    <xdr:sp macro="" textlink="">
      <xdr:nvSpPr>
        <xdr:cNvPr id="708" name="テキスト ボックス 707"/>
        <xdr:cNvSpPr txBox="1"/>
      </xdr:nvSpPr>
      <xdr:spPr>
        <a:xfrm>
          <a:off x="12547111" y="1680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6" name="テキスト ボックス 745"/>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1"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8" name="テキスト ボックス 797"/>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9" name="直線コネクタ 79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801" name="テキスト ボックス 800"/>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3" name="テキスト ボックス 802"/>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33286</xdr:rowOff>
    </xdr:from>
    <xdr:to>
      <xdr:col>116</xdr:col>
      <xdr:colOff>63500</xdr:colOff>
      <xdr:row>75</xdr:row>
      <xdr:rowOff>101162</xdr:rowOff>
    </xdr:to>
    <xdr:cxnSp macro="">
      <xdr:nvCxnSpPr>
        <xdr:cNvPr id="848" name="直線コネクタ 847"/>
        <xdr:cNvCxnSpPr/>
      </xdr:nvCxnSpPr>
      <xdr:spPr>
        <a:xfrm>
          <a:off x="21323300" y="12892036"/>
          <a:ext cx="838200" cy="6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9"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33286</xdr:rowOff>
    </xdr:from>
    <xdr:to>
      <xdr:col>111</xdr:col>
      <xdr:colOff>177800</xdr:colOff>
      <xdr:row>75</xdr:row>
      <xdr:rowOff>48870</xdr:rowOff>
    </xdr:to>
    <xdr:cxnSp macro="">
      <xdr:nvCxnSpPr>
        <xdr:cNvPr id="851" name="直線コネクタ 850"/>
        <xdr:cNvCxnSpPr/>
      </xdr:nvCxnSpPr>
      <xdr:spPr>
        <a:xfrm flipV="1">
          <a:off x="20434300" y="12892036"/>
          <a:ext cx="8890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53" name="テキスト ボックス 852"/>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134423</xdr:rowOff>
    </xdr:from>
    <xdr:to>
      <xdr:col>107</xdr:col>
      <xdr:colOff>50800</xdr:colOff>
      <xdr:row>75</xdr:row>
      <xdr:rowOff>48870</xdr:rowOff>
    </xdr:to>
    <xdr:cxnSp macro="">
      <xdr:nvCxnSpPr>
        <xdr:cNvPr id="854" name="直線コネクタ 853"/>
        <xdr:cNvCxnSpPr/>
      </xdr:nvCxnSpPr>
      <xdr:spPr>
        <a:xfrm>
          <a:off x="19545300" y="12821723"/>
          <a:ext cx="889000" cy="8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6" name="テキスト ボックス 855"/>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134423</xdr:rowOff>
    </xdr:from>
    <xdr:to>
      <xdr:col>102</xdr:col>
      <xdr:colOff>114300</xdr:colOff>
      <xdr:row>75</xdr:row>
      <xdr:rowOff>95256</xdr:rowOff>
    </xdr:to>
    <xdr:cxnSp macro="">
      <xdr:nvCxnSpPr>
        <xdr:cNvPr id="857" name="直線コネクタ 856"/>
        <xdr:cNvCxnSpPr/>
      </xdr:nvCxnSpPr>
      <xdr:spPr>
        <a:xfrm flipV="1">
          <a:off x="18656300" y="12821723"/>
          <a:ext cx="889000" cy="1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9" name="テキスト ボックス 858"/>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1" name="テキスト ボックス 860"/>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50362</xdr:rowOff>
    </xdr:from>
    <xdr:to>
      <xdr:col>116</xdr:col>
      <xdr:colOff>114300</xdr:colOff>
      <xdr:row>75</xdr:row>
      <xdr:rowOff>151963</xdr:rowOff>
    </xdr:to>
    <xdr:sp macro="" textlink="">
      <xdr:nvSpPr>
        <xdr:cNvPr id="867" name="楕円 866"/>
        <xdr:cNvSpPr/>
      </xdr:nvSpPr>
      <xdr:spPr>
        <a:xfrm>
          <a:off x="22110700" y="12909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73239</xdr:rowOff>
    </xdr:from>
    <xdr:ext cx="534377" cy="259045"/>
    <xdr:sp macro="" textlink="">
      <xdr:nvSpPr>
        <xdr:cNvPr id="868" name="繰出金該当値テキスト"/>
        <xdr:cNvSpPr txBox="1"/>
      </xdr:nvSpPr>
      <xdr:spPr>
        <a:xfrm>
          <a:off x="22212300" y="1276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153936</xdr:rowOff>
    </xdr:from>
    <xdr:to>
      <xdr:col>112</xdr:col>
      <xdr:colOff>38100</xdr:colOff>
      <xdr:row>75</xdr:row>
      <xdr:rowOff>84086</xdr:rowOff>
    </xdr:to>
    <xdr:sp macro="" textlink="">
      <xdr:nvSpPr>
        <xdr:cNvPr id="869" name="楕円 868"/>
        <xdr:cNvSpPr/>
      </xdr:nvSpPr>
      <xdr:spPr>
        <a:xfrm>
          <a:off x="21272500" y="1284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100613</xdr:rowOff>
    </xdr:from>
    <xdr:ext cx="534377" cy="259045"/>
    <xdr:sp macro="" textlink="">
      <xdr:nvSpPr>
        <xdr:cNvPr id="870" name="テキスト ボックス 869"/>
        <xdr:cNvSpPr txBox="1"/>
      </xdr:nvSpPr>
      <xdr:spPr>
        <a:xfrm>
          <a:off x="21056111" y="126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169520</xdr:rowOff>
    </xdr:from>
    <xdr:to>
      <xdr:col>107</xdr:col>
      <xdr:colOff>101600</xdr:colOff>
      <xdr:row>75</xdr:row>
      <xdr:rowOff>99670</xdr:rowOff>
    </xdr:to>
    <xdr:sp macro="" textlink="">
      <xdr:nvSpPr>
        <xdr:cNvPr id="871" name="楕円 870"/>
        <xdr:cNvSpPr/>
      </xdr:nvSpPr>
      <xdr:spPr>
        <a:xfrm>
          <a:off x="20383500" y="128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116197</xdr:rowOff>
    </xdr:from>
    <xdr:ext cx="534377" cy="259045"/>
    <xdr:sp macro="" textlink="">
      <xdr:nvSpPr>
        <xdr:cNvPr id="872" name="テキスト ボックス 871"/>
        <xdr:cNvSpPr txBox="1"/>
      </xdr:nvSpPr>
      <xdr:spPr>
        <a:xfrm>
          <a:off x="20167111" y="1263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83623</xdr:rowOff>
    </xdr:from>
    <xdr:to>
      <xdr:col>102</xdr:col>
      <xdr:colOff>165100</xdr:colOff>
      <xdr:row>75</xdr:row>
      <xdr:rowOff>13773</xdr:rowOff>
    </xdr:to>
    <xdr:sp macro="" textlink="">
      <xdr:nvSpPr>
        <xdr:cNvPr id="873" name="楕円 872"/>
        <xdr:cNvSpPr/>
      </xdr:nvSpPr>
      <xdr:spPr>
        <a:xfrm>
          <a:off x="19494500" y="127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30300</xdr:rowOff>
    </xdr:from>
    <xdr:ext cx="534377" cy="259045"/>
    <xdr:sp macro="" textlink="">
      <xdr:nvSpPr>
        <xdr:cNvPr id="874" name="テキスト ボックス 873"/>
        <xdr:cNvSpPr txBox="1"/>
      </xdr:nvSpPr>
      <xdr:spPr>
        <a:xfrm>
          <a:off x="19278111" y="1254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44456</xdr:rowOff>
    </xdr:from>
    <xdr:to>
      <xdr:col>98</xdr:col>
      <xdr:colOff>38100</xdr:colOff>
      <xdr:row>75</xdr:row>
      <xdr:rowOff>146056</xdr:rowOff>
    </xdr:to>
    <xdr:sp macro="" textlink="">
      <xdr:nvSpPr>
        <xdr:cNvPr id="875" name="楕円 874"/>
        <xdr:cNvSpPr/>
      </xdr:nvSpPr>
      <xdr:spPr>
        <a:xfrm>
          <a:off x="18605500" y="1290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137183</xdr:rowOff>
    </xdr:from>
    <xdr:ext cx="534377" cy="259045"/>
    <xdr:sp macro="" textlink="">
      <xdr:nvSpPr>
        <xdr:cNvPr id="876" name="テキスト ボックス 875"/>
        <xdr:cNvSpPr txBox="1"/>
      </xdr:nvSpPr>
      <xdr:spPr>
        <a:xfrm>
          <a:off x="18389111" y="12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類似団体内平均値を上回っている主要なものは、物件費、普通建設事業費、繰出金となっている。また、類似団体内平均値を下回っている主要なものは、人件費、扶助費となっている。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物件費の主な増加要因は、庁舎整備事業に係る備品整備費用となっている。ただし、昨年度以前の数値においても類似団体内平均を上回っているので、財政規模に見合った事業規模の見直しが必要となる。特に公共施設については、類似施設の整理・統合や民間委託を検討し、物件費の抑制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普通建設事業費の増加要因は、庁舎整備事業や給食センター整備事業、リニア関連事業などの大型事業が重なったことによるものである。今後も大型建設事業が複数予定されているため今後数年は、類似団体内平均を上回ると想定さ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繰出金は前年度から費用を抑えることができたが、依然類似団体内平均を上回っている状況である。各事業については、財政の健全化を進めるために、適切な費用負担の徹底を図るように取り組みを進める。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人件費の主な減少要因は、退職者の増加や普通建設事業費に係る支弁人件費の増加などが挙げられる。人件費については、過大又は過少にならないように適正規模を維持していく。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扶助費は増加傾向にあるが、類似団体内平均を下回っている。今後も扶助費は増加するものと見込まれるが、類似団体内平均を下回るように努める。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30,898
29,323
31.69
17,342,980
15,940,371
818,797
8,229,378
16,301,272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77651</xdr:rowOff>
    </xdr:from>
    <xdr:to>
      <xdr:col>24</xdr:col>
      <xdr:colOff>63500</xdr:colOff>
      <xdr:row>36</xdr:row>
      <xdr:rowOff>153416</xdr:rowOff>
    </xdr:to>
    <xdr:cxnSp macro="">
      <xdr:nvCxnSpPr>
        <xdr:cNvPr id="63" name="直線コネクタ 62"/>
        <xdr:cNvCxnSpPr/>
      </xdr:nvCxnSpPr>
      <xdr:spPr>
        <a:xfrm>
          <a:off x="3797300" y="6249851"/>
          <a:ext cx="8382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77651</xdr:rowOff>
    </xdr:from>
    <xdr:to>
      <xdr:col>19</xdr:col>
      <xdr:colOff>177800</xdr:colOff>
      <xdr:row>36</xdr:row>
      <xdr:rowOff>90388</xdr:rowOff>
    </xdr:to>
    <xdr:cxnSp macro="">
      <xdr:nvCxnSpPr>
        <xdr:cNvPr id="66" name="直線コネクタ 65"/>
        <xdr:cNvCxnSpPr/>
      </xdr:nvCxnSpPr>
      <xdr:spPr>
        <a:xfrm flipV="1">
          <a:off x="2908300" y="6249851"/>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49240</xdr:rowOff>
    </xdr:from>
    <xdr:to>
      <xdr:col>15</xdr:col>
      <xdr:colOff>50800</xdr:colOff>
      <xdr:row>36</xdr:row>
      <xdr:rowOff>90388</xdr:rowOff>
    </xdr:to>
    <xdr:cxnSp macro="">
      <xdr:nvCxnSpPr>
        <xdr:cNvPr id="69" name="直線コネクタ 68"/>
        <xdr:cNvCxnSpPr/>
      </xdr:nvCxnSpPr>
      <xdr:spPr>
        <a:xfrm>
          <a:off x="2019300" y="6049990"/>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49240</xdr:rowOff>
    </xdr:from>
    <xdr:to>
      <xdr:col>10</xdr:col>
      <xdr:colOff>114300</xdr:colOff>
      <xdr:row>36</xdr:row>
      <xdr:rowOff>25727</xdr:rowOff>
    </xdr:to>
    <xdr:cxnSp macro="">
      <xdr:nvCxnSpPr>
        <xdr:cNvPr id="72" name="直線コネクタ 71"/>
        <xdr:cNvCxnSpPr/>
      </xdr:nvCxnSpPr>
      <xdr:spPr>
        <a:xfrm flipV="1">
          <a:off x="1130300" y="6049990"/>
          <a:ext cx="8890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102616</xdr:rowOff>
    </xdr:from>
    <xdr:to>
      <xdr:col>24</xdr:col>
      <xdr:colOff>114300</xdr:colOff>
      <xdr:row>37</xdr:row>
      <xdr:rowOff>32766</xdr:rowOff>
    </xdr:to>
    <xdr:sp macro="" textlink="">
      <xdr:nvSpPr>
        <xdr:cNvPr id="82" name="楕円 81"/>
        <xdr:cNvSpPr/>
      </xdr:nvSpPr>
      <xdr:spPr>
        <a:xfrm>
          <a:off x="45847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81043</xdr:rowOff>
    </xdr:from>
    <xdr:ext cx="469744" cy="259045"/>
    <xdr:sp macro="" textlink="">
      <xdr:nvSpPr>
        <xdr:cNvPr id="83" name="議会費該当値テキスト"/>
        <xdr:cNvSpPr txBox="1"/>
      </xdr:nvSpPr>
      <xdr:spPr>
        <a:xfrm>
          <a:off x="4686300" y="62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26851</xdr:rowOff>
    </xdr:from>
    <xdr:to>
      <xdr:col>20</xdr:col>
      <xdr:colOff>38100</xdr:colOff>
      <xdr:row>36</xdr:row>
      <xdr:rowOff>128451</xdr:rowOff>
    </xdr:to>
    <xdr:sp macro="" textlink="">
      <xdr:nvSpPr>
        <xdr:cNvPr id="84" name="楕円 83"/>
        <xdr:cNvSpPr/>
      </xdr:nvSpPr>
      <xdr:spPr>
        <a:xfrm>
          <a:off x="37465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119578</xdr:rowOff>
    </xdr:from>
    <xdr:ext cx="469744" cy="259045"/>
    <xdr:sp macro="" textlink="">
      <xdr:nvSpPr>
        <xdr:cNvPr id="85" name="テキスト ボックス 84"/>
        <xdr:cNvSpPr txBox="1"/>
      </xdr:nvSpPr>
      <xdr:spPr>
        <a:xfrm>
          <a:off x="3562428" y="62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39588</xdr:rowOff>
    </xdr:from>
    <xdr:to>
      <xdr:col>15</xdr:col>
      <xdr:colOff>101600</xdr:colOff>
      <xdr:row>36</xdr:row>
      <xdr:rowOff>141188</xdr:rowOff>
    </xdr:to>
    <xdr:sp macro="" textlink="">
      <xdr:nvSpPr>
        <xdr:cNvPr id="86" name="楕円 85"/>
        <xdr:cNvSpPr/>
      </xdr:nvSpPr>
      <xdr:spPr>
        <a:xfrm>
          <a:off x="28575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132315</xdr:rowOff>
    </xdr:from>
    <xdr:ext cx="469744" cy="259045"/>
    <xdr:sp macro="" textlink="">
      <xdr:nvSpPr>
        <xdr:cNvPr id="87" name="テキスト ボックス 86"/>
        <xdr:cNvSpPr txBox="1"/>
      </xdr:nvSpPr>
      <xdr:spPr>
        <a:xfrm>
          <a:off x="2673428" y="630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169890</xdr:rowOff>
    </xdr:from>
    <xdr:to>
      <xdr:col>10</xdr:col>
      <xdr:colOff>165100</xdr:colOff>
      <xdr:row>35</xdr:row>
      <xdr:rowOff>100040</xdr:rowOff>
    </xdr:to>
    <xdr:sp macro="" textlink="">
      <xdr:nvSpPr>
        <xdr:cNvPr id="88" name="楕円 87"/>
        <xdr:cNvSpPr/>
      </xdr:nvSpPr>
      <xdr:spPr>
        <a:xfrm>
          <a:off x="1968500" y="59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116567</xdr:rowOff>
    </xdr:from>
    <xdr:ext cx="469744" cy="259045"/>
    <xdr:sp macro="" textlink="">
      <xdr:nvSpPr>
        <xdr:cNvPr id="89" name="テキスト ボックス 88"/>
        <xdr:cNvSpPr txBox="1"/>
      </xdr:nvSpPr>
      <xdr:spPr>
        <a:xfrm>
          <a:off x="1784428" y="577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146377</xdr:rowOff>
    </xdr:from>
    <xdr:to>
      <xdr:col>6</xdr:col>
      <xdr:colOff>38100</xdr:colOff>
      <xdr:row>36</xdr:row>
      <xdr:rowOff>76527</xdr:rowOff>
    </xdr:to>
    <xdr:sp macro="" textlink="">
      <xdr:nvSpPr>
        <xdr:cNvPr id="90" name="楕円 89"/>
        <xdr:cNvSpPr/>
      </xdr:nvSpPr>
      <xdr:spPr>
        <a:xfrm>
          <a:off x="1079500" y="614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67654</xdr:rowOff>
    </xdr:from>
    <xdr:ext cx="469744" cy="259045"/>
    <xdr:sp macro="" textlink="">
      <xdr:nvSpPr>
        <xdr:cNvPr id="91" name="テキスト ボックス 90"/>
        <xdr:cNvSpPr txBox="1"/>
      </xdr:nvSpPr>
      <xdr:spPr>
        <a:xfrm>
          <a:off x="895428" y="623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125424</xdr:rowOff>
    </xdr:from>
    <xdr:to>
      <xdr:col>24</xdr:col>
      <xdr:colOff>63500</xdr:colOff>
      <xdr:row>57</xdr:row>
      <xdr:rowOff>83582</xdr:rowOff>
    </xdr:to>
    <xdr:cxnSp macro="">
      <xdr:nvCxnSpPr>
        <xdr:cNvPr id="120" name="直線コネクタ 119"/>
        <xdr:cNvCxnSpPr/>
      </xdr:nvCxnSpPr>
      <xdr:spPr>
        <a:xfrm flipV="1">
          <a:off x="3797300" y="9726624"/>
          <a:ext cx="838200" cy="12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83582</xdr:rowOff>
    </xdr:from>
    <xdr:to>
      <xdr:col>19</xdr:col>
      <xdr:colOff>177800</xdr:colOff>
      <xdr:row>57</xdr:row>
      <xdr:rowOff>119827</xdr:rowOff>
    </xdr:to>
    <xdr:cxnSp macro="">
      <xdr:nvCxnSpPr>
        <xdr:cNvPr id="123" name="直線コネクタ 122"/>
        <xdr:cNvCxnSpPr/>
      </xdr:nvCxnSpPr>
      <xdr:spPr>
        <a:xfrm flipV="1">
          <a:off x="2908300" y="9856232"/>
          <a:ext cx="889000" cy="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119827</xdr:rowOff>
    </xdr:from>
    <xdr:to>
      <xdr:col>15</xdr:col>
      <xdr:colOff>50800</xdr:colOff>
      <xdr:row>57</xdr:row>
      <xdr:rowOff>158373</xdr:rowOff>
    </xdr:to>
    <xdr:cxnSp macro="">
      <xdr:nvCxnSpPr>
        <xdr:cNvPr id="126" name="直線コネクタ 125"/>
        <xdr:cNvCxnSpPr/>
      </xdr:nvCxnSpPr>
      <xdr:spPr>
        <a:xfrm flipV="1">
          <a:off x="2019300" y="9892477"/>
          <a:ext cx="889000" cy="3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158373</xdr:rowOff>
    </xdr:from>
    <xdr:to>
      <xdr:col>10</xdr:col>
      <xdr:colOff>114300</xdr:colOff>
      <xdr:row>57</xdr:row>
      <xdr:rowOff>165776</xdr:rowOff>
    </xdr:to>
    <xdr:cxnSp macro="">
      <xdr:nvCxnSpPr>
        <xdr:cNvPr id="129" name="直線コネクタ 128"/>
        <xdr:cNvCxnSpPr/>
      </xdr:nvCxnSpPr>
      <xdr:spPr>
        <a:xfrm flipV="1">
          <a:off x="1130300" y="9931023"/>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74624</xdr:rowOff>
    </xdr:from>
    <xdr:to>
      <xdr:col>24</xdr:col>
      <xdr:colOff>114300</xdr:colOff>
      <xdr:row>57</xdr:row>
      <xdr:rowOff>4774</xdr:rowOff>
    </xdr:to>
    <xdr:sp macro="" textlink="">
      <xdr:nvSpPr>
        <xdr:cNvPr id="139" name="楕円 138"/>
        <xdr:cNvSpPr/>
      </xdr:nvSpPr>
      <xdr:spPr>
        <a:xfrm>
          <a:off x="4584700" y="96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97501</xdr:rowOff>
    </xdr:from>
    <xdr:ext cx="599010" cy="259045"/>
    <xdr:sp macro="" textlink="">
      <xdr:nvSpPr>
        <xdr:cNvPr id="140" name="総務費該当値テキスト"/>
        <xdr:cNvSpPr txBox="1"/>
      </xdr:nvSpPr>
      <xdr:spPr>
        <a:xfrm>
          <a:off x="4686300" y="952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32782</xdr:rowOff>
    </xdr:from>
    <xdr:to>
      <xdr:col>20</xdr:col>
      <xdr:colOff>38100</xdr:colOff>
      <xdr:row>57</xdr:row>
      <xdr:rowOff>134382</xdr:rowOff>
    </xdr:to>
    <xdr:sp macro="" textlink="">
      <xdr:nvSpPr>
        <xdr:cNvPr id="141" name="楕円 140"/>
        <xdr:cNvSpPr/>
      </xdr:nvSpPr>
      <xdr:spPr>
        <a:xfrm>
          <a:off x="3746500" y="980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150909</xdr:rowOff>
    </xdr:from>
    <xdr:ext cx="534377" cy="259045"/>
    <xdr:sp macro="" textlink="">
      <xdr:nvSpPr>
        <xdr:cNvPr id="142" name="テキスト ボックス 141"/>
        <xdr:cNvSpPr txBox="1"/>
      </xdr:nvSpPr>
      <xdr:spPr>
        <a:xfrm>
          <a:off x="3530111" y="958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69027</xdr:rowOff>
    </xdr:from>
    <xdr:to>
      <xdr:col>15</xdr:col>
      <xdr:colOff>101600</xdr:colOff>
      <xdr:row>57</xdr:row>
      <xdr:rowOff>170627</xdr:rowOff>
    </xdr:to>
    <xdr:sp macro="" textlink="">
      <xdr:nvSpPr>
        <xdr:cNvPr id="143" name="楕円 142"/>
        <xdr:cNvSpPr/>
      </xdr:nvSpPr>
      <xdr:spPr>
        <a:xfrm>
          <a:off x="2857500" y="984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15704</xdr:rowOff>
    </xdr:from>
    <xdr:ext cx="534377" cy="259045"/>
    <xdr:sp macro="" textlink="">
      <xdr:nvSpPr>
        <xdr:cNvPr id="144" name="テキスト ボックス 143"/>
        <xdr:cNvSpPr txBox="1"/>
      </xdr:nvSpPr>
      <xdr:spPr>
        <a:xfrm>
          <a:off x="2641111" y="961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107573</xdr:rowOff>
    </xdr:from>
    <xdr:to>
      <xdr:col>10</xdr:col>
      <xdr:colOff>165100</xdr:colOff>
      <xdr:row>58</xdr:row>
      <xdr:rowOff>37723</xdr:rowOff>
    </xdr:to>
    <xdr:sp macro="" textlink="">
      <xdr:nvSpPr>
        <xdr:cNvPr id="145" name="楕円 144"/>
        <xdr:cNvSpPr/>
      </xdr:nvSpPr>
      <xdr:spPr>
        <a:xfrm>
          <a:off x="1968500" y="988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28850</xdr:rowOff>
    </xdr:from>
    <xdr:ext cx="534377" cy="259045"/>
    <xdr:sp macro="" textlink="">
      <xdr:nvSpPr>
        <xdr:cNvPr id="146" name="テキスト ボックス 145"/>
        <xdr:cNvSpPr txBox="1"/>
      </xdr:nvSpPr>
      <xdr:spPr>
        <a:xfrm>
          <a:off x="1752111"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114976</xdr:rowOff>
    </xdr:from>
    <xdr:to>
      <xdr:col>6</xdr:col>
      <xdr:colOff>38100</xdr:colOff>
      <xdr:row>58</xdr:row>
      <xdr:rowOff>45126</xdr:rowOff>
    </xdr:to>
    <xdr:sp macro="" textlink="">
      <xdr:nvSpPr>
        <xdr:cNvPr id="147" name="楕円 146"/>
        <xdr:cNvSpPr/>
      </xdr:nvSpPr>
      <xdr:spPr>
        <a:xfrm>
          <a:off x="1079500" y="98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36253</xdr:rowOff>
    </xdr:from>
    <xdr:ext cx="534377" cy="259045"/>
    <xdr:sp macro="" textlink="">
      <xdr:nvSpPr>
        <xdr:cNvPr id="148" name="テキスト ボックス 147"/>
        <xdr:cNvSpPr txBox="1"/>
      </xdr:nvSpPr>
      <xdr:spPr>
        <a:xfrm>
          <a:off x="863111" y="99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17109</xdr:rowOff>
    </xdr:from>
    <xdr:to>
      <xdr:col>24</xdr:col>
      <xdr:colOff>63500</xdr:colOff>
      <xdr:row>78</xdr:row>
      <xdr:rowOff>21492</xdr:rowOff>
    </xdr:to>
    <xdr:cxnSp macro="">
      <xdr:nvCxnSpPr>
        <xdr:cNvPr id="178" name="直線コネクタ 177"/>
        <xdr:cNvCxnSpPr/>
      </xdr:nvCxnSpPr>
      <xdr:spPr>
        <a:xfrm>
          <a:off x="3797300" y="13390209"/>
          <a:ext cx="838200" cy="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17109</xdr:rowOff>
    </xdr:from>
    <xdr:to>
      <xdr:col>19</xdr:col>
      <xdr:colOff>177800</xdr:colOff>
      <xdr:row>78</xdr:row>
      <xdr:rowOff>25826</xdr:rowOff>
    </xdr:to>
    <xdr:cxnSp macro="">
      <xdr:nvCxnSpPr>
        <xdr:cNvPr id="181" name="直線コネクタ 180"/>
        <xdr:cNvCxnSpPr/>
      </xdr:nvCxnSpPr>
      <xdr:spPr>
        <a:xfrm flipV="1">
          <a:off x="2908300" y="13390209"/>
          <a:ext cx="8890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25826</xdr:rowOff>
    </xdr:from>
    <xdr:to>
      <xdr:col>15</xdr:col>
      <xdr:colOff>50800</xdr:colOff>
      <xdr:row>78</xdr:row>
      <xdr:rowOff>63469</xdr:rowOff>
    </xdr:to>
    <xdr:cxnSp macro="">
      <xdr:nvCxnSpPr>
        <xdr:cNvPr id="184" name="直線コネクタ 183"/>
        <xdr:cNvCxnSpPr/>
      </xdr:nvCxnSpPr>
      <xdr:spPr>
        <a:xfrm flipV="1">
          <a:off x="2019300" y="13398926"/>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34339</xdr:rowOff>
    </xdr:from>
    <xdr:to>
      <xdr:col>10</xdr:col>
      <xdr:colOff>114300</xdr:colOff>
      <xdr:row>78</xdr:row>
      <xdr:rowOff>63469</xdr:rowOff>
    </xdr:to>
    <xdr:cxnSp macro="">
      <xdr:nvCxnSpPr>
        <xdr:cNvPr id="187" name="直線コネクタ 186"/>
        <xdr:cNvCxnSpPr/>
      </xdr:nvCxnSpPr>
      <xdr:spPr>
        <a:xfrm>
          <a:off x="1130300" y="13407439"/>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142142</xdr:rowOff>
    </xdr:from>
    <xdr:to>
      <xdr:col>24</xdr:col>
      <xdr:colOff>114300</xdr:colOff>
      <xdr:row>78</xdr:row>
      <xdr:rowOff>72292</xdr:rowOff>
    </xdr:to>
    <xdr:sp macro="" textlink="">
      <xdr:nvSpPr>
        <xdr:cNvPr id="197" name="楕円 196"/>
        <xdr:cNvSpPr/>
      </xdr:nvSpPr>
      <xdr:spPr>
        <a:xfrm>
          <a:off x="4584700" y="1334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57069</xdr:rowOff>
    </xdr:from>
    <xdr:ext cx="599010" cy="259045"/>
    <xdr:sp macro="" textlink="">
      <xdr:nvSpPr>
        <xdr:cNvPr id="198" name="民生費該当値テキスト"/>
        <xdr:cNvSpPr txBox="1"/>
      </xdr:nvSpPr>
      <xdr:spPr>
        <a:xfrm>
          <a:off x="4686300" y="1325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137759</xdr:rowOff>
    </xdr:from>
    <xdr:to>
      <xdr:col>20</xdr:col>
      <xdr:colOff>38100</xdr:colOff>
      <xdr:row>78</xdr:row>
      <xdr:rowOff>67909</xdr:rowOff>
    </xdr:to>
    <xdr:sp macro="" textlink="">
      <xdr:nvSpPr>
        <xdr:cNvPr id="199" name="楕円 198"/>
        <xdr:cNvSpPr/>
      </xdr:nvSpPr>
      <xdr:spPr>
        <a:xfrm>
          <a:off x="3746500" y="133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59036</xdr:rowOff>
    </xdr:from>
    <xdr:ext cx="599010" cy="259045"/>
    <xdr:sp macro="" textlink="">
      <xdr:nvSpPr>
        <xdr:cNvPr id="200" name="テキスト ボックス 199"/>
        <xdr:cNvSpPr txBox="1"/>
      </xdr:nvSpPr>
      <xdr:spPr>
        <a:xfrm>
          <a:off x="3497795" y="1343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146476</xdr:rowOff>
    </xdr:from>
    <xdr:to>
      <xdr:col>15</xdr:col>
      <xdr:colOff>101600</xdr:colOff>
      <xdr:row>78</xdr:row>
      <xdr:rowOff>76626</xdr:rowOff>
    </xdr:to>
    <xdr:sp macro="" textlink="">
      <xdr:nvSpPr>
        <xdr:cNvPr id="201" name="楕円 200"/>
        <xdr:cNvSpPr/>
      </xdr:nvSpPr>
      <xdr:spPr>
        <a:xfrm>
          <a:off x="2857500" y="133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67753</xdr:rowOff>
    </xdr:from>
    <xdr:ext cx="599010" cy="259045"/>
    <xdr:sp macro="" textlink="">
      <xdr:nvSpPr>
        <xdr:cNvPr id="202" name="テキスト ボックス 201"/>
        <xdr:cNvSpPr txBox="1"/>
      </xdr:nvSpPr>
      <xdr:spPr>
        <a:xfrm>
          <a:off x="2608795" y="1344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12669</xdr:rowOff>
    </xdr:from>
    <xdr:to>
      <xdr:col>10</xdr:col>
      <xdr:colOff>165100</xdr:colOff>
      <xdr:row>78</xdr:row>
      <xdr:rowOff>114269</xdr:rowOff>
    </xdr:to>
    <xdr:sp macro="" textlink="">
      <xdr:nvSpPr>
        <xdr:cNvPr id="203" name="楕円 202"/>
        <xdr:cNvSpPr/>
      </xdr:nvSpPr>
      <xdr:spPr>
        <a:xfrm>
          <a:off x="1968500" y="1338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105396</xdr:rowOff>
    </xdr:from>
    <xdr:ext cx="599010" cy="259045"/>
    <xdr:sp macro="" textlink="">
      <xdr:nvSpPr>
        <xdr:cNvPr id="204" name="テキスト ボックス 203"/>
        <xdr:cNvSpPr txBox="1"/>
      </xdr:nvSpPr>
      <xdr:spPr>
        <a:xfrm>
          <a:off x="1719795" y="1347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154989</xdr:rowOff>
    </xdr:from>
    <xdr:to>
      <xdr:col>6</xdr:col>
      <xdr:colOff>38100</xdr:colOff>
      <xdr:row>78</xdr:row>
      <xdr:rowOff>85139</xdr:rowOff>
    </xdr:to>
    <xdr:sp macro="" textlink="">
      <xdr:nvSpPr>
        <xdr:cNvPr id="205" name="楕円 204"/>
        <xdr:cNvSpPr/>
      </xdr:nvSpPr>
      <xdr:spPr>
        <a:xfrm>
          <a:off x="1079500" y="133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76266</xdr:rowOff>
    </xdr:from>
    <xdr:ext cx="599010" cy="259045"/>
    <xdr:sp macro="" textlink="">
      <xdr:nvSpPr>
        <xdr:cNvPr id="206" name="テキスト ボックス 205"/>
        <xdr:cNvSpPr txBox="1"/>
      </xdr:nvSpPr>
      <xdr:spPr>
        <a:xfrm>
          <a:off x="830795" y="1344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95689</xdr:rowOff>
    </xdr:from>
    <xdr:to>
      <xdr:col>24</xdr:col>
      <xdr:colOff>63500</xdr:colOff>
      <xdr:row>97</xdr:row>
      <xdr:rowOff>95907</xdr:rowOff>
    </xdr:to>
    <xdr:cxnSp macro="">
      <xdr:nvCxnSpPr>
        <xdr:cNvPr id="237" name="直線コネクタ 236"/>
        <xdr:cNvCxnSpPr/>
      </xdr:nvCxnSpPr>
      <xdr:spPr>
        <a:xfrm flipV="1">
          <a:off x="3797300" y="16726339"/>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90714</xdr:rowOff>
    </xdr:from>
    <xdr:to>
      <xdr:col>19</xdr:col>
      <xdr:colOff>177800</xdr:colOff>
      <xdr:row>97</xdr:row>
      <xdr:rowOff>95907</xdr:rowOff>
    </xdr:to>
    <xdr:cxnSp macro="">
      <xdr:nvCxnSpPr>
        <xdr:cNvPr id="240" name="直線コネクタ 239"/>
        <xdr:cNvCxnSpPr/>
      </xdr:nvCxnSpPr>
      <xdr:spPr>
        <a:xfrm>
          <a:off x="2908300" y="16721364"/>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90714</xdr:rowOff>
    </xdr:from>
    <xdr:to>
      <xdr:col>15</xdr:col>
      <xdr:colOff>50800</xdr:colOff>
      <xdr:row>97</xdr:row>
      <xdr:rowOff>105976</xdr:rowOff>
    </xdr:to>
    <xdr:cxnSp macro="">
      <xdr:nvCxnSpPr>
        <xdr:cNvPr id="243" name="直線コネクタ 242"/>
        <xdr:cNvCxnSpPr/>
      </xdr:nvCxnSpPr>
      <xdr:spPr>
        <a:xfrm flipV="1">
          <a:off x="2019300" y="16721364"/>
          <a:ext cx="889000" cy="1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95134</xdr:rowOff>
    </xdr:from>
    <xdr:to>
      <xdr:col>10</xdr:col>
      <xdr:colOff>114300</xdr:colOff>
      <xdr:row>97</xdr:row>
      <xdr:rowOff>105976</xdr:rowOff>
    </xdr:to>
    <xdr:cxnSp macro="">
      <xdr:nvCxnSpPr>
        <xdr:cNvPr id="246" name="直線コネクタ 245"/>
        <xdr:cNvCxnSpPr/>
      </xdr:nvCxnSpPr>
      <xdr:spPr>
        <a:xfrm>
          <a:off x="1130300" y="16725784"/>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44889</xdr:rowOff>
    </xdr:from>
    <xdr:to>
      <xdr:col>24</xdr:col>
      <xdr:colOff>114300</xdr:colOff>
      <xdr:row>97</xdr:row>
      <xdr:rowOff>146489</xdr:rowOff>
    </xdr:to>
    <xdr:sp macro="" textlink="">
      <xdr:nvSpPr>
        <xdr:cNvPr id="256" name="楕円 255"/>
        <xdr:cNvSpPr/>
      </xdr:nvSpPr>
      <xdr:spPr>
        <a:xfrm>
          <a:off x="4584700" y="166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131266</xdr:rowOff>
    </xdr:from>
    <xdr:ext cx="534377" cy="259045"/>
    <xdr:sp macro="" textlink="">
      <xdr:nvSpPr>
        <xdr:cNvPr id="257" name="衛生費該当値テキスト"/>
        <xdr:cNvSpPr txBox="1"/>
      </xdr:nvSpPr>
      <xdr:spPr>
        <a:xfrm>
          <a:off x="4686300" y="1659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45107</xdr:rowOff>
    </xdr:from>
    <xdr:to>
      <xdr:col>20</xdr:col>
      <xdr:colOff>38100</xdr:colOff>
      <xdr:row>97</xdr:row>
      <xdr:rowOff>146707</xdr:rowOff>
    </xdr:to>
    <xdr:sp macro="" textlink="">
      <xdr:nvSpPr>
        <xdr:cNvPr id="258" name="楕円 257"/>
        <xdr:cNvSpPr/>
      </xdr:nvSpPr>
      <xdr:spPr>
        <a:xfrm>
          <a:off x="3746500" y="1667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137834</xdr:rowOff>
    </xdr:from>
    <xdr:ext cx="534377" cy="259045"/>
    <xdr:sp macro="" textlink="">
      <xdr:nvSpPr>
        <xdr:cNvPr id="259" name="テキスト ボックス 258"/>
        <xdr:cNvSpPr txBox="1"/>
      </xdr:nvSpPr>
      <xdr:spPr>
        <a:xfrm>
          <a:off x="3530111" y="167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39914</xdr:rowOff>
    </xdr:from>
    <xdr:to>
      <xdr:col>15</xdr:col>
      <xdr:colOff>101600</xdr:colOff>
      <xdr:row>97</xdr:row>
      <xdr:rowOff>141514</xdr:rowOff>
    </xdr:to>
    <xdr:sp macro="" textlink="">
      <xdr:nvSpPr>
        <xdr:cNvPr id="260" name="楕円 259"/>
        <xdr:cNvSpPr/>
      </xdr:nvSpPr>
      <xdr:spPr>
        <a:xfrm>
          <a:off x="2857500" y="1667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132641</xdr:rowOff>
    </xdr:from>
    <xdr:ext cx="534377" cy="259045"/>
    <xdr:sp macro="" textlink="">
      <xdr:nvSpPr>
        <xdr:cNvPr id="261" name="テキスト ボックス 260"/>
        <xdr:cNvSpPr txBox="1"/>
      </xdr:nvSpPr>
      <xdr:spPr>
        <a:xfrm>
          <a:off x="2641111" y="167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55176</xdr:rowOff>
    </xdr:from>
    <xdr:to>
      <xdr:col>10</xdr:col>
      <xdr:colOff>165100</xdr:colOff>
      <xdr:row>97</xdr:row>
      <xdr:rowOff>156776</xdr:rowOff>
    </xdr:to>
    <xdr:sp macro="" textlink="">
      <xdr:nvSpPr>
        <xdr:cNvPr id="262" name="楕円 261"/>
        <xdr:cNvSpPr/>
      </xdr:nvSpPr>
      <xdr:spPr>
        <a:xfrm>
          <a:off x="1968500" y="166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147903</xdr:rowOff>
    </xdr:from>
    <xdr:ext cx="534377" cy="259045"/>
    <xdr:sp macro="" textlink="">
      <xdr:nvSpPr>
        <xdr:cNvPr id="263" name="テキスト ボックス 262"/>
        <xdr:cNvSpPr txBox="1"/>
      </xdr:nvSpPr>
      <xdr:spPr>
        <a:xfrm>
          <a:off x="1752111" y="167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44334</xdr:rowOff>
    </xdr:from>
    <xdr:to>
      <xdr:col>6</xdr:col>
      <xdr:colOff>38100</xdr:colOff>
      <xdr:row>97</xdr:row>
      <xdr:rowOff>145934</xdr:rowOff>
    </xdr:to>
    <xdr:sp macro="" textlink="">
      <xdr:nvSpPr>
        <xdr:cNvPr id="264" name="楕円 263"/>
        <xdr:cNvSpPr/>
      </xdr:nvSpPr>
      <xdr:spPr>
        <a:xfrm>
          <a:off x="1079500" y="1667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137061</xdr:rowOff>
    </xdr:from>
    <xdr:ext cx="534377" cy="259045"/>
    <xdr:sp macro="" textlink="">
      <xdr:nvSpPr>
        <xdr:cNvPr id="265" name="テキスト ボックス 264"/>
        <xdr:cNvSpPr txBox="1"/>
      </xdr:nvSpPr>
      <xdr:spPr>
        <a:xfrm>
          <a:off x="863111" y="1676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95580</xdr:rowOff>
    </xdr:from>
    <xdr:to>
      <xdr:col>55</xdr:col>
      <xdr:colOff>0</xdr:colOff>
      <xdr:row>38</xdr:row>
      <xdr:rowOff>113868</xdr:rowOff>
    </xdr:to>
    <xdr:cxnSp macro="">
      <xdr:nvCxnSpPr>
        <xdr:cNvPr id="292" name="直線コネクタ 291"/>
        <xdr:cNvCxnSpPr/>
      </xdr:nvCxnSpPr>
      <xdr:spPr>
        <a:xfrm flipV="1">
          <a:off x="9639300" y="66106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113868</xdr:rowOff>
    </xdr:from>
    <xdr:to>
      <xdr:col>50</xdr:col>
      <xdr:colOff>114300</xdr:colOff>
      <xdr:row>38</xdr:row>
      <xdr:rowOff>115012</xdr:rowOff>
    </xdr:to>
    <xdr:cxnSp macro="">
      <xdr:nvCxnSpPr>
        <xdr:cNvPr id="295" name="直線コネクタ 294"/>
        <xdr:cNvCxnSpPr/>
      </xdr:nvCxnSpPr>
      <xdr:spPr>
        <a:xfrm flipV="1">
          <a:off x="8750300" y="662896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115012</xdr:rowOff>
    </xdr:from>
    <xdr:to>
      <xdr:col>45</xdr:col>
      <xdr:colOff>177800</xdr:colOff>
      <xdr:row>38</xdr:row>
      <xdr:rowOff>116840</xdr:rowOff>
    </xdr:to>
    <xdr:cxnSp macro="">
      <xdr:nvCxnSpPr>
        <xdr:cNvPr id="298" name="直線コネクタ 297"/>
        <xdr:cNvCxnSpPr/>
      </xdr:nvCxnSpPr>
      <xdr:spPr>
        <a:xfrm flipV="1">
          <a:off x="7861300" y="663011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116840</xdr:rowOff>
    </xdr:from>
    <xdr:to>
      <xdr:col>41</xdr:col>
      <xdr:colOff>50800</xdr:colOff>
      <xdr:row>38</xdr:row>
      <xdr:rowOff>118669</xdr:rowOff>
    </xdr:to>
    <xdr:cxnSp macro="">
      <xdr:nvCxnSpPr>
        <xdr:cNvPr id="301" name="直線コネクタ 300"/>
        <xdr:cNvCxnSpPr/>
      </xdr:nvCxnSpPr>
      <xdr:spPr>
        <a:xfrm flipV="1">
          <a:off x="6972300" y="663194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44780</xdr:rowOff>
    </xdr:from>
    <xdr:to>
      <xdr:col>55</xdr:col>
      <xdr:colOff>50800</xdr:colOff>
      <xdr:row>38</xdr:row>
      <xdr:rowOff>146380</xdr:rowOff>
    </xdr:to>
    <xdr:sp macro="" textlink="">
      <xdr:nvSpPr>
        <xdr:cNvPr id="311" name="楕円 310"/>
        <xdr:cNvSpPr/>
      </xdr:nvSpPr>
      <xdr:spPr>
        <a:xfrm>
          <a:off x="10426700" y="65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131157</xdr:rowOff>
    </xdr:from>
    <xdr:ext cx="378565" cy="259045"/>
    <xdr:sp macro="" textlink="">
      <xdr:nvSpPr>
        <xdr:cNvPr id="312" name="労働費該当値テキスト"/>
        <xdr:cNvSpPr txBox="1"/>
      </xdr:nvSpPr>
      <xdr:spPr>
        <a:xfrm>
          <a:off x="10528300" y="64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63068</xdr:rowOff>
    </xdr:from>
    <xdr:to>
      <xdr:col>50</xdr:col>
      <xdr:colOff>165100</xdr:colOff>
      <xdr:row>38</xdr:row>
      <xdr:rowOff>164668</xdr:rowOff>
    </xdr:to>
    <xdr:sp macro="" textlink="">
      <xdr:nvSpPr>
        <xdr:cNvPr id="313" name="楕円 312"/>
        <xdr:cNvSpPr/>
      </xdr:nvSpPr>
      <xdr:spPr>
        <a:xfrm>
          <a:off x="9588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155795</xdr:rowOff>
    </xdr:from>
    <xdr:ext cx="378565" cy="259045"/>
    <xdr:sp macro="" textlink="">
      <xdr:nvSpPr>
        <xdr:cNvPr id="314" name="テキスト ボックス 313"/>
        <xdr:cNvSpPr txBox="1"/>
      </xdr:nvSpPr>
      <xdr:spPr>
        <a:xfrm>
          <a:off x="9450017" y="66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64212</xdr:rowOff>
    </xdr:from>
    <xdr:to>
      <xdr:col>46</xdr:col>
      <xdr:colOff>38100</xdr:colOff>
      <xdr:row>38</xdr:row>
      <xdr:rowOff>165812</xdr:rowOff>
    </xdr:to>
    <xdr:sp macro="" textlink="">
      <xdr:nvSpPr>
        <xdr:cNvPr id="315" name="楕円 314"/>
        <xdr:cNvSpPr/>
      </xdr:nvSpPr>
      <xdr:spPr>
        <a:xfrm>
          <a:off x="86995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156939</xdr:rowOff>
    </xdr:from>
    <xdr:ext cx="378565" cy="259045"/>
    <xdr:sp macro="" textlink="">
      <xdr:nvSpPr>
        <xdr:cNvPr id="316" name="テキスト ボックス 315"/>
        <xdr:cNvSpPr txBox="1"/>
      </xdr:nvSpPr>
      <xdr:spPr>
        <a:xfrm>
          <a:off x="8561017" y="6672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66040</xdr:rowOff>
    </xdr:from>
    <xdr:to>
      <xdr:col>41</xdr:col>
      <xdr:colOff>101600</xdr:colOff>
      <xdr:row>38</xdr:row>
      <xdr:rowOff>167640</xdr:rowOff>
    </xdr:to>
    <xdr:sp macro="" textlink="">
      <xdr:nvSpPr>
        <xdr:cNvPr id="317" name="楕円 316"/>
        <xdr:cNvSpPr/>
      </xdr:nvSpPr>
      <xdr:spPr>
        <a:xfrm>
          <a:off x="7810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158767</xdr:rowOff>
    </xdr:from>
    <xdr:ext cx="378565" cy="259045"/>
    <xdr:sp macro="" textlink="">
      <xdr:nvSpPr>
        <xdr:cNvPr id="318" name="テキスト ボックス 317"/>
        <xdr:cNvSpPr txBox="1"/>
      </xdr:nvSpPr>
      <xdr:spPr>
        <a:xfrm>
          <a:off x="7672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67869</xdr:rowOff>
    </xdr:from>
    <xdr:to>
      <xdr:col>36</xdr:col>
      <xdr:colOff>165100</xdr:colOff>
      <xdr:row>38</xdr:row>
      <xdr:rowOff>169469</xdr:rowOff>
    </xdr:to>
    <xdr:sp macro="" textlink="">
      <xdr:nvSpPr>
        <xdr:cNvPr id="319" name="楕円 318"/>
        <xdr:cNvSpPr/>
      </xdr:nvSpPr>
      <xdr:spPr>
        <a:xfrm>
          <a:off x="69215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160596</xdr:rowOff>
    </xdr:from>
    <xdr:ext cx="313932" cy="259045"/>
    <xdr:sp macro="" textlink="">
      <xdr:nvSpPr>
        <xdr:cNvPr id="320" name="テキスト ボックス 319"/>
        <xdr:cNvSpPr txBox="1"/>
      </xdr:nvSpPr>
      <xdr:spPr>
        <a:xfrm>
          <a:off x="6815333" y="6675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152662</xdr:rowOff>
    </xdr:from>
    <xdr:to>
      <xdr:col>55</xdr:col>
      <xdr:colOff>0</xdr:colOff>
      <xdr:row>56</xdr:row>
      <xdr:rowOff>33035</xdr:rowOff>
    </xdr:to>
    <xdr:cxnSp macro="">
      <xdr:nvCxnSpPr>
        <xdr:cNvPr id="347" name="直線コネクタ 346"/>
        <xdr:cNvCxnSpPr/>
      </xdr:nvCxnSpPr>
      <xdr:spPr>
        <a:xfrm flipV="1">
          <a:off x="9639300" y="9582412"/>
          <a:ext cx="838200" cy="5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33035</xdr:rowOff>
    </xdr:from>
    <xdr:to>
      <xdr:col>50</xdr:col>
      <xdr:colOff>114300</xdr:colOff>
      <xdr:row>56</xdr:row>
      <xdr:rowOff>89019</xdr:rowOff>
    </xdr:to>
    <xdr:cxnSp macro="">
      <xdr:nvCxnSpPr>
        <xdr:cNvPr id="350" name="直線コネクタ 349"/>
        <xdr:cNvCxnSpPr/>
      </xdr:nvCxnSpPr>
      <xdr:spPr>
        <a:xfrm flipV="1">
          <a:off x="8750300" y="9634235"/>
          <a:ext cx="889000" cy="5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138831</xdr:rowOff>
    </xdr:from>
    <xdr:to>
      <xdr:col>45</xdr:col>
      <xdr:colOff>177800</xdr:colOff>
      <xdr:row>56</xdr:row>
      <xdr:rowOff>89019</xdr:rowOff>
    </xdr:to>
    <xdr:cxnSp macro="">
      <xdr:nvCxnSpPr>
        <xdr:cNvPr id="353" name="直線コネクタ 352"/>
        <xdr:cNvCxnSpPr/>
      </xdr:nvCxnSpPr>
      <xdr:spPr>
        <a:xfrm>
          <a:off x="7861300" y="9397131"/>
          <a:ext cx="889000" cy="29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138831</xdr:rowOff>
    </xdr:from>
    <xdr:to>
      <xdr:col>41</xdr:col>
      <xdr:colOff>50800</xdr:colOff>
      <xdr:row>55</xdr:row>
      <xdr:rowOff>74778</xdr:rowOff>
    </xdr:to>
    <xdr:cxnSp macro="">
      <xdr:nvCxnSpPr>
        <xdr:cNvPr id="356" name="直線コネクタ 355"/>
        <xdr:cNvCxnSpPr/>
      </xdr:nvCxnSpPr>
      <xdr:spPr>
        <a:xfrm flipV="1">
          <a:off x="6972300" y="9397131"/>
          <a:ext cx="889000" cy="10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58" name="テキスト ボックス 357"/>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101862</xdr:rowOff>
    </xdr:from>
    <xdr:to>
      <xdr:col>55</xdr:col>
      <xdr:colOff>50800</xdr:colOff>
      <xdr:row>56</xdr:row>
      <xdr:rowOff>32012</xdr:rowOff>
    </xdr:to>
    <xdr:sp macro="" textlink="">
      <xdr:nvSpPr>
        <xdr:cNvPr id="366" name="楕円 365"/>
        <xdr:cNvSpPr/>
      </xdr:nvSpPr>
      <xdr:spPr>
        <a:xfrm>
          <a:off x="10426700" y="953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124739</xdr:rowOff>
    </xdr:from>
    <xdr:ext cx="534377" cy="259045"/>
    <xdr:sp macro="" textlink="">
      <xdr:nvSpPr>
        <xdr:cNvPr id="367" name="農林水産業費該当値テキスト"/>
        <xdr:cNvSpPr txBox="1"/>
      </xdr:nvSpPr>
      <xdr:spPr>
        <a:xfrm>
          <a:off x="10528300" y="93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153685</xdr:rowOff>
    </xdr:from>
    <xdr:to>
      <xdr:col>50</xdr:col>
      <xdr:colOff>165100</xdr:colOff>
      <xdr:row>56</xdr:row>
      <xdr:rowOff>83835</xdr:rowOff>
    </xdr:to>
    <xdr:sp macro="" textlink="">
      <xdr:nvSpPr>
        <xdr:cNvPr id="368" name="楕円 367"/>
        <xdr:cNvSpPr/>
      </xdr:nvSpPr>
      <xdr:spPr>
        <a:xfrm>
          <a:off x="9588500" y="95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74962</xdr:rowOff>
    </xdr:from>
    <xdr:ext cx="534377" cy="259045"/>
    <xdr:sp macro="" textlink="">
      <xdr:nvSpPr>
        <xdr:cNvPr id="369" name="テキスト ボックス 368"/>
        <xdr:cNvSpPr txBox="1"/>
      </xdr:nvSpPr>
      <xdr:spPr>
        <a:xfrm>
          <a:off x="9372111" y="967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38219</xdr:rowOff>
    </xdr:from>
    <xdr:to>
      <xdr:col>46</xdr:col>
      <xdr:colOff>38100</xdr:colOff>
      <xdr:row>56</xdr:row>
      <xdr:rowOff>139819</xdr:rowOff>
    </xdr:to>
    <xdr:sp macro="" textlink="">
      <xdr:nvSpPr>
        <xdr:cNvPr id="370" name="楕円 369"/>
        <xdr:cNvSpPr/>
      </xdr:nvSpPr>
      <xdr:spPr>
        <a:xfrm>
          <a:off x="8699500" y="963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130946</xdr:rowOff>
    </xdr:from>
    <xdr:ext cx="534377" cy="259045"/>
    <xdr:sp macro="" textlink="">
      <xdr:nvSpPr>
        <xdr:cNvPr id="371" name="テキスト ボックス 370"/>
        <xdr:cNvSpPr txBox="1"/>
      </xdr:nvSpPr>
      <xdr:spPr>
        <a:xfrm>
          <a:off x="8483111" y="973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88031</xdr:rowOff>
    </xdr:from>
    <xdr:to>
      <xdr:col>41</xdr:col>
      <xdr:colOff>101600</xdr:colOff>
      <xdr:row>55</xdr:row>
      <xdr:rowOff>18181</xdr:rowOff>
    </xdr:to>
    <xdr:sp macro="" textlink="">
      <xdr:nvSpPr>
        <xdr:cNvPr id="372" name="楕円 371"/>
        <xdr:cNvSpPr/>
      </xdr:nvSpPr>
      <xdr:spPr>
        <a:xfrm>
          <a:off x="7810500" y="93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34708</xdr:rowOff>
    </xdr:from>
    <xdr:ext cx="534377" cy="259045"/>
    <xdr:sp macro="" textlink="">
      <xdr:nvSpPr>
        <xdr:cNvPr id="373" name="テキスト ボックス 372"/>
        <xdr:cNvSpPr txBox="1"/>
      </xdr:nvSpPr>
      <xdr:spPr>
        <a:xfrm>
          <a:off x="7594111" y="912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23978</xdr:rowOff>
    </xdr:from>
    <xdr:to>
      <xdr:col>36</xdr:col>
      <xdr:colOff>165100</xdr:colOff>
      <xdr:row>55</xdr:row>
      <xdr:rowOff>125578</xdr:rowOff>
    </xdr:to>
    <xdr:sp macro="" textlink="">
      <xdr:nvSpPr>
        <xdr:cNvPr id="374" name="楕円 373"/>
        <xdr:cNvSpPr/>
      </xdr:nvSpPr>
      <xdr:spPr>
        <a:xfrm>
          <a:off x="6921500" y="94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116705</xdr:rowOff>
    </xdr:from>
    <xdr:ext cx="534377" cy="259045"/>
    <xdr:sp macro="" textlink="">
      <xdr:nvSpPr>
        <xdr:cNvPr id="375" name="テキスト ボックス 374"/>
        <xdr:cNvSpPr txBox="1"/>
      </xdr:nvSpPr>
      <xdr:spPr>
        <a:xfrm>
          <a:off x="6705111" y="95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136317</xdr:rowOff>
    </xdr:from>
    <xdr:to>
      <xdr:col>55</xdr:col>
      <xdr:colOff>0</xdr:colOff>
      <xdr:row>78</xdr:row>
      <xdr:rowOff>65176</xdr:rowOff>
    </xdr:to>
    <xdr:cxnSp macro="">
      <xdr:nvCxnSpPr>
        <xdr:cNvPr id="402" name="直線コネクタ 401"/>
        <xdr:cNvCxnSpPr/>
      </xdr:nvCxnSpPr>
      <xdr:spPr>
        <a:xfrm flipV="1">
          <a:off x="9639300" y="13337967"/>
          <a:ext cx="838200" cy="10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65176</xdr:rowOff>
    </xdr:from>
    <xdr:to>
      <xdr:col>50</xdr:col>
      <xdr:colOff>114300</xdr:colOff>
      <xdr:row>78</xdr:row>
      <xdr:rowOff>75578</xdr:rowOff>
    </xdr:to>
    <xdr:cxnSp macro="">
      <xdr:nvCxnSpPr>
        <xdr:cNvPr id="405" name="直線コネクタ 404"/>
        <xdr:cNvCxnSpPr/>
      </xdr:nvCxnSpPr>
      <xdr:spPr>
        <a:xfrm flipV="1">
          <a:off x="8750300" y="13438276"/>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12461</xdr:rowOff>
    </xdr:from>
    <xdr:to>
      <xdr:col>45</xdr:col>
      <xdr:colOff>177800</xdr:colOff>
      <xdr:row>78</xdr:row>
      <xdr:rowOff>75578</xdr:rowOff>
    </xdr:to>
    <xdr:cxnSp macro="">
      <xdr:nvCxnSpPr>
        <xdr:cNvPr id="408" name="直線コネクタ 407"/>
        <xdr:cNvCxnSpPr/>
      </xdr:nvCxnSpPr>
      <xdr:spPr>
        <a:xfrm>
          <a:off x="7861300" y="13385561"/>
          <a:ext cx="889000" cy="6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12461</xdr:rowOff>
    </xdr:from>
    <xdr:to>
      <xdr:col>41</xdr:col>
      <xdr:colOff>50800</xdr:colOff>
      <xdr:row>78</xdr:row>
      <xdr:rowOff>84288</xdr:rowOff>
    </xdr:to>
    <xdr:cxnSp macro="">
      <xdr:nvCxnSpPr>
        <xdr:cNvPr id="411" name="直線コネクタ 410"/>
        <xdr:cNvCxnSpPr/>
      </xdr:nvCxnSpPr>
      <xdr:spPr>
        <a:xfrm flipV="1">
          <a:off x="6972300" y="13385561"/>
          <a:ext cx="889000" cy="7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85517</xdr:rowOff>
    </xdr:from>
    <xdr:to>
      <xdr:col>55</xdr:col>
      <xdr:colOff>50800</xdr:colOff>
      <xdr:row>78</xdr:row>
      <xdr:rowOff>15667</xdr:rowOff>
    </xdr:to>
    <xdr:sp macro="" textlink="">
      <xdr:nvSpPr>
        <xdr:cNvPr id="421" name="楕円 420"/>
        <xdr:cNvSpPr/>
      </xdr:nvSpPr>
      <xdr:spPr>
        <a:xfrm>
          <a:off x="10426700" y="132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63944</xdr:rowOff>
    </xdr:from>
    <xdr:ext cx="469744" cy="259045"/>
    <xdr:sp macro="" textlink="">
      <xdr:nvSpPr>
        <xdr:cNvPr id="422" name="商工費該当値テキスト"/>
        <xdr:cNvSpPr txBox="1"/>
      </xdr:nvSpPr>
      <xdr:spPr>
        <a:xfrm>
          <a:off x="10528300" y="1326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14376</xdr:rowOff>
    </xdr:from>
    <xdr:to>
      <xdr:col>50</xdr:col>
      <xdr:colOff>165100</xdr:colOff>
      <xdr:row>78</xdr:row>
      <xdr:rowOff>115976</xdr:rowOff>
    </xdr:to>
    <xdr:sp macro="" textlink="">
      <xdr:nvSpPr>
        <xdr:cNvPr id="423" name="楕円 422"/>
        <xdr:cNvSpPr/>
      </xdr:nvSpPr>
      <xdr:spPr>
        <a:xfrm>
          <a:off x="9588500" y="133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107103</xdr:rowOff>
    </xdr:from>
    <xdr:ext cx="469744" cy="259045"/>
    <xdr:sp macro="" textlink="">
      <xdr:nvSpPr>
        <xdr:cNvPr id="424" name="テキスト ボックス 423"/>
        <xdr:cNvSpPr txBox="1"/>
      </xdr:nvSpPr>
      <xdr:spPr>
        <a:xfrm>
          <a:off x="9404428" y="1348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24778</xdr:rowOff>
    </xdr:from>
    <xdr:to>
      <xdr:col>46</xdr:col>
      <xdr:colOff>38100</xdr:colOff>
      <xdr:row>78</xdr:row>
      <xdr:rowOff>126378</xdr:rowOff>
    </xdr:to>
    <xdr:sp macro="" textlink="">
      <xdr:nvSpPr>
        <xdr:cNvPr id="425" name="楕円 424"/>
        <xdr:cNvSpPr/>
      </xdr:nvSpPr>
      <xdr:spPr>
        <a:xfrm>
          <a:off x="8699500" y="133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117505</xdr:rowOff>
    </xdr:from>
    <xdr:ext cx="469744" cy="259045"/>
    <xdr:sp macro="" textlink="">
      <xdr:nvSpPr>
        <xdr:cNvPr id="426" name="テキスト ボックス 425"/>
        <xdr:cNvSpPr txBox="1"/>
      </xdr:nvSpPr>
      <xdr:spPr>
        <a:xfrm>
          <a:off x="8515428" y="1349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133111</xdr:rowOff>
    </xdr:from>
    <xdr:to>
      <xdr:col>41</xdr:col>
      <xdr:colOff>101600</xdr:colOff>
      <xdr:row>78</xdr:row>
      <xdr:rowOff>63261</xdr:rowOff>
    </xdr:to>
    <xdr:sp macro="" textlink="">
      <xdr:nvSpPr>
        <xdr:cNvPr id="427" name="楕円 426"/>
        <xdr:cNvSpPr/>
      </xdr:nvSpPr>
      <xdr:spPr>
        <a:xfrm>
          <a:off x="7810500" y="133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54388</xdr:rowOff>
    </xdr:from>
    <xdr:ext cx="469744" cy="259045"/>
    <xdr:sp macro="" textlink="">
      <xdr:nvSpPr>
        <xdr:cNvPr id="428" name="テキスト ボックス 427"/>
        <xdr:cNvSpPr txBox="1"/>
      </xdr:nvSpPr>
      <xdr:spPr>
        <a:xfrm>
          <a:off x="7626428" y="1342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33488</xdr:rowOff>
    </xdr:from>
    <xdr:to>
      <xdr:col>36</xdr:col>
      <xdr:colOff>165100</xdr:colOff>
      <xdr:row>78</xdr:row>
      <xdr:rowOff>135088</xdr:rowOff>
    </xdr:to>
    <xdr:sp macro="" textlink="">
      <xdr:nvSpPr>
        <xdr:cNvPr id="429" name="楕円 428"/>
        <xdr:cNvSpPr/>
      </xdr:nvSpPr>
      <xdr:spPr>
        <a:xfrm>
          <a:off x="6921500" y="134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126215</xdr:rowOff>
    </xdr:from>
    <xdr:ext cx="469744" cy="259045"/>
    <xdr:sp macro="" textlink="">
      <xdr:nvSpPr>
        <xdr:cNvPr id="430" name="テキスト ボックス 429"/>
        <xdr:cNvSpPr txBox="1"/>
      </xdr:nvSpPr>
      <xdr:spPr>
        <a:xfrm>
          <a:off x="6737428" y="134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11330</xdr:rowOff>
    </xdr:from>
    <xdr:to>
      <xdr:col>55</xdr:col>
      <xdr:colOff>0</xdr:colOff>
      <xdr:row>98</xdr:row>
      <xdr:rowOff>33407</xdr:rowOff>
    </xdr:to>
    <xdr:cxnSp macro="">
      <xdr:nvCxnSpPr>
        <xdr:cNvPr id="457" name="直線コネクタ 456"/>
        <xdr:cNvCxnSpPr/>
      </xdr:nvCxnSpPr>
      <xdr:spPr>
        <a:xfrm flipV="1">
          <a:off x="9639300" y="16813430"/>
          <a:ext cx="838200" cy="2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33407</xdr:rowOff>
    </xdr:from>
    <xdr:to>
      <xdr:col>50</xdr:col>
      <xdr:colOff>114300</xdr:colOff>
      <xdr:row>98</xdr:row>
      <xdr:rowOff>45704</xdr:rowOff>
    </xdr:to>
    <xdr:cxnSp macro="">
      <xdr:nvCxnSpPr>
        <xdr:cNvPr id="460" name="直線コネクタ 459"/>
        <xdr:cNvCxnSpPr/>
      </xdr:nvCxnSpPr>
      <xdr:spPr>
        <a:xfrm flipV="1">
          <a:off x="8750300" y="16835507"/>
          <a:ext cx="889000" cy="1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45704</xdr:rowOff>
    </xdr:from>
    <xdr:to>
      <xdr:col>45</xdr:col>
      <xdr:colOff>177800</xdr:colOff>
      <xdr:row>98</xdr:row>
      <xdr:rowOff>54789</xdr:rowOff>
    </xdr:to>
    <xdr:cxnSp macro="">
      <xdr:nvCxnSpPr>
        <xdr:cNvPr id="463" name="直線コネクタ 462"/>
        <xdr:cNvCxnSpPr/>
      </xdr:nvCxnSpPr>
      <xdr:spPr>
        <a:xfrm flipV="1">
          <a:off x="7861300" y="16847804"/>
          <a:ext cx="889000" cy="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54789</xdr:rowOff>
    </xdr:from>
    <xdr:to>
      <xdr:col>41</xdr:col>
      <xdr:colOff>50800</xdr:colOff>
      <xdr:row>98</xdr:row>
      <xdr:rowOff>55580</xdr:rowOff>
    </xdr:to>
    <xdr:cxnSp macro="">
      <xdr:nvCxnSpPr>
        <xdr:cNvPr id="466" name="直線コネクタ 465"/>
        <xdr:cNvCxnSpPr/>
      </xdr:nvCxnSpPr>
      <xdr:spPr>
        <a:xfrm flipV="1">
          <a:off x="6972300" y="16856889"/>
          <a:ext cx="889000" cy="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131980</xdr:rowOff>
    </xdr:from>
    <xdr:to>
      <xdr:col>55</xdr:col>
      <xdr:colOff>50800</xdr:colOff>
      <xdr:row>98</xdr:row>
      <xdr:rowOff>62130</xdr:rowOff>
    </xdr:to>
    <xdr:sp macro="" textlink="">
      <xdr:nvSpPr>
        <xdr:cNvPr id="476" name="楕円 475"/>
        <xdr:cNvSpPr/>
      </xdr:nvSpPr>
      <xdr:spPr>
        <a:xfrm>
          <a:off x="10426700" y="1676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91357</xdr:rowOff>
    </xdr:from>
    <xdr:ext cx="534377" cy="259045"/>
    <xdr:sp macro="" textlink="">
      <xdr:nvSpPr>
        <xdr:cNvPr id="477" name="土木費該当値テキスト"/>
        <xdr:cNvSpPr txBox="1"/>
      </xdr:nvSpPr>
      <xdr:spPr>
        <a:xfrm>
          <a:off x="10528300" y="1655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154057</xdr:rowOff>
    </xdr:from>
    <xdr:to>
      <xdr:col>50</xdr:col>
      <xdr:colOff>165100</xdr:colOff>
      <xdr:row>98</xdr:row>
      <xdr:rowOff>84207</xdr:rowOff>
    </xdr:to>
    <xdr:sp macro="" textlink="">
      <xdr:nvSpPr>
        <xdr:cNvPr id="478" name="楕円 477"/>
        <xdr:cNvSpPr/>
      </xdr:nvSpPr>
      <xdr:spPr>
        <a:xfrm>
          <a:off x="9588500" y="1678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75334</xdr:rowOff>
    </xdr:from>
    <xdr:ext cx="534377" cy="259045"/>
    <xdr:sp macro="" textlink="">
      <xdr:nvSpPr>
        <xdr:cNvPr id="479" name="テキスト ボックス 478"/>
        <xdr:cNvSpPr txBox="1"/>
      </xdr:nvSpPr>
      <xdr:spPr>
        <a:xfrm>
          <a:off x="9372111" y="1687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166354</xdr:rowOff>
    </xdr:from>
    <xdr:to>
      <xdr:col>46</xdr:col>
      <xdr:colOff>38100</xdr:colOff>
      <xdr:row>98</xdr:row>
      <xdr:rowOff>96504</xdr:rowOff>
    </xdr:to>
    <xdr:sp macro="" textlink="">
      <xdr:nvSpPr>
        <xdr:cNvPr id="480" name="楕円 479"/>
        <xdr:cNvSpPr/>
      </xdr:nvSpPr>
      <xdr:spPr>
        <a:xfrm>
          <a:off x="8699500" y="1679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87631</xdr:rowOff>
    </xdr:from>
    <xdr:ext cx="534377" cy="259045"/>
    <xdr:sp macro="" textlink="">
      <xdr:nvSpPr>
        <xdr:cNvPr id="481" name="テキスト ボックス 480"/>
        <xdr:cNvSpPr txBox="1"/>
      </xdr:nvSpPr>
      <xdr:spPr>
        <a:xfrm>
          <a:off x="8483111" y="1688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3989</xdr:rowOff>
    </xdr:from>
    <xdr:to>
      <xdr:col>41</xdr:col>
      <xdr:colOff>101600</xdr:colOff>
      <xdr:row>98</xdr:row>
      <xdr:rowOff>105589</xdr:rowOff>
    </xdr:to>
    <xdr:sp macro="" textlink="">
      <xdr:nvSpPr>
        <xdr:cNvPr id="482" name="楕円 481"/>
        <xdr:cNvSpPr/>
      </xdr:nvSpPr>
      <xdr:spPr>
        <a:xfrm>
          <a:off x="7810500" y="1680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96716</xdr:rowOff>
    </xdr:from>
    <xdr:ext cx="534377" cy="259045"/>
    <xdr:sp macro="" textlink="">
      <xdr:nvSpPr>
        <xdr:cNvPr id="483" name="テキスト ボックス 482"/>
        <xdr:cNvSpPr txBox="1"/>
      </xdr:nvSpPr>
      <xdr:spPr>
        <a:xfrm>
          <a:off x="7594111" y="168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4780</xdr:rowOff>
    </xdr:from>
    <xdr:to>
      <xdr:col>36</xdr:col>
      <xdr:colOff>165100</xdr:colOff>
      <xdr:row>98</xdr:row>
      <xdr:rowOff>106380</xdr:rowOff>
    </xdr:to>
    <xdr:sp macro="" textlink="">
      <xdr:nvSpPr>
        <xdr:cNvPr id="484" name="楕円 483"/>
        <xdr:cNvSpPr/>
      </xdr:nvSpPr>
      <xdr:spPr>
        <a:xfrm>
          <a:off x="6921500" y="168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97507</xdr:rowOff>
    </xdr:from>
    <xdr:ext cx="534377" cy="259045"/>
    <xdr:sp macro="" textlink="">
      <xdr:nvSpPr>
        <xdr:cNvPr id="485" name="テキスト ボックス 484"/>
        <xdr:cNvSpPr txBox="1"/>
      </xdr:nvSpPr>
      <xdr:spPr>
        <a:xfrm>
          <a:off x="6705111" y="1689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35047</xdr:rowOff>
    </xdr:from>
    <xdr:to>
      <xdr:col>85</xdr:col>
      <xdr:colOff>127000</xdr:colOff>
      <xdr:row>36</xdr:row>
      <xdr:rowOff>74366</xdr:rowOff>
    </xdr:to>
    <xdr:cxnSp macro="">
      <xdr:nvCxnSpPr>
        <xdr:cNvPr id="513" name="直線コネクタ 512"/>
        <xdr:cNvCxnSpPr/>
      </xdr:nvCxnSpPr>
      <xdr:spPr>
        <a:xfrm flipV="1">
          <a:off x="15481300" y="6207247"/>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74366</xdr:rowOff>
    </xdr:from>
    <xdr:to>
      <xdr:col>81</xdr:col>
      <xdr:colOff>50800</xdr:colOff>
      <xdr:row>36</xdr:row>
      <xdr:rowOff>165395</xdr:rowOff>
    </xdr:to>
    <xdr:cxnSp macro="">
      <xdr:nvCxnSpPr>
        <xdr:cNvPr id="516" name="直線コネクタ 515"/>
        <xdr:cNvCxnSpPr/>
      </xdr:nvCxnSpPr>
      <xdr:spPr>
        <a:xfrm flipV="1">
          <a:off x="14592300" y="6246566"/>
          <a:ext cx="889000" cy="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165395</xdr:rowOff>
    </xdr:from>
    <xdr:to>
      <xdr:col>76</xdr:col>
      <xdr:colOff>114300</xdr:colOff>
      <xdr:row>36</xdr:row>
      <xdr:rowOff>169647</xdr:rowOff>
    </xdr:to>
    <xdr:cxnSp macro="">
      <xdr:nvCxnSpPr>
        <xdr:cNvPr id="519" name="直線コネクタ 518"/>
        <xdr:cNvCxnSpPr/>
      </xdr:nvCxnSpPr>
      <xdr:spPr>
        <a:xfrm flipV="1">
          <a:off x="13703300" y="6337595"/>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105913</xdr:rowOff>
    </xdr:from>
    <xdr:to>
      <xdr:col>71</xdr:col>
      <xdr:colOff>177800</xdr:colOff>
      <xdr:row>36</xdr:row>
      <xdr:rowOff>169647</xdr:rowOff>
    </xdr:to>
    <xdr:cxnSp macro="">
      <xdr:nvCxnSpPr>
        <xdr:cNvPr id="522" name="直線コネクタ 521"/>
        <xdr:cNvCxnSpPr/>
      </xdr:nvCxnSpPr>
      <xdr:spPr>
        <a:xfrm>
          <a:off x="12814300" y="6278113"/>
          <a:ext cx="8890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155697</xdr:rowOff>
    </xdr:from>
    <xdr:to>
      <xdr:col>85</xdr:col>
      <xdr:colOff>177800</xdr:colOff>
      <xdr:row>36</xdr:row>
      <xdr:rowOff>85847</xdr:rowOff>
    </xdr:to>
    <xdr:sp macro="" textlink="">
      <xdr:nvSpPr>
        <xdr:cNvPr id="532" name="楕円 531"/>
        <xdr:cNvSpPr/>
      </xdr:nvSpPr>
      <xdr:spPr>
        <a:xfrm>
          <a:off x="16268700" y="615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7124</xdr:rowOff>
    </xdr:from>
    <xdr:ext cx="534377" cy="259045"/>
    <xdr:sp macro="" textlink="">
      <xdr:nvSpPr>
        <xdr:cNvPr id="533" name="消防費該当値テキスト"/>
        <xdr:cNvSpPr txBox="1"/>
      </xdr:nvSpPr>
      <xdr:spPr>
        <a:xfrm>
          <a:off x="16370300" y="600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23566</xdr:rowOff>
    </xdr:from>
    <xdr:to>
      <xdr:col>81</xdr:col>
      <xdr:colOff>101600</xdr:colOff>
      <xdr:row>36</xdr:row>
      <xdr:rowOff>125166</xdr:rowOff>
    </xdr:to>
    <xdr:sp macro="" textlink="">
      <xdr:nvSpPr>
        <xdr:cNvPr id="534" name="楕円 533"/>
        <xdr:cNvSpPr/>
      </xdr:nvSpPr>
      <xdr:spPr>
        <a:xfrm>
          <a:off x="15430500" y="61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116293</xdr:rowOff>
    </xdr:from>
    <xdr:ext cx="534377" cy="259045"/>
    <xdr:sp macro="" textlink="">
      <xdr:nvSpPr>
        <xdr:cNvPr id="535" name="テキスト ボックス 534"/>
        <xdr:cNvSpPr txBox="1"/>
      </xdr:nvSpPr>
      <xdr:spPr>
        <a:xfrm>
          <a:off x="15214111" y="628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114595</xdr:rowOff>
    </xdr:from>
    <xdr:to>
      <xdr:col>76</xdr:col>
      <xdr:colOff>165100</xdr:colOff>
      <xdr:row>37</xdr:row>
      <xdr:rowOff>44745</xdr:rowOff>
    </xdr:to>
    <xdr:sp macro="" textlink="">
      <xdr:nvSpPr>
        <xdr:cNvPr id="536" name="楕円 535"/>
        <xdr:cNvSpPr/>
      </xdr:nvSpPr>
      <xdr:spPr>
        <a:xfrm>
          <a:off x="14541500" y="62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35872</xdr:rowOff>
    </xdr:from>
    <xdr:ext cx="534377" cy="259045"/>
    <xdr:sp macro="" textlink="">
      <xdr:nvSpPr>
        <xdr:cNvPr id="537" name="テキスト ボックス 536"/>
        <xdr:cNvSpPr txBox="1"/>
      </xdr:nvSpPr>
      <xdr:spPr>
        <a:xfrm>
          <a:off x="14325111" y="637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118847</xdr:rowOff>
    </xdr:from>
    <xdr:to>
      <xdr:col>72</xdr:col>
      <xdr:colOff>38100</xdr:colOff>
      <xdr:row>37</xdr:row>
      <xdr:rowOff>48997</xdr:rowOff>
    </xdr:to>
    <xdr:sp macro="" textlink="">
      <xdr:nvSpPr>
        <xdr:cNvPr id="538" name="楕円 537"/>
        <xdr:cNvSpPr/>
      </xdr:nvSpPr>
      <xdr:spPr>
        <a:xfrm>
          <a:off x="13652500" y="629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40124</xdr:rowOff>
    </xdr:from>
    <xdr:ext cx="534377" cy="259045"/>
    <xdr:sp macro="" textlink="">
      <xdr:nvSpPr>
        <xdr:cNvPr id="539" name="テキスト ボックス 538"/>
        <xdr:cNvSpPr txBox="1"/>
      </xdr:nvSpPr>
      <xdr:spPr>
        <a:xfrm>
          <a:off x="13436111" y="638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55113</xdr:rowOff>
    </xdr:from>
    <xdr:to>
      <xdr:col>67</xdr:col>
      <xdr:colOff>101600</xdr:colOff>
      <xdr:row>36</xdr:row>
      <xdr:rowOff>156713</xdr:rowOff>
    </xdr:to>
    <xdr:sp macro="" textlink="">
      <xdr:nvSpPr>
        <xdr:cNvPr id="540" name="楕円 539"/>
        <xdr:cNvSpPr/>
      </xdr:nvSpPr>
      <xdr:spPr>
        <a:xfrm>
          <a:off x="12763500" y="622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147840</xdr:rowOff>
    </xdr:from>
    <xdr:ext cx="534377" cy="259045"/>
    <xdr:sp macro="" textlink="">
      <xdr:nvSpPr>
        <xdr:cNvPr id="541" name="テキスト ボックス 540"/>
        <xdr:cNvSpPr txBox="1"/>
      </xdr:nvSpPr>
      <xdr:spPr>
        <a:xfrm>
          <a:off x="12547111" y="632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80623</xdr:rowOff>
    </xdr:from>
    <xdr:to>
      <xdr:col>85</xdr:col>
      <xdr:colOff>127000</xdr:colOff>
      <xdr:row>57</xdr:row>
      <xdr:rowOff>11766</xdr:rowOff>
    </xdr:to>
    <xdr:cxnSp macro="">
      <xdr:nvCxnSpPr>
        <xdr:cNvPr id="573" name="直線コネクタ 572"/>
        <xdr:cNvCxnSpPr/>
      </xdr:nvCxnSpPr>
      <xdr:spPr>
        <a:xfrm flipV="1">
          <a:off x="15481300" y="8996023"/>
          <a:ext cx="838200" cy="78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11766</xdr:rowOff>
    </xdr:from>
    <xdr:to>
      <xdr:col>81</xdr:col>
      <xdr:colOff>50800</xdr:colOff>
      <xdr:row>57</xdr:row>
      <xdr:rowOff>157923</xdr:rowOff>
    </xdr:to>
    <xdr:cxnSp macro="">
      <xdr:nvCxnSpPr>
        <xdr:cNvPr id="576" name="直線コネクタ 575"/>
        <xdr:cNvCxnSpPr/>
      </xdr:nvCxnSpPr>
      <xdr:spPr>
        <a:xfrm flipV="1">
          <a:off x="14592300" y="9784416"/>
          <a:ext cx="889000" cy="14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157923</xdr:rowOff>
    </xdr:from>
    <xdr:to>
      <xdr:col>76</xdr:col>
      <xdr:colOff>114300</xdr:colOff>
      <xdr:row>57</xdr:row>
      <xdr:rowOff>161221</xdr:rowOff>
    </xdr:to>
    <xdr:cxnSp macro="">
      <xdr:nvCxnSpPr>
        <xdr:cNvPr id="579" name="直線コネクタ 578"/>
        <xdr:cNvCxnSpPr/>
      </xdr:nvCxnSpPr>
      <xdr:spPr>
        <a:xfrm flipV="1">
          <a:off x="13703300" y="9930573"/>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50954</xdr:rowOff>
    </xdr:from>
    <xdr:to>
      <xdr:col>71</xdr:col>
      <xdr:colOff>177800</xdr:colOff>
      <xdr:row>57</xdr:row>
      <xdr:rowOff>161221</xdr:rowOff>
    </xdr:to>
    <xdr:cxnSp macro="">
      <xdr:nvCxnSpPr>
        <xdr:cNvPr id="582" name="直線コネクタ 581"/>
        <xdr:cNvCxnSpPr/>
      </xdr:nvCxnSpPr>
      <xdr:spPr>
        <a:xfrm>
          <a:off x="12814300" y="9823604"/>
          <a:ext cx="889000" cy="1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29823</xdr:rowOff>
    </xdr:from>
    <xdr:to>
      <xdr:col>85</xdr:col>
      <xdr:colOff>177800</xdr:colOff>
      <xdr:row>52</xdr:row>
      <xdr:rowOff>131423</xdr:rowOff>
    </xdr:to>
    <xdr:sp macro="" textlink="">
      <xdr:nvSpPr>
        <xdr:cNvPr id="592" name="楕円 591"/>
        <xdr:cNvSpPr/>
      </xdr:nvSpPr>
      <xdr:spPr>
        <a:xfrm>
          <a:off x="16268700" y="894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52700</xdr:rowOff>
    </xdr:from>
    <xdr:ext cx="534377" cy="259045"/>
    <xdr:sp macro="" textlink="">
      <xdr:nvSpPr>
        <xdr:cNvPr id="593" name="教育費該当値テキスト"/>
        <xdr:cNvSpPr txBox="1"/>
      </xdr:nvSpPr>
      <xdr:spPr>
        <a:xfrm>
          <a:off x="16370300" y="879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132416</xdr:rowOff>
    </xdr:from>
    <xdr:to>
      <xdr:col>81</xdr:col>
      <xdr:colOff>101600</xdr:colOff>
      <xdr:row>57</xdr:row>
      <xdr:rowOff>62566</xdr:rowOff>
    </xdr:to>
    <xdr:sp macro="" textlink="">
      <xdr:nvSpPr>
        <xdr:cNvPr id="594" name="楕円 593"/>
        <xdr:cNvSpPr/>
      </xdr:nvSpPr>
      <xdr:spPr>
        <a:xfrm>
          <a:off x="15430500" y="9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53693</xdr:rowOff>
    </xdr:from>
    <xdr:ext cx="534377" cy="259045"/>
    <xdr:sp macro="" textlink="">
      <xdr:nvSpPr>
        <xdr:cNvPr id="595" name="テキスト ボックス 594"/>
        <xdr:cNvSpPr txBox="1"/>
      </xdr:nvSpPr>
      <xdr:spPr>
        <a:xfrm>
          <a:off x="15214111" y="982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107123</xdr:rowOff>
    </xdr:from>
    <xdr:to>
      <xdr:col>76</xdr:col>
      <xdr:colOff>165100</xdr:colOff>
      <xdr:row>58</xdr:row>
      <xdr:rowOff>37273</xdr:rowOff>
    </xdr:to>
    <xdr:sp macro="" textlink="">
      <xdr:nvSpPr>
        <xdr:cNvPr id="596" name="楕円 595"/>
        <xdr:cNvSpPr/>
      </xdr:nvSpPr>
      <xdr:spPr>
        <a:xfrm>
          <a:off x="14541500" y="98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28400</xdr:rowOff>
    </xdr:from>
    <xdr:ext cx="534377" cy="259045"/>
    <xdr:sp macro="" textlink="">
      <xdr:nvSpPr>
        <xdr:cNvPr id="597" name="テキスト ボックス 596"/>
        <xdr:cNvSpPr txBox="1"/>
      </xdr:nvSpPr>
      <xdr:spPr>
        <a:xfrm>
          <a:off x="14325111" y="99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110421</xdr:rowOff>
    </xdr:from>
    <xdr:to>
      <xdr:col>72</xdr:col>
      <xdr:colOff>38100</xdr:colOff>
      <xdr:row>58</xdr:row>
      <xdr:rowOff>40571</xdr:rowOff>
    </xdr:to>
    <xdr:sp macro="" textlink="">
      <xdr:nvSpPr>
        <xdr:cNvPr id="598" name="楕円 597"/>
        <xdr:cNvSpPr/>
      </xdr:nvSpPr>
      <xdr:spPr>
        <a:xfrm>
          <a:off x="13652500" y="98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31698</xdr:rowOff>
    </xdr:from>
    <xdr:ext cx="534377" cy="259045"/>
    <xdr:sp macro="" textlink="">
      <xdr:nvSpPr>
        <xdr:cNvPr id="599" name="テキスト ボックス 598"/>
        <xdr:cNvSpPr txBox="1"/>
      </xdr:nvSpPr>
      <xdr:spPr>
        <a:xfrm>
          <a:off x="13436111" y="99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xdr:rowOff>
    </xdr:from>
    <xdr:to>
      <xdr:col>67</xdr:col>
      <xdr:colOff>101600</xdr:colOff>
      <xdr:row>57</xdr:row>
      <xdr:rowOff>101754</xdr:rowOff>
    </xdr:to>
    <xdr:sp macro="" textlink="">
      <xdr:nvSpPr>
        <xdr:cNvPr id="600" name="楕円 599"/>
        <xdr:cNvSpPr/>
      </xdr:nvSpPr>
      <xdr:spPr>
        <a:xfrm>
          <a:off x="12763500" y="97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92881</xdr:rowOff>
    </xdr:from>
    <xdr:ext cx="534377" cy="259045"/>
    <xdr:sp macro="" textlink="">
      <xdr:nvSpPr>
        <xdr:cNvPr id="601" name="テキスト ボックス 600"/>
        <xdr:cNvSpPr txBox="1"/>
      </xdr:nvSpPr>
      <xdr:spPr>
        <a:xfrm>
          <a:off x="12547111" y="986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36088</xdr:rowOff>
    </xdr:from>
    <xdr:to>
      <xdr:col>85</xdr:col>
      <xdr:colOff>127000</xdr:colOff>
      <xdr:row>79</xdr:row>
      <xdr:rowOff>38602</xdr:rowOff>
    </xdr:to>
    <xdr:cxnSp macro="">
      <xdr:nvCxnSpPr>
        <xdr:cNvPr id="630" name="直線コネクタ 629"/>
        <xdr:cNvCxnSpPr/>
      </xdr:nvCxnSpPr>
      <xdr:spPr>
        <a:xfrm flipV="1">
          <a:off x="15481300" y="13580638"/>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38602</xdr:rowOff>
    </xdr:from>
    <xdr:to>
      <xdr:col>81</xdr:col>
      <xdr:colOff>50800</xdr:colOff>
      <xdr:row>79</xdr:row>
      <xdr:rowOff>44450</xdr:rowOff>
    </xdr:to>
    <xdr:cxnSp macro="">
      <xdr:nvCxnSpPr>
        <xdr:cNvPr id="633" name="直線コネクタ 632"/>
        <xdr:cNvCxnSpPr/>
      </xdr:nvCxnSpPr>
      <xdr:spPr>
        <a:xfrm flipV="1">
          <a:off x="14592300" y="13583152"/>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156738</xdr:rowOff>
    </xdr:from>
    <xdr:to>
      <xdr:col>85</xdr:col>
      <xdr:colOff>177800</xdr:colOff>
      <xdr:row>79</xdr:row>
      <xdr:rowOff>86888</xdr:rowOff>
    </xdr:to>
    <xdr:sp macro="" textlink="">
      <xdr:nvSpPr>
        <xdr:cNvPr id="649" name="楕円 648"/>
        <xdr:cNvSpPr/>
      </xdr:nvSpPr>
      <xdr:spPr>
        <a:xfrm>
          <a:off x="16268700" y="1352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71665</xdr:rowOff>
    </xdr:from>
    <xdr:ext cx="378565" cy="259045"/>
    <xdr:sp macro="" textlink="">
      <xdr:nvSpPr>
        <xdr:cNvPr id="650" name="災害復旧費該当値テキスト"/>
        <xdr:cNvSpPr txBox="1"/>
      </xdr:nvSpPr>
      <xdr:spPr>
        <a:xfrm>
          <a:off x="16370300" y="13444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159252</xdr:rowOff>
    </xdr:from>
    <xdr:to>
      <xdr:col>81</xdr:col>
      <xdr:colOff>101600</xdr:colOff>
      <xdr:row>79</xdr:row>
      <xdr:rowOff>89402</xdr:rowOff>
    </xdr:to>
    <xdr:sp macro="" textlink="">
      <xdr:nvSpPr>
        <xdr:cNvPr id="651" name="楕円 650"/>
        <xdr:cNvSpPr/>
      </xdr:nvSpPr>
      <xdr:spPr>
        <a:xfrm>
          <a:off x="15430500" y="135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80529</xdr:rowOff>
    </xdr:from>
    <xdr:ext cx="378565" cy="259045"/>
    <xdr:sp macro="" textlink="">
      <xdr:nvSpPr>
        <xdr:cNvPr id="652" name="テキスト ボックス 651"/>
        <xdr:cNvSpPr txBox="1"/>
      </xdr:nvSpPr>
      <xdr:spPr>
        <a:xfrm>
          <a:off x="15292017" y="1362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4642</xdr:rowOff>
    </xdr:from>
    <xdr:to>
      <xdr:col>85</xdr:col>
      <xdr:colOff>127000</xdr:colOff>
      <xdr:row>97</xdr:row>
      <xdr:rowOff>9975</xdr:rowOff>
    </xdr:to>
    <xdr:cxnSp macro="">
      <xdr:nvCxnSpPr>
        <xdr:cNvPr id="689" name="直線コネクタ 688"/>
        <xdr:cNvCxnSpPr/>
      </xdr:nvCxnSpPr>
      <xdr:spPr>
        <a:xfrm>
          <a:off x="15481300" y="16635292"/>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162027</xdr:rowOff>
    </xdr:from>
    <xdr:to>
      <xdr:col>81</xdr:col>
      <xdr:colOff>50800</xdr:colOff>
      <xdr:row>97</xdr:row>
      <xdr:rowOff>4642</xdr:rowOff>
    </xdr:to>
    <xdr:cxnSp macro="">
      <xdr:nvCxnSpPr>
        <xdr:cNvPr id="692" name="直線コネクタ 691"/>
        <xdr:cNvCxnSpPr/>
      </xdr:nvCxnSpPr>
      <xdr:spPr>
        <a:xfrm>
          <a:off x="14592300" y="16621227"/>
          <a:ext cx="889000" cy="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148137</xdr:rowOff>
    </xdr:from>
    <xdr:to>
      <xdr:col>76</xdr:col>
      <xdr:colOff>114300</xdr:colOff>
      <xdr:row>96</xdr:row>
      <xdr:rowOff>162027</xdr:rowOff>
    </xdr:to>
    <xdr:cxnSp macro="">
      <xdr:nvCxnSpPr>
        <xdr:cNvPr id="695" name="直線コネクタ 694"/>
        <xdr:cNvCxnSpPr/>
      </xdr:nvCxnSpPr>
      <xdr:spPr>
        <a:xfrm>
          <a:off x="13703300" y="16607337"/>
          <a:ext cx="8890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119735</xdr:rowOff>
    </xdr:from>
    <xdr:to>
      <xdr:col>71</xdr:col>
      <xdr:colOff>177800</xdr:colOff>
      <xdr:row>96</xdr:row>
      <xdr:rowOff>148137</xdr:rowOff>
    </xdr:to>
    <xdr:cxnSp macro="">
      <xdr:nvCxnSpPr>
        <xdr:cNvPr id="698" name="直線コネクタ 697"/>
        <xdr:cNvCxnSpPr/>
      </xdr:nvCxnSpPr>
      <xdr:spPr>
        <a:xfrm>
          <a:off x="12814300" y="16578935"/>
          <a:ext cx="889000" cy="2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130625</xdr:rowOff>
    </xdr:from>
    <xdr:to>
      <xdr:col>85</xdr:col>
      <xdr:colOff>177800</xdr:colOff>
      <xdr:row>97</xdr:row>
      <xdr:rowOff>60775</xdr:rowOff>
    </xdr:to>
    <xdr:sp macro="" textlink="">
      <xdr:nvSpPr>
        <xdr:cNvPr id="708" name="楕円 707"/>
        <xdr:cNvSpPr/>
      </xdr:nvSpPr>
      <xdr:spPr>
        <a:xfrm>
          <a:off x="16268700" y="1658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109052</xdr:rowOff>
    </xdr:from>
    <xdr:ext cx="534377" cy="259045"/>
    <xdr:sp macro="" textlink="">
      <xdr:nvSpPr>
        <xdr:cNvPr id="709" name="公債費該当値テキスト"/>
        <xdr:cNvSpPr txBox="1"/>
      </xdr:nvSpPr>
      <xdr:spPr>
        <a:xfrm>
          <a:off x="16370300" y="1656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125292</xdr:rowOff>
    </xdr:from>
    <xdr:to>
      <xdr:col>81</xdr:col>
      <xdr:colOff>101600</xdr:colOff>
      <xdr:row>97</xdr:row>
      <xdr:rowOff>55442</xdr:rowOff>
    </xdr:to>
    <xdr:sp macro="" textlink="">
      <xdr:nvSpPr>
        <xdr:cNvPr id="710" name="楕円 709"/>
        <xdr:cNvSpPr/>
      </xdr:nvSpPr>
      <xdr:spPr>
        <a:xfrm>
          <a:off x="15430500" y="16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46569</xdr:rowOff>
    </xdr:from>
    <xdr:ext cx="534377" cy="259045"/>
    <xdr:sp macro="" textlink="">
      <xdr:nvSpPr>
        <xdr:cNvPr id="711" name="テキスト ボックス 710"/>
        <xdr:cNvSpPr txBox="1"/>
      </xdr:nvSpPr>
      <xdr:spPr>
        <a:xfrm>
          <a:off x="15214111" y="1667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111227</xdr:rowOff>
    </xdr:from>
    <xdr:to>
      <xdr:col>76</xdr:col>
      <xdr:colOff>165100</xdr:colOff>
      <xdr:row>97</xdr:row>
      <xdr:rowOff>41377</xdr:rowOff>
    </xdr:to>
    <xdr:sp macro="" textlink="">
      <xdr:nvSpPr>
        <xdr:cNvPr id="712" name="楕円 711"/>
        <xdr:cNvSpPr/>
      </xdr:nvSpPr>
      <xdr:spPr>
        <a:xfrm>
          <a:off x="14541500" y="165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32504</xdr:rowOff>
    </xdr:from>
    <xdr:ext cx="534377" cy="259045"/>
    <xdr:sp macro="" textlink="">
      <xdr:nvSpPr>
        <xdr:cNvPr id="713" name="テキスト ボックス 712"/>
        <xdr:cNvSpPr txBox="1"/>
      </xdr:nvSpPr>
      <xdr:spPr>
        <a:xfrm>
          <a:off x="14325111" y="166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97337</xdr:rowOff>
    </xdr:from>
    <xdr:to>
      <xdr:col>72</xdr:col>
      <xdr:colOff>38100</xdr:colOff>
      <xdr:row>97</xdr:row>
      <xdr:rowOff>27487</xdr:rowOff>
    </xdr:to>
    <xdr:sp macro="" textlink="">
      <xdr:nvSpPr>
        <xdr:cNvPr id="714" name="楕円 713"/>
        <xdr:cNvSpPr/>
      </xdr:nvSpPr>
      <xdr:spPr>
        <a:xfrm>
          <a:off x="13652500" y="1655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18614</xdr:rowOff>
    </xdr:from>
    <xdr:ext cx="534377" cy="259045"/>
    <xdr:sp macro="" textlink="">
      <xdr:nvSpPr>
        <xdr:cNvPr id="715" name="テキスト ボックス 714"/>
        <xdr:cNvSpPr txBox="1"/>
      </xdr:nvSpPr>
      <xdr:spPr>
        <a:xfrm>
          <a:off x="13436111" y="1664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68935</xdr:rowOff>
    </xdr:from>
    <xdr:to>
      <xdr:col>67</xdr:col>
      <xdr:colOff>101600</xdr:colOff>
      <xdr:row>96</xdr:row>
      <xdr:rowOff>170535</xdr:rowOff>
    </xdr:to>
    <xdr:sp macro="" textlink="">
      <xdr:nvSpPr>
        <xdr:cNvPr id="716" name="楕円 715"/>
        <xdr:cNvSpPr/>
      </xdr:nvSpPr>
      <xdr:spPr>
        <a:xfrm>
          <a:off x="12763500" y="165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161662</xdr:rowOff>
    </xdr:from>
    <xdr:ext cx="534377" cy="259045"/>
    <xdr:sp macro="" textlink="">
      <xdr:nvSpPr>
        <xdr:cNvPr id="717" name="テキスト ボックス 716"/>
        <xdr:cNvSpPr txBox="1"/>
      </xdr:nvSpPr>
      <xdr:spPr>
        <a:xfrm>
          <a:off x="12547111" y="1662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59690</xdr:rowOff>
    </xdr:from>
    <xdr:to>
      <xdr:col>116</xdr:col>
      <xdr:colOff>62864</xdr:colOff>
      <xdr:row>39</xdr:row>
      <xdr:rowOff>98878</xdr:rowOff>
    </xdr:to>
    <xdr:cxnSp macro="">
      <xdr:nvCxnSpPr>
        <xdr:cNvPr id="743" name="直線コネクタ 742"/>
        <xdr:cNvCxnSpPr/>
      </xdr:nvCxnSpPr>
      <xdr:spPr>
        <a:xfrm flipV="1">
          <a:off x="22159595" y="5717540"/>
          <a:ext cx="1269" cy="106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134890</xdr:rowOff>
    </xdr:from>
    <xdr:ext cx="249299" cy="259045"/>
    <xdr:sp macro="" textlink="">
      <xdr:nvSpPr>
        <xdr:cNvPr id="744" name="諸支出金最小値テキスト"/>
        <xdr:cNvSpPr txBox="1"/>
      </xdr:nvSpPr>
      <xdr:spPr>
        <a:xfrm>
          <a:off x="22212300" y="6821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6367</xdr:rowOff>
    </xdr:from>
    <xdr:ext cx="469744" cy="259045"/>
    <xdr:sp macro="" textlink="">
      <xdr:nvSpPr>
        <xdr:cNvPr id="746" name="諸支出金最大値テキスト"/>
        <xdr:cNvSpPr txBox="1"/>
      </xdr:nvSpPr>
      <xdr:spPr>
        <a:xfrm>
          <a:off x="22212300" y="54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59690</xdr:rowOff>
    </xdr:from>
    <xdr:to>
      <xdr:col>116</xdr:col>
      <xdr:colOff>152400</xdr:colOff>
      <xdr:row>33</xdr:row>
      <xdr:rowOff>59690</xdr:rowOff>
    </xdr:to>
    <xdr:cxnSp macro="">
      <xdr:nvCxnSpPr>
        <xdr:cNvPr id="747" name="直線コネクタ 746"/>
        <xdr:cNvCxnSpPr/>
      </xdr:nvCxnSpPr>
      <xdr:spPr>
        <a:xfrm>
          <a:off x="22072600" y="571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52341</xdr:rowOff>
    </xdr:from>
    <xdr:ext cx="313932" cy="259045"/>
    <xdr:sp macro="" textlink="">
      <xdr:nvSpPr>
        <xdr:cNvPr id="749" name="諸支出金平均値テキスト"/>
        <xdr:cNvSpPr txBox="1"/>
      </xdr:nvSpPr>
      <xdr:spPr>
        <a:xfrm>
          <a:off x="22212300" y="65674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29464</xdr:rowOff>
    </xdr:from>
    <xdr:to>
      <xdr:col>116</xdr:col>
      <xdr:colOff>114300</xdr:colOff>
      <xdr:row>39</xdr:row>
      <xdr:rowOff>131064</xdr:rowOff>
    </xdr:to>
    <xdr:sp macro="" textlink="">
      <xdr:nvSpPr>
        <xdr:cNvPr id="750" name="フローチャート: 判断 749"/>
        <xdr:cNvSpPr/>
      </xdr:nvSpPr>
      <xdr:spPr>
        <a:xfrm>
          <a:off x="221107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140027</xdr:rowOff>
    </xdr:from>
    <xdr:to>
      <xdr:col>111</xdr:col>
      <xdr:colOff>177800</xdr:colOff>
      <xdr:row>39</xdr:row>
      <xdr:rowOff>98878</xdr:rowOff>
    </xdr:to>
    <xdr:cxnSp macro="">
      <xdr:nvCxnSpPr>
        <xdr:cNvPr id="751" name="直線コネクタ 750"/>
        <xdr:cNvCxnSpPr/>
      </xdr:nvCxnSpPr>
      <xdr:spPr>
        <a:xfrm>
          <a:off x="20434300" y="5283527"/>
          <a:ext cx="889000" cy="150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11830</xdr:rowOff>
    </xdr:from>
    <xdr:to>
      <xdr:col>112</xdr:col>
      <xdr:colOff>38100</xdr:colOff>
      <xdr:row>39</xdr:row>
      <xdr:rowOff>113430</xdr:rowOff>
    </xdr:to>
    <xdr:sp macro="" textlink="">
      <xdr:nvSpPr>
        <xdr:cNvPr id="752" name="フローチャート: 判断 751"/>
        <xdr:cNvSpPr/>
      </xdr:nvSpPr>
      <xdr:spPr>
        <a:xfrm>
          <a:off x="21272500" y="66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129957</xdr:rowOff>
    </xdr:from>
    <xdr:ext cx="378565" cy="259045"/>
    <xdr:sp macro="" textlink="">
      <xdr:nvSpPr>
        <xdr:cNvPr id="753" name="テキスト ボックス 752"/>
        <xdr:cNvSpPr txBox="1"/>
      </xdr:nvSpPr>
      <xdr:spPr>
        <a:xfrm>
          <a:off x="21134017" y="647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140027</xdr:rowOff>
    </xdr:from>
    <xdr:to>
      <xdr:col>107</xdr:col>
      <xdr:colOff>50800</xdr:colOff>
      <xdr:row>39</xdr:row>
      <xdr:rowOff>98878</xdr:rowOff>
    </xdr:to>
    <xdr:cxnSp macro="">
      <xdr:nvCxnSpPr>
        <xdr:cNvPr id="754" name="直線コネクタ 753"/>
        <xdr:cNvCxnSpPr/>
      </xdr:nvCxnSpPr>
      <xdr:spPr>
        <a:xfrm flipV="1">
          <a:off x="19545300" y="5283527"/>
          <a:ext cx="889000" cy="150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115353</xdr:rowOff>
    </xdr:from>
    <xdr:to>
      <xdr:col>107</xdr:col>
      <xdr:colOff>101600</xdr:colOff>
      <xdr:row>39</xdr:row>
      <xdr:rowOff>45503</xdr:rowOff>
    </xdr:to>
    <xdr:sp macro="" textlink="">
      <xdr:nvSpPr>
        <xdr:cNvPr id="755" name="フローチャート: 判断 754"/>
        <xdr:cNvSpPr/>
      </xdr:nvSpPr>
      <xdr:spPr>
        <a:xfrm>
          <a:off x="20383500" y="66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36630</xdr:rowOff>
    </xdr:from>
    <xdr:ext cx="378565" cy="259045"/>
    <xdr:sp macro="" textlink="">
      <xdr:nvSpPr>
        <xdr:cNvPr id="756" name="テキスト ボックス 755"/>
        <xdr:cNvSpPr txBox="1"/>
      </xdr:nvSpPr>
      <xdr:spPr>
        <a:xfrm>
          <a:off x="20245017" y="6723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160419</xdr:rowOff>
    </xdr:from>
    <xdr:to>
      <xdr:col>102</xdr:col>
      <xdr:colOff>165100</xdr:colOff>
      <xdr:row>39</xdr:row>
      <xdr:rowOff>90569</xdr:rowOff>
    </xdr:to>
    <xdr:sp macro="" textlink="">
      <xdr:nvSpPr>
        <xdr:cNvPr id="758" name="フローチャート: 判断 757"/>
        <xdr:cNvSpPr/>
      </xdr:nvSpPr>
      <xdr:spPr>
        <a:xfrm>
          <a:off x="19494500" y="667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107096</xdr:rowOff>
    </xdr:from>
    <xdr:ext cx="378565" cy="259045"/>
    <xdr:sp macro="" textlink="">
      <xdr:nvSpPr>
        <xdr:cNvPr id="759" name="テキスト ボックス 758"/>
        <xdr:cNvSpPr txBox="1"/>
      </xdr:nvSpPr>
      <xdr:spPr>
        <a:xfrm>
          <a:off x="19356017" y="645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140498</xdr:rowOff>
    </xdr:from>
    <xdr:to>
      <xdr:col>98</xdr:col>
      <xdr:colOff>38100</xdr:colOff>
      <xdr:row>39</xdr:row>
      <xdr:rowOff>70648</xdr:rowOff>
    </xdr:to>
    <xdr:sp macro="" textlink="">
      <xdr:nvSpPr>
        <xdr:cNvPr id="760" name="フローチャート: 判断 759"/>
        <xdr:cNvSpPr/>
      </xdr:nvSpPr>
      <xdr:spPr>
        <a:xfrm>
          <a:off x="18605500" y="665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87175</xdr:rowOff>
    </xdr:from>
    <xdr:ext cx="378565" cy="259045"/>
    <xdr:sp macro="" textlink="">
      <xdr:nvSpPr>
        <xdr:cNvPr id="761" name="テキスト ボックス 760"/>
        <xdr:cNvSpPr txBox="1"/>
      </xdr:nvSpPr>
      <xdr:spPr>
        <a:xfrm>
          <a:off x="18467017" y="6430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7890</xdr:rowOff>
    </xdr:from>
    <xdr:ext cx="249299" cy="259045"/>
    <xdr:sp macro="" textlink="">
      <xdr:nvSpPr>
        <xdr:cNvPr id="768" name="諸支出金該当値テキスト"/>
        <xdr:cNvSpPr txBox="1"/>
      </xdr:nvSpPr>
      <xdr:spPr>
        <a:xfrm>
          <a:off x="22212300" y="6694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89227</xdr:rowOff>
    </xdr:from>
    <xdr:to>
      <xdr:col>107</xdr:col>
      <xdr:colOff>101600</xdr:colOff>
      <xdr:row>31</xdr:row>
      <xdr:rowOff>19377</xdr:rowOff>
    </xdr:to>
    <xdr:sp macro="" textlink="">
      <xdr:nvSpPr>
        <xdr:cNvPr id="771" name="楕円 770"/>
        <xdr:cNvSpPr/>
      </xdr:nvSpPr>
      <xdr:spPr>
        <a:xfrm>
          <a:off x="20383500" y="52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35904</xdr:rowOff>
    </xdr:from>
    <xdr:ext cx="469744" cy="259045"/>
    <xdr:sp macro="" textlink="">
      <xdr:nvSpPr>
        <xdr:cNvPr id="772" name="テキスト ボックス 771"/>
        <xdr:cNvSpPr txBox="1"/>
      </xdr:nvSpPr>
      <xdr:spPr>
        <a:xfrm>
          <a:off x="20199428" y="500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7" name="フローチャート: 判断 806"/>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8" name="テキスト ボックス 807"/>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10" name="フローチャート: 判断 809"/>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11" name="テキスト ボックス 810"/>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5" name="フローチャート: 判断 814"/>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6" name="テキスト ボックス 815"/>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7" name="テキスト ボックス 826"/>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1" name="テキスト ボックス 830"/>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類似団体内平均を上回っている主要なものは、総務費、土木費、教育費となっている。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総務費の主な増加要因は、庁舎整備事業や小井川駅周辺整備事業などが挙げられる。総務費に係る大型建設事業は令和元年度で概ね完了する予定である。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の主な増加要因は、リニア関連事業の橋梁移設事業や都市公園建設事業、その他市道整備事業や公園管理事業などが挙げられる。リニア関連事業は今後も予定されているため、今後数年は事業費が高止まりする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の主な増加要因は、リニア関連事業の増加や、給食センター整備事業などの実施が挙げられる。教育費については、今後もリニア関連事業や学校の建替え事業など大型事業が予定されているため、今後数年は事業費が高止まりするものと想定される。</a:t>
          </a:r>
          <a:endParaRPr kumimoji="1" lang="en-US" altLang="ja-JP" sz="1300">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今後、これらの事業を実施しつつ健全な財政運営を維持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するため</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、事業の規模・コストの圧縮、地方債発行時期の平準化などに取り組んでいく。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庁舎整備事業や給食センター整備事業などの実施により普通建設事業費が例年になく増加したことに伴い財政需要が高まったため、実質収支額が減少した。また、財源不足を補うため財政調整金の取り崩しを行った結果、実質単年度収支が赤字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今後、リニア関連事業や学校整備事業などの大型建設事業が予定されているため、実質収支額及び財政調整基金額は減少するものと見込まれる。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また収入に関しては、地方交付税の一本算定に向けて段階的に縮減していくことが想定されるため、大幅な収入増は見込めない状況にある。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このように、財政上厳しい状況が想定されるため、既存施設や事業の統廃合が急務となっており、全庁的な体制で財政健全化に取り組む。</a:t>
          </a:r>
          <a:endParaRPr kumimoji="1" lang="en-US" altLang="ja-JP"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全ての会計において、前年度に引き続き黒字である。</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しかし、国民健康保険特別会計においては、会計単独での事業運営は依然厳しい状況であり、保険税の見直しにより財源の確保を図るとともに、さらなる保険税の徴収率の向上や医療費の抑制等に努め、健全な運営を図る。</a:t>
          </a:r>
          <a:endParaRPr kumimoji="1" lang="en-US" altLang="ja-JP" sz="1400">
            <a:latin typeface="ＭＳ ゴシック" pitchFamily="49" charset="-128"/>
            <a:ea typeface="ＭＳ ゴシック" pitchFamily="49"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また、下水道事業特別会計や農業集落排水事業特別会計においては、施設の老朽化が進み更新整備費用の増大が懸念されることから、適切な費用負担を利用者から求めることや事業計画の見直しなどを進め、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17342980</v>
      </c>
      <c r="BO4" s="461"/>
      <c r="BP4" s="461"/>
      <c r="BQ4" s="461"/>
      <c r="BR4" s="461"/>
      <c r="BS4" s="461"/>
      <c r="BT4" s="461"/>
      <c r="BU4" s="462"/>
      <c r="BV4" s="460">
        <v>14088157</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9.9</v>
      </c>
      <c r="CU4" s="642"/>
      <c r="CV4" s="642"/>
      <c r="CW4" s="642"/>
      <c r="CX4" s="642"/>
      <c r="CY4" s="642"/>
      <c r="CZ4" s="642"/>
      <c r="DA4" s="643"/>
      <c r="DB4" s="641">
        <v>12.5</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15940371</v>
      </c>
      <c r="BO5" s="466"/>
      <c r="BP5" s="466"/>
      <c r="BQ5" s="466"/>
      <c r="BR5" s="466"/>
      <c r="BS5" s="466"/>
      <c r="BT5" s="466"/>
      <c r="BU5" s="467"/>
      <c r="BV5" s="465">
        <v>12865418</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86.9</v>
      </c>
      <c r="CU5" s="436"/>
      <c r="CV5" s="436"/>
      <c r="CW5" s="436"/>
      <c r="CX5" s="436"/>
      <c r="CY5" s="436"/>
      <c r="CZ5" s="436"/>
      <c r="DA5" s="437"/>
      <c r="DB5" s="435">
        <v>87.3</v>
      </c>
      <c r="DC5" s="436"/>
      <c r="DD5" s="436"/>
      <c r="DE5" s="436"/>
      <c r="DF5" s="436"/>
      <c r="DG5" s="436"/>
      <c r="DH5" s="436"/>
      <c r="DI5" s="437"/>
      <c r="DJ5" s="185"/>
      <c r="DK5" s="185"/>
      <c r="DL5" s="185"/>
      <c r="DM5" s="185"/>
      <c r="DN5" s="185"/>
      <c r="DO5" s="185"/>
    </row>
    <row r="6" spans="1:119" ht="18.75" customHeight="1" x14ac:dyDescent="0.2">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1402609</v>
      </c>
      <c r="BO6" s="466"/>
      <c r="BP6" s="466"/>
      <c r="BQ6" s="466"/>
      <c r="BR6" s="466"/>
      <c r="BS6" s="466"/>
      <c r="BT6" s="466"/>
      <c r="BU6" s="467"/>
      <c r="BV6" s="465">
        <v>1222739</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92.6</v>
      </c>
      <c r="CU6" s="616"/>
      <c r="CV6" s="616"/>
      <c r="CW6" s="616"/>
      <c r="CX6" s="616"/>
      <c r="CY6" s="616"/>
      <c r="CZ6" s="616"/>
      <c r="DA6" s="617"/>
      <c r="DB6" s="615">
        <v>93.2</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583812</v>
      </c>
      <c r="BO7" s="466"/>
      <c r="BP7" s="466"/>
      <c r="BQ7" s="466"/>
      <c r="BR7" s="466"/>
      <c r="BS7" s="466"/>
      <c r="BT7" s="466"/>
      <c r="BU7" s="467"/>
      <c r="BV7" s="465">
        <v>194587</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8229378</v>
      </c>
      <c r="CU7" s="466"/>
      <c r="CV7" s="466"/>
      <c r="CW7" s="466"/>
      <c r="CX7" s="466"/>
      <c r="CY7" s="466"/>
      <c r="CZ7" s="466"/>
      <c r="DA7" s="467"/>
      <c r="DB7" s="465">
        <v>8217412</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818797</v>
      </c>
      <c r="BO8" s="466"/>
      <c r="BP8" s="466"/>
      <c r="BQ8" s="466"/>
      <c r="BR8" s="466"/>
      <c r="BS8" s="466"/>
      <c r="BT8" s="466"/>
      <c r="BU8" s="467"/>
      <c r="BV8" s="465">
        <v>1028152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0.69</v>
      </c>
      <c r="CU8" s="579"/>
      <c r="CV8" s="579"/>
      <c r="CW8" s="579"/>
      <c r="CX8" s="579"/>
      <c r="CY8" s="579"/>
      <c r="CZ8" s="579"/>
      <c r="DA8" s="580"/>
      <c r="DB8" s="578">
        <v>0.7</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31124</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-209355</v>
      </c>
      <c r="BO9" s="466"/>
      <c r="BP9" s="466"/>
      <c r="BQ9" s="466"/>
      <c r="BR9" s="466"/>
      <c r="BS9" s="466"/>
      <c r="BT9" s="466"/>
      <c r="BU9" s="467"/>
      <c r="BV9" s="465">
        <v>455233</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11.6</v>
      </c>
      <c r="CU9" s="436"/>
      <c r="CV9" s="436"/>
      <c r="CW9" s="436"/>
      <c r="CX9" s="436"/>
      <c r="CY9" s="436"/>
      <c r="CZ9" s="436"/>
      <c r="DA9" s="437"/>
      <c r="DB9" s="435">
        <v>12.4</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118</v>
      </c>
      <c r="M10" s="439"/>
      <c r="N10" s="439"/>
      <c r="O10" s="439"/>
      <c r="P10" s="439"/>
      <c r="Q10" s="440"/>
      <c r="R10" s="441">
        <v>31322</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2308</v>
      </c>
      <c r="BO10" s="466"/>
      <c r="BP10" s="466"/>
      <c r="BQ10" s="466"/>
      <c r="BR10" s="466"/>
      <c r="BS10" s="466"/>
      <c r="BT10" s="466"/>
      <c r="BU10" s="467"/>
      <c r="BV10" s="465">
        <v>1759</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2">
      <c r="A12" s="186"/>
      <c r="B12" s="581" t="s">
        <v>131</v>
      </c>
      <c r="C12" s="582"/>
      <c r="D12" s="582"/>
      <c r="E12" s="582"/>
      <c r="F12" s="582"/>
      <c r="G12" s="582"/>
      <c r="H12" s="582"/>
      <c r="I12" s="582"/>
      <c r="J12" s="582"/>
      <c r="K12" s="583"/>
      <c r="L12" s="590" t="s">
        <v>132</v>
      </c>
      <c r="M12" s="591"/>
      <c r="N12" s="591"/>
      <c r="O12" s="591"/>
      <c r="P12" s="591"/>
      <c r="Q12" s="592"/>
      <c r="R12" s="593">
        <v>30898</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108</v>
      </c>
      <c r="AV12" s="523"/>
      <c r="AW12" s="523"/>
      <c r="AX12" s="523"/>
      <c r="AY12" s="445" t="s">
        <v>136</v>
      </c>
      <c r="AZ12" s="446"/>
      <c r="BA12" s="446"/>
      <c r="BB12" s="446"/>
      <c r="BC12" s="446"/>
      <c r="BD12" s="446"/>
      <c r="BE12" s="446"/>
      <c r="BF12" s="446"/>
      <c r="BG12" s="446"/>
      <c r="BH12" s="446"/>
      <c r="BI12" s="446"/>
      <c r="BJ12" s="446"/>
      <c r="BK12" s="446"/>
      <c r="BL12" s="446"/>
      <c r="BM12" s="447"/>
      <c r="BN12" s="465">
        <v>210219</v>
      </c>
      <c r="BO12" s="466"/>
      <c r="BP12" s="466"/>
      <c r="BQ12" s="466"/>
      <c r="BR12" s="466"/>
      <c r="BS12" s="466"/>
      <c r="BT12" s="466"/>
      <c r="BU12" s="467"/>
      <c r="BV12" s="465">
        <v>418580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140</v>
      </c>
      <c r="N13" s="566"/>
      <c r="O13" s="566"/>
      <c r="P13" s="566"/>
      <c r="Q13" s="567"/>
      <c r="R13" s="568">
        <v>29323</v>
      </c>
      <c r="S13" s="569"/>
      <c r="T13" s="569"/>
      <c r="U13" s="569"/>
      <c r="V13" s="570"/>
      <c r="W13" s="556" t="s">
        <v>141</v>
      </c>
      <c r="X13" s="478"/>
      <c r="Y13" s="478"/>
      <c r="Z13" s="478"/>
      <c r="AA13" s="478"/>
      <c r="AB13" s="479"/>
      <c r="AC13" s="441">
        <v>1021</v>
      </c>
      <c r="AD13" s="442"/>
      <c r="AE13" s="442"/>
      <c r="AF13" s="442"/>
      <c r="AG13" s="443"/>
      <c r="AH13" s="441">
        <v>1089</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-417266</v>
      </c>
      <c r="BO13" s="466"/>
      <c r="BP13" s="466"/>
      <c r="BQ13" s="466"/>
      <c r="BR13" s="466"/>
      <c r="BS13" s="466"/>
      <c r="BT13" s="466"/>
      <c r="BU13" s="467"/>
      <c r="BV13" s="465">
        <v>38412</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9.4</v>
      </c>
      <c r="CU13" s="436"/>
      <c r="CV13" s="436"/>
      <c r="CW13" s="436"/>
      <c r="CX13" s="436"/>
      <c r="CY13" s="436"/>
      <c r="CZ13" s="436"/>
      <c r="DA13" s="437"/>
      <c r="DB13" s="435">
        <v>10</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146</v>
      </c>
      <c r="M14" s="599"/>
      <c r="N14" s="599"/>
      <c r="O14" s="599"/>
      <c r="P14" s="599"/>
      <c r="Q14" s="600"/>
      <c r="R14" s="568">
        <v>30816</v>
      </c>
      <c r="S14" s="569"/>
      <c r="T14" s="569"/>
      <c r="U14" s="569"/>
      <c r="V14" s="570"/>
      <c r="W14" s="571"/>
      <c r="X14" s="481"/>
      <c r="Y14" s="481"/>
      <c r="Z14" s="481"/>
      <c r="AA14" s="481"/>
      <c r="AB14" s="482"/>
      <c r="AC14" s="561">
        <v>6.7</v>
      </c>
      <c r="AD14" s="562"/>
      <c r="AE14" s="562"/>
      <c r="AF14" s="562"/>
      <c r="AG14" s="563"/>
      <c r="AH14" s="561">
        <v>7.4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30.2</v>
      </c>
      <c r="CU14" s="573"/>
      <c r="CV14" s="573"/>
      <c r="CW14" s="573"/>
      <c r="CX14" s="573"/>
      <c r="CY14" s="573"/>
      <c r="CZ14" s="573"/>
      <c r="DA14" s="574"/>
      <c r="DB14" s="572">
        <v>21.4</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148</v>
      </c>
      <c r="N15" s="566"/>
      <c r="O15" s="566"/>
      <c r="P15" s="566"/>
      <c r="Q15" s="567"/>
      <c r="R15" s="568">
        <v>29395</v>
      </c>
      <c r="S15" s="569"/>
      <c r="T15" s="569"/>
      <c r="U15" s="569"/>
      <c r="V15" s="570"/>
      <c r="W15" s="556" t="s">
        <v>149</v>
      </c>
      <c r="X15" s="478"/>
      <c r="Y15" s="478"/>
      <c r="Z15" s="478"/>
      <c r="AA15" s="478"/>
      <c r="AB15" s="479"/>
      <c r="AC15" s="441">
        <v>4943</v>
      </c>
      <c r="AD15" s="442"/>
      <c r="AE15" s="442"/>
      <c r="AF15" s="442"/>
      <c r="AG15" s="443"/>
      <c r="AH15" s="441">
        <v>4929</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4218596</v>
      </c>
      <c r="BO15" s="461"/>
      <c r="BP15" s="461"/>
      <c r="BQ15" s="461"/>
      <c r="BR15" s="461"/>
      <c r="BS15" s="461"/>
      <c r="BT15" s="461"/>
      <c r="BU15" s="462"/>
      <c r="BV15" s="460">
        <v>4202593</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32.6</v>
      </c>
      <c r="AD16" s="562"/>
      <c r="AE16" s="562"/>
      <c r="AF16" s="562"/>
      <c r="AG16" s="563"/>
      <c r="AH16" s="561">
        <v>33.299999999999997</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6201647</v>
      </c>
      <c r="BO16" s="466"/>
      <c r="BP16" s="466"/>
      <c r="BQ16" s="466"/>
      <c r="BR16" s="466"/>
      <c r="BS16" s="466"/>
      <c r="BT16" s="466"/>
      <c r="BU16" s="467"/>
      <c r="BV16" s="465">
        <v>6058482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9200</v>
      </c>
      <c r="AD17" s="442"/>
      <c r="AE17" s="442"/>
      <c r="AF17" s="442"/>
      <c r="AG17" s="443"/>
      <c r="AH17" s="441">
        <v>8782</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5403870</v>
      </c>
      <c r="BO17" s="466"/>
      <c r="BP17" s="466"/>
      <c r="BQ17" s="466"/>
      <c r="BR17" s="466"/>
      <c r="BS17" s="466"/>
      <c r="BT17" s="466"/>
      <c r="BU17" s="467"/>
      <c r="BV17" s="465">
        <v>5392164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159</v>
      </c>
      <c r="C18" s="528"/>
      <c r="D18" s="528"/>
      <c r="E18" s="529"/>
      <c r="F18" s="529"/>
      <c r="G18" s="529"/>
      <c r="H18" s="529"/>
      <c r="I18" s="529"/>
      <c r="J18" s="529"/>
      <c r="K18" s="529"/>
      <c r="L18" s="530">
        <v>31.69</v>
      </c>
      <c r="M18" s="530"/>
      <c r="N18" s="530"/>
      <c r="O18" s="530"/>
      <c r="P18" s="530"/>
      <c r="Q18" s="530"/>
      <c r="R18" s="531"/>
      <c r="S18" s="531"/>
      <c r="T18" s="531"/>
      <c r="U18" s="531"/>
      <c r="V18" s="532"/>
      <c r="W18" s="546"/>
      <c r="X18" s="547"/>
      <c r="Y18" s="547"/>
      <c r="Z18" s="547"/>
      <c r="AA18" s="547"/>
      <c r="AB18" s="557"/>
      <c r="AC18" s="429">
        <v>60.7</v>
      </c>
      <c r="AD18" s="430"/>
      <c r="AE18" s="430"/>
      <c r="AF18" s="430"/>
      <c r="AG18" s="533"/>
      <c r="AH18" s="429">
        <v>59.3</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7298177</v>
      </c>
      <c r="BO18" s="466"/>
      <c r="BP18" s="466"/>
      <c r="BQ18" s="466"/>
      <c r="BR18" s="466"/>
      <c r="BS18" s="466"/>
      <c r="BT18" s="466"/>
      <c r="BU18" s="467"/>
      <c r="BV18" s="465">
        <v>7235431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161</v>
      </c>
      <c r="C19" s="528"/>
      <c r="D19" s="528"/>
      <c r="E19" s="529"/>
      <c r="F19" s="529"/>
      <c r="G19" s="529"/>
      <c r="H19" s="529"/>
      <c r="I19" s="529"/>
      <c r="J19" s="529"/>
      <c r="K19" s="529"/>
      <c r="L19" s="535">
        <v>982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10422696</v>
      </c>
      <c r="BO19" s="466"/>
      <c r="BP19" s="466"/>
      <c r="BQ19" s="466"/>
      <c r="BR19" s="466"/>
      <c r="BS19" s="466"/>
      <c r="BT19" s="466"/>
      <c r="BU19" s="467"/>
      <c r="BV19" s="465">
        <v>9835508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163</v>
      </c>
      <c r="C20" s="528"/>
      <c r="D20" s="528"/>
      <c r="E20" s="529"/>
      <c r="F20" s="529"/>
      <c r="G20" s="529"/>
      <c r="H20" s="529"/>
      <c r="I20" s="529"/>
      <c r="J20" s="529"/>
      <c r="K20" s="529"/>
      <c r="L20" s="535">
        <v>12789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16301272</v>
      </c>
      <c r="BO23" s="466"/>
      <c r="BP23" s="466"/>
      <c r="BQ23" s="466"/>
      <c r="BR23" s="466"/>
      <c r="BS23" s="466"/>
      <c r="BT23" s="466"/>
      <c r="BU23" s="467"/>
      <c r="BV23" s="465">
        <v>13913787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172</v>
      </c>
      <c r="F24" s="439"/>
      <c r="G24" s="439"/>
      <c r="H24" s="439"/>
      <c r="I24" s="439"/>
      <c r="J24" s="439"/>
      <c r="K24" s="440"/>
      <c r="L24" s="441">
        <v>1</v>
      </c>
      <c r="M24" s="442"/>
      <c r="N24" s="442"/>
      <c r="O24" s="442"/>
      <c r="P24" s="443"/>
      <c r="Q24" s="441">
        <v>7640</v>
      </c>
      <c r="R24" s="442"/>
      <c r="S24" s="442"/>
      <c r="T24" s="442"/>
      <c r="U24" s="442"/>
      <c r="V24" s="443"/>
      <c r="W24" s="507"/>
      <c r="X24" s="498"/>
      <c r="Y24" s="499"/>
      <c r="Z24" s="438" t="s">
        <v>173</v>
      </c>
      <c r="AA24" s="439"/>
      <c r="AB24" s="439"/>
      <c r="AC24" s="439"/>
      <c r="AD24" s="439"/>
      <c r="AE24" s="439"/>
      <c r="AF24" s="439"/>
      <c r="AG24" s="440"/>
      <c r="AH24" s="441">
        <v>210</v>
      </c>
      <c r="AI24" s="442"/>
      <c r="AJ24" s="442"/>
      <c r="AK24" s="442"/>
      <c r="AL24" s="443"/>
      <c r="AM24" s="441">
        <v>647220</v>
      </c>
      <c r="AN24" s="442"/>
      <c r="AO24" s="442"/>
      <c r="AP24" s="442"/>
      <c r="AQ24" s="442"/>
      <c r="AR24" s="443"/>
      <c r="AS24" s="441">
        <v>3082</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7474909</v>
      </c>
      <c r="BO24" s="466"/>
      <c r="BP24" s="466"/>
      <c r="BQ24" s="466"/>
      <c r="BR24" s="466"/>
      <c r="BS24" s="466"/>
      <c r="BT24" s="466"/>
      <c r="BU24" s="467"/>
      <c r="BV24" s="465">
        <v>7397813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175</v>
      </c>
      <c r="F25" s="439"/>
      <c r="G25" s="439"/>
      <c r="H25" s="439"/>
      <c r="I25" s="439"/>
      <c r="J25" s="439"/>
      <c r="K25" s="440"/>
      <c r="L25" s="441">
        <v>1</v>
      </c>
      <c r="M25" s="442"/>
      <c r="N25" s="442"/>
      <c r="O25" s="442"/>
      <c r="P25" s="443"/>
      <c r="Q25" s="441">
        <v>5970</v>
      </c>
      <c r="R25" s="442"/>
      <c r="S25" s="442"/>
      <c r="T25" s="442"/>
      <c r="U25" s="442"/>
      <c r="V25" s="443"/>
      <c r="W25" s="507"/>
      <c r="X25" s="498"/>
      <c r="Y25" s="499"/>
      <c r="Z25" s="438" t="s">
        <v>176</v>
      </c>
      <c r="AA25" s="439"/>
      <c r="AB25" s="439"/>
      <c r="AC25" s="439"/>
      <c r="AD25" s="439"/>
      <c r="AE25" s="439"/>
      <c r="AF25" s="439"/>
      <c r="AG25" s="440"/>
      <c r="AH25" s="441" t="s">
        <v>139</v>
      </c>
      <c r="AI25" s="442"/>
      <c r="AJ25" s="442"/>
      <c r="AK25" s="442"/>
      <c r="AL25" s="443"/>
      <c r="AM25" s="441" t="s">
        <v>139</v>
      </c>
      <c r="AN25" s="442"/>
      <c r="AO25" s="442"/>
      <c r="AP25" s="442"/>
      <c r="AQ25" s="442"/>
      <c r="AR25" s="443"/>
      <c r="AS25" s="441" t="s">
        <v>177</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v>936154</v>
      </c>
      <c r="BO25" s="461"/>
      <c r="BP25" s="461"/>
      <c r="BQ25" s="461"/>
      <c r="BR25" s="461"/>
      <c r="BS25" s="461"/>
      <c r="BT25" s="461"/>
      <c r="BU25" s="462"/>
      <c r="BV25" s="460">
        <v>783810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179</v>
      </c>
      <c r="F26" s="439"/>
      <c r="G26" s="439"/>
      <c r="H26" s="439"/>
      <c r="I26" s="439"/>
      <c r="J26" s="439"/>
      <c r="K26" s="440"/>
      <c r="L26" s="441">
        <v>1</v>
      </c>
      <c r="M26" s="442"/>
      <c r="N26" s="442"/>
      <c r="O26" s="442"/>
      <c r="P26" s="443"/>
      <c r="Q26" s="441">
        <v>5580</v>
      </c>
      <c r="R26" s="442"/>
      <c r="S26" s="442"/>
      <c r="T26" s="442"/>
      <c r="U26" s="442"/>
      <c r="V26" s="443"/>
      <c r="W26" s="507"/>
      <c r="X26" s="498"/>
      <c r="Y26" s="499"/>
      <c r="Z26" s="438" t="s">
        <v>180</v>
      </c>
      <c r="AA26" s="520"/>
      <c r="AB26" s="520"/>
      <c r="AC26" s="520"/>
      <c r="AD26" s="520"/>
      <c r="AE26" s="520"/>
      <c r="AF26" s="520"/>
      <c r="AG26" s="521"/>
      <c r="AH26" s="441">
        <v>1</v>
      </c>
      <c r="AI26" s="442"/>
      <c r="AJ26" s="442"/>
      <c r="AK26" s="442"/>
      <c r="AL26" s="443"/>
      <c r="AM26" s="441" t="s">
        <v>181</v>
      </c>
      <c r="AN26" s="442"/>
      <c r="AO26" s="442"/>
      <c r="AP26" s="442"/>
      <c r="AQ26" s="442"/>
      <c r="AR26" s="443"/>
      <c r="AS26" s="441" t="s">
        <v>181</v>
      </c>
      <c r="AT26" s="442"/>
      <c r="AU26" s="442"/>
      <c r="AV26" s="442"/>
      <c r="AW26" s="442"/>
      <c r="AX26" s="444"/>
      <c r="AY26" s="474" t="s">
        <v>182</v>
      </c>
      <c r="AZ26" s="475"/>
      <c r="BA26" s="475"/>
      <c r="BB26" s="475"/>
      <c r="BC26" s="475"/>
      <c r="BD26" s="475"/>
      <c r="BE26" s="475"/>
      <c r="BF26" s="475"/>
      <c r="BG26" s="475"/>
      <c r="BH26" s="475"/>
      <c r="BI26" s="475"/>
      <c r="BJ26" s="475"/>
      <c r="BK26" s="475"/>
      <c r="BL26" s="475"/>
      <c r="BM26" s="476"/>
      <c r="BN26" s="465" t="s">
        <v>130</v>
      </c>
      <c r="BO26" s="466"/>
      <c r="BP26" s="466"/>
      <c r="BQ26" s="466"/>
      <c r="BR26" s="466"/>
      <c r="BS26" s="466"/>
      <c r="BT26" s="466"/>
      <c r="BU26" s="467"/>
      <c r="BV26" s="465" t="s">
        <v>177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183</v>
      </c>
      <c r="F27" s="439"/>
      <c r="G27" s="439"/>
      <c r="H27" s="439"/>
      <c r="I27" s="439"/>
      <c r="J27" s="439"/>
      <c r="K27" s="440"/>
      <c r="L27" s="441">
        <v>1</v>
      </c>
      <c r="M27" s="442"/>
      <c r="N27" s="442"/>
      <c r="O27" s="442"/>
      <c r="P27" s="443"/>
      <c r="Q27" s="441">
        <v>3300</v>
      </c>
      <c r="R27" s="442"/>
      <c r="S27" s="442"/>
      <c r="T27" s="442"/>
      <c r="U27" s="442"/>
      <c r="V27" s="443"/>
      <c r="W27" s="507"/>
      <c r="X27" s="498"/>
      <c r="Y27" s="499"/>
      <c r="Z27" s="438" t="s">
        <v>184</v>
      </c>
      <c r="AA27" s="439"/>
      <c r="AB27" s="439"/>
      <c r="AC27" s="439"/>
      <c r="AD27" s="439"/>
      <c r="AE27" s="439"/>
      <c r="AF27" s="439"/>
      <c r="AG27" s="440"/>
      <c r="AH27" s="441" t="s">
        <v>177</v>
      </c>
      <c r="AI27" s="442"/>
      <c r="AJ27" s="442"/>
      <c r="AK27" s="442"/>
      <c r="AL27" s="443"/>
      <c r="AM27" s="441" t="s">
        <v>177</v>
      </c>
      <c r="AN27" s="442"/>
      <c r="AO27" s="442"/>
      <c r="AP27" s="442"/>
      <c r="AQ27" s="442"/>
      <c r="AR27" s="443"/>
      <c r="AS27" s="441" t="s">
        <v>177</v>
      </c>
      <c r="AT27" s="442"/>
      <c r="AU27" s="442"/>
      <c r="AV27" s="442"/>
      <c r="AW27" s="442"/>
      <c r="AX27" s="444"/>
      <c r="AY27" s="471" t="s">
        <v>185</v>
      </c>
      <c r="AZ27" s="472"/>
      <c r="BA27" s="472"/>
      <c r="BB27" s="472"/>
      <c r="BC27" s="472"/>
      <c r="BD27" s="472"/>
      <c r="BE27" s="472"/>
      <c r="BF27" s="472"/>
      <c r="BG27" s="472"/>
      <c r="BH27" s="472"/>
      <c r="BI27" s="472"/>
      <c r="BJ27" s="472"/>
      <c r="BK27" s="472"/>
      <c r="BL27" s="472"/>
      <c r="BM27" s="473"/>
      <c r="BN27" s="468">
        <v>555667</v>
      </c>
      <c r="BO27" s="469"/>
      <c r="BP27" s="469"/>
      <c r="BQ27" s="469"/>
      <c r="BR27" s="469"/>
      <c r="BS27" s="469"/>
      <c r="BT27" s="469"/>
      <c r="BU27" s="470"/>
      <c r="BV27" s="468">
        <v>555612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186</v>
      </c>
      <c r="F28" s="439"/>
      <c r="G28" s="439"/>
      <c r="H28" s="439"/>
      <c r="I28" s="439"/>
      <c r="J28" s="439"/>
      <c r="K28" s="440"/>
      <c r="L28" s="441">
        <v>1</v>
      </c>
      <c r="M28" s="442"/>
      <c r="N28" s="442"/>
      <c r="O28" s="442"/>
      <c r="P28" s="443"/>
      <c r="Q28" s="441">
        <v>3000</v>
      </c>
      <c r="R28" s="442"/>
      <c r="S28" s="442"/>
      <c r="T28" s="442"/>
      <c r="U28" s="442"/>
      <c r="V28" s="443"/>
      <c r="W28" s="507"/>
      <c r="X28" s="498"/>
      <c r="Y28" s="499"/>
      <c r="Z28" s="438" t="s">
        <v>187</v>
      </c>
      <c r="AA28" s="439"/>
      <c r="AB28" s="439"/>
      <c r="AC28" s="439"/>
      <c r="AD28" s="439"/>
      <c r="AE28" s="439"/>
      <c r="AF28" s="439"/>
      <c r="AG28" s="440"/>
      <c r="AH28" s="441" t="s">
        <v>139</v>
      </c>
      <c r="AI28" s="442"/>
      <c r="AJ28" s="442"/>
      <c r="AK28" s="442"/>
      <c r="AL28" s="443"/>
      <c r="AM28" s="441" t="s">
        <v>139</v>
      </c>
      <c r="AN28" s="442"/>
      <c r="AO28" s="442"/>
      <c r="AP28" s="442"/>
      <c r="AQ28" s="442"/>
      <c r="AR28" s="443"/>
      <c r="AS28" s="441" t="s">
        <v>130</v>
      </c>
      <c r="AT28" s="442"/>
      <c r="AU28" s="442"/>
      <c r="AV28" s="442"/>
      <c r="AW28" s="442"/>
      <c r="AX28" s="444"/>
      <c r="AY28" s="448" t="s">
        <v>188</v>
      </c>
      <c r="AZ28" s="449"/>
      <c r="BA28" s="449"/>
      <c r="BB28" s="450"/>
      <c r="BC28" s="457" t="s">
        <v>47</v>
      </c>
      <c r="BD28" s="458"/>
      <c r="BE28" s="458"/>
      <c r="BF28" s="458"/>
      <c r="BG28" s="458"/>
      <c r="BH28" s="458"/>
      <c r="BI28" s="458"/>
      <c r="BJ28" s="458"/>
      <c r="BK28" s="458"/>
      <c r="BL28" s="458"/>
      <c r="BM28" s="459"/>
      <c r="BN28" s="460">
        <v>2916299</v>
      </c>
      <c r="BO28" s="461"/>
      <c r="BP28" s="461"/>
      <c r="BQ28" s="461"/>
      <c r="BR28" s="461"/>
      <c r="BS28" s="461"/>
      <c r="BT28" s="461"/>
      <c r="BU28" s="462"/>
      <c r="BV28" s="460">
        <v>3124210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189</v>
      </c>
      <c r="F29" s="439"/>
      <c r="G29" s="439"/>
      <c r="H29" s="439"/>
      <c r="I29" s="439"/>
      <c r="J29" s="439"/>
      <c r="K29" s="440"/>
      <c r="L29" s="441">
        <v>16</v>
      </c>
      <c r="M29" s="442"/>
      <c r="N29" s="442"/>
      <c r="O29" s="442"/>
      <c r="P29" s="443"/>
      <c r="Q29" s="441">
        <v>2900</v>
      </c>
      <c r="R29" s="442"/>
      <c r="S29" s="442"/>
      <c r="T29" s="442"/>
      <c r="U29" s="442"/>
      <c r="V29" s="443"/>
      <c r="W29" s="508"/>
      <c r="X29" s="509"/>
      <c r="Y29" s="510"/>
      <c r="Z29" s="438" t="s">
        <v>190</v>
      </c>
      <c r="AA29" s="439"/>
      <c r="AB29" s="439"/>
      <c r="AC29" s="439"/>
      <c r="AD29" s="439"/>
      <c r="AE29" s="439"/>
      <c r="AF29" s="439"/>
      <c r="AG29" s="440"/>
      <c r="AH29" s="441">
        <v>210</v>
      </c>
      <c r="AI29" s="442"/>
      <c r="AJ29" s="442"/>
      <c r="AK29" s="442"/>
      <c r="AL29" s="443"/>
      <c r="AM29" s="441">
        <v>647220</v>
      </c>
      <c r="AN29" s="442"/>
      <c r="AO29" s="442"/>
      <c r="AP29" s="442"/>
      <c r="AQ29" s="442"/>
      <c r="AR29" s="443"/>
      <c r="AS29" s="441">
        <v>3082</v>
      </c>
      <c r="AT29" s="442"/>
      <c r="AU29" s="442"/>
      <c r="AV29" s="442"/>
      <c r="AW29" s="442"/>
      <c r="AX29" s="444"/>
      <c r="AY29" s="451"/>
      <c r="AZ29" s="452"/>
      <c r="BA29" s="452"/>
      <c r="BB29" s="453"/>
      <c r="BC29" s="445" t="s">
        <v>191</v>
      </c>
      <c r="BD29" s="446"/>
      <c r="BE29" s="446"/>
      <c r="BF29" s="446"/>
      <c r="BG29" s="446"/>
      <c r="BH29" s="446"/>
      <c r="BI29" s="446"/>
      <c r="BJ29" s="446"/>
      <c r="BK29" s="446"/>
      <c r="BL29" s="446"/>
      <c r="BM29" s="447"/>
      <c r="BN29" s="465">
        <v>395707</v>
      </c>
      <c r="BO29" s="466"/>
      <c r="BP29" s="466"/>
      <c r="BQ29" s="466"/>
      <c r="BR29" s="466"/>
      <c r="BS29" s="466"/>
      <c r="BT29" s="466"/>
      <c r="BU29" s="467"/>
      <c r="BV29" s="465">
        <v>395355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192</v>
      </c>
      <c r="X30" s="518"/>
      <c r="Y30" s="518"/>
      <c r="Z30" s="518"/>
      <c r="AA30" s="518"/>
      <c r="AB30" s="518"/>
      <c r="AC30" s="518"/>
      <c r="AD30" s="518"/>
      <c r="AE30" s="518"/>
      <c r="AF30" s="518"/>
      <c r="AG30" s="519"/>
      <c r="AH30" s="429">
        <v>97.3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3280121</v>
      </c>
      <c r="BO30" s="469"/>
      <c r="BP30" s="469"/>
      <c r="BQ30" s="469"/>
      <c r="BR30" s="469"/>
      <c r="BS30" s="469"/>
      <c r="BT30" s="469"/>
      <c r="BU30" s="470"/>
      <c r="BV30" s="468">
        <v>3167889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199</v>
      </c>
      <c r="D33" s="428"/>
      <c r="E33" s="427" t="s">
        <v>200</v>
      </c>
      <c r="F33" s="427"/>
      <c r="G33" s="427"/>
      <c r="H33" s="427"/>
      <c r="I33" s="427"/>
      <c r="J33" s="427"/>
      <c r="K33" s="427"/>
      <c r="L33" s="427"/>
      <c r="M33" s="427"/>
      <c r="N33" s="427"/>
      <c r="O33" s="427"/>
      <c r="P33" s="427"/>
      <c r="Q33" s="427"/>
      <c r="R33" s="427"/>
      <c r="S33" s="427"/>
      <c r="T33" s="215"/>
      <c r="U33" s="428" t="s">
        <v>201</v>
      </c>
      <c r="V33" s="428"/>
      <c r="W33" s="427" t="s">
        <v>202</v>
      </c>
      <c r="X33" s="427"/>
      <c r="Y33" s="427"/>
      <c r="Z33" s="427"/>
      <c r="AA33" s="427"/>
      <c r="AB33" s="427"/>
      <c r="AC33" s="427"/>
      <c r="AD33" s="427"/>
      <c r="AE33" s="427"/>
      <c r="AF33" s="427"/>
      <c r="AG33" s="427"/>
      <c r="AH33" s="427"/>
      <c r="AI33" s="427"/>
      <c r="AJ33" s="427"/>
      <c r="AK33" s="427"/>
      <c r="AL33" s="215"/>
      <c r="AM33" s="428" t="s">
        <v>199</v>
      </c>
      <c r="AN33" s="428"/>
      <c r="AO33" s="427" t="s">
        <v>203</v>
      </c>
      <c r="AP33" s="427"/>
      <c r="AQ33" s="427"/>
      <c r="AR33" s="427"/>
      <c r="AS33" s="427"/>
      <c r="AT33" s="427"/>
      <c r="AU33" s="427"/>
      <c r="AV33" s="427"/>
      <c r="AW33" s="427"/>
      <c r="AX33" s="427"/>
      <c r="AY33" s="427"/>
      <c r="AZ33" s="427"/>
      <c r="BA33" s="427"/>
      <c r="BB33" s="427"/>
      <c r="BC33" s="427"/>
      <c r="BD33" s="216"/>
      <c r="BE33" s="427" t="s">
        <v>204</v>
      </c>
      <c r="BF33" s="427"/>
      <c r="BG33" s="427" t="s">
        <v>205</v>
      </c>
      <c r="BH33" s="427"/>
      <c r="BI33" s="427"/>
      <c r="BJ33" s="427"/>
      <c r="BK33" s="427"/>
      <c r="BL33" s="427"/>
      <c r="BM33" s="427"/>
      <c r="BN33" s="427"/>
      <c r="BO33" s="427"/>
      <c r="BP33" s="427"/>
      <c r="BQ33" s="427"/>
      <c r="BR33" s="427"/>
      <c r="BS33" s="427"/>
      <c r="BT33" s="427"/>
      <c r="BU33" s="427"/>
      <c r="BV33" s="216"/>
      <c r="BW33" s="428" t="s">
        <v>204</v>
      </c>
      <c r="BX33" s="428"/>
      <c r="BY33" s="427" t="s">
        <v>206</v>
      </c>
      <c r="BZ33" s="427"/>
      <c r="CA33" s="427"/>
      <c r="CB33" s="427"/>
      <c r="CC33" s="427"/>
      <c r="CD33" s="427"/>
      <c r="CE33" s="427"/>
      <c r="CF33" s="427"/>
      <c r="CG33" s="427"/>
      <c r="CH33" s="427"/>
      <c r="CI33" s="427"/>
      <c r="CJ33" s="427"/>
      <c r="CK33" s="427"/>
      <c r="CL33" s="427"/>
      <c r="CM33" s="427"/>
      <c r="CN33" s="215"/>
      <c r="CO33" s="428" t="s">
        <v>207</v>
      </c>
      <c r="CP33" s="428"/>
      <c r="CQ33" s="427" t="s">
        <v>208</v>
      </c>
      <c r="CR33" s="427"/>
      <c r="CS33" s="427"/>
      <c r="CT33" s="427"/>
      <c r="CU33" s="427"/>
      <c r="CV33" s="427"/>
      <c r="CW33" s="427"/>
      <c r="CX33" s="427"/>
      <c r="CY33" s="427"/>
      <c r="CZ33" s="427"/>
      <c r="DA33" s="427"/>
      <c r="DB33" s="427"/>
      <c r="DC33" s="427"/>
      <c r="DD33" s="427"/>
      <c r="DE33" s="427"/>
      <c r="DF33" s="215"/>
      <c r="DG33" s="426" t="s">
        <v>209</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上水道事業会計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山梨県市町村総合事務組合（一般会計）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中央市農業振興公社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田富よし原処理センター事業特別会計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IF('各会計、関係団体の財政状況及び健全化判断比率'!B34="","",'各会計、関係団体の財政状況及び健全化判断比率'!B34)</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山梨県市町村総合事務組合（行政手続の電子化事業特別会計他3特別会計）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IF('各会計、関係団体の財政状況及び健全化判断比率'!B35="","",'各会計、関係団体の財政状況及び健全化判断比率'!B35)</f>
        <v>農業集落排水事業特別会計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中巨摩地区広域事務組合（一般会計）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地域包括支援センター特別会計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中巨摩地区広域事務組合（ごみ処理事業特別会計）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中巨摩地区広域事務組合（地区公園事業特別会計）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中巨摩地区広域事務組合（老人福祉事業特別会計）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中巨摩地区広域事務組合（勤労青年センター事業特別会計）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中巨摩地区広域事務組合（し尿処理事業特別会計）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山梨県後期高齢者医療連合（一般会計)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20</v>
      </c>
      <c r="BX43" s="424"/>
      <c r="BY43" s="423" t="str">
        <f>IF('各会計、関係団体の財政状況及び健全化判断比率'!B77="","",'各会計、関係団体の財政状況及び健全化判断比率'!B77)</f>
        <v>三郡衛生組合（一般会計）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214</v>
      </c>
    </row>
    <row r="50" spans="5:5" x14ac:dyDescent="0.2">
      <c r="E50" s="187" t="s">
        <v>215</v>
      </c>
    </row>
    <row r="51" spans="5:5" x14ac:dyDescent="0.2">
      <c r="E51" s="187" t="s">
        <v>216</v>
      </c>
    </row>
    <row r="52" spans="5:5" x14ac:dyDescent="0.2">
      <c r="E52" s="187" t="s">
        <v>217</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jdciy9ATzA6HQUz/XopU0IC7RsoqKEng2Gd7AxLmTBX1GdmCjlmVS/ODSBoPOB/PuWr8jwCg0W1JpuZD2Cc8Gg==" saltValue="el1RfQAWe5iXqlHr8dbJ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47" t="s">
        <v>557</v>
      </c>
      <c r="D34" s="1247"/>
      <c r="E34" s="1248"/>
      <c r="F34" s="32">
        <v>9.5</v>
      </c>
      <c r="G34" s="33">
        <v>14.93</v>
      </c>
      <c r="H34" s="33">
        <v>6.74</v>
      </c>
      <c r="I34" s="33">
        <v>12.14</v>
      </c>
      <c r="J34" s="34">
        <v>9.4700000000000006</v>
      </c>
      <c r="K34" s="22"/>
      <c r="L34" s="22"/>
      <c r="M34" s="22"/>
      <c r="N34" s="22"/>
      <c r="O34" s="22"/>
      <c r="P34" s="22"/>
    </row>
    <row r="35" spans="1:16" ht="39" customHeight="1" x14ac:dyDescent="0.2">
      <c r="A35" s="22"/>
      <c r="B35" s="35"/>
      <c r="C35" s="1241" t="s">
        <v>558</v>
      </c>
      <c r="D35" s="1242"/>
      <c r="E35" s="1243"/>
      <c r="F35" s="36">
        <v>3.52</v>
      </c>
      <c r="G35" s="37">
        <v>10.52</v>
      </c>
      <c r="H35" s="37">
        <v>4.6399999999999997</v>
      </c>
      <c r="I35" s="37">
        <v>4.6900000000000004</v>
      </c>
      <c r="J35" s="38">
        <v>5.17</v>
      </c>
      <c r="K35" s="22"/>
      <c r="L35" s="22"/>
      <c r="M35" s="22"/>
      <c r="N35" s="22"/>
      <c r="O35" s="22"/>
      <c r="P35" s="22"/>
    </row>
    <row r="36" spans="1:16" ht="39" customHeight="1" x14ac:dyDescent="0.2">
      <c r="A36" s="22"/>
      <c r="B36" s="35"/>
      <c r="C36" s="1241" t="s">
        <v>559</v>
      </c>
      <c r="D36" s="1242"/>
      <c r="E36" s="1243"/>
      <c r="F36" s="36">
        <v>0.5</v>
      </c>
      <c r="G36" s="37">
        <v>0.96</v>
      </c>
      <c r="H36" s="37">
        <v>1.99</v>
      </c>
      <c r="I36" s="37">
        <v>1.73</v>
      </c>
      <c r="J36" s="38">
        <v>0.67</v>
      </c>
      <c r="K36" s="22"/>
      <c r="L36" s="22"/>
      <c r="M36" s="22"/>
      <c r="N36" s="22"/>
      <c r="O36" s="22"/>
      <c r="P36" s="22"/>
    </row>
    <row r="37" spans="1:16" ht="39" customHeight="1" x14ac:dyDescent="0.2">
      <c r="A37" s="22"/>
      <c r="B37" s="35"/>
      <c r="C37" s="1241" t="s">
        <v>560</v>
      </c>
      <c r="D37" s="1242"/>
      <c r="E37" s="1243"/>
      <c r="F37" s="36">
        <v>0.38</v>
      </c>
      <c r="G37" s="37">
        <v>0.44</v>
      </c>
      <c r="H37" s="37">
        <v>0.4</v>
      </c>
      <c r="I37" s="37">
        <v>0.56000000000000005</v>
      </c>
      <c r="J37" s="38">
        <v>0.52</v>
      </c>
      <c r="K37" s="22"/>
      <c r="L37" s="22"/>
      <c r="M37" s="22"/>
      <c r="N37" s="22"/>
      <c r="O37" s="22"/>
      <c r="P37" s="22"/>
    </row>
    <row r="38" spans="1:16" ht="39" customHeight="1" x14ac:dyDescent="0.2">
      <c r="A38" s="22"/>
      <c r="B38" s="35"/>
      <c r="C38" s="1241" t="s">
        <v>561</v>
      </c>
      <c r="D38" s="1242"/>
      <c r="E38" s="1243"/>
      <c r="F38" s="36">
        <v>0.11</v>
      </c>
      <c r="G38" s="37">
        <v>0.17</v>
      </c>
      <c r="H38" s="37">
        <v>0.22</v>
      </c>
      <c r="I38" s="37">
        <v>0.37</v>
      </c>
      <c r="J38" s="38">
        <v>0.47</v>
      </c>
      <c r="K38" s="22"/>
      <c r="L38" s="22"/>
      <c r="M38" s="22"/>
      <c r="N38" s="22"/>
      <c r="O38" s="22"/>
      <c r="P38" s="22"/>
    </row>
    <row r="39" spans="1:16" ht="39" customHeight="1" x14ac:dyDescent="0.2">
      <c r="A39" s="22"/>
      <c r="B39" s="35"/>
      <c r="C39" s="1241" t="s">
        <v>562</v>
      </c>
      <c r="D39" s="1242"/>
      <c r="E39" s="1243"/>
      <c r="F39" s="36">
        <v>0.09</v>
      </c>
      <c r="G39" s="37">
        <v>0.11</v>
      </c>
      <c r="H39" s="37">
        <v>0.2</v>
      </c>
      <c r="I39" s="37">
        <v>0.11</v>
      </c>
      <c r="J39" s="38">
        <v>0.21</v>
      </c>
      <c r="K39" s="22"/>
      <c r="L39" s="22"/>
      <c r="M39" s="22"/>
      <c r="N39" s="22"/>
      <c r="O39" s="22"/>
      <c r="P39" s="22"/>
    </row>
    <row r="40" spans="1:16" ht="39" customHeight="1" x14ac:dyDescent="0.2">
      <c r="A40" s="22"/>
      <c r="B40" s="35"/>
      <c r="C40" s="1241" t="s">
        <v>563</v>
      </c>
      <c r="D40" s="1242"/>
      <c r="E40" s="1243"/>
      <c r="F40" s="36">
        <v>0.03</v>
      </c>
      <c r="G40" s="37">
        <v>0.22</v>
      </c>
      <c r="H40" s="37">
        <v>0.15</v>
      </c>
      <c r="I40" s="37">
        <v>0.06</v>
      </c>
      <c r="J40" s="38">
        <v>0.12</v>
      </c>
      <c r="K40" s="22"/>
      <c r="L40" s="22"/>
      <c r="M40" s="22"/>
      <c r="N40" s="22"/>
      <c r="O40" s="22"/>
      <c r="P40" s="22"/>
    </row>
    <row r="41" spans="1:16" ht="39" customHeight="1" x14ac:dyDescent="0.2">
      <c r="A41" s="22"/>
      <c r="B41" s="35"/>
      <c r="C41" s="1241" t="s">
        <v>564</v>
      </c>
      <c r="D41" s="1242"/>
      <c r="E41" s="1243"/>
      <c r="F41" s="36">
        <v>0.05</v>
      </c>
      <c r="G41" s="37">
        <v>0.02</v>
      </c>
      <c r="H41" s="37">
        <v>1.53</v>
      </c>
      <c r="I41" s="37">
        <v>0.36</v>
      </c>
      <c r="J41" s="38">
        <v>0.02</v>
      </c>
      <c r="K41" s="22"/>
      <c r="L41" s="22"/>
      <c r="M41" s="22"/>
      <c r="N41" s="22"/>
      <c r="O41" s="22"/>
      <c r="P41" s="22"/>
    </row>
    <row r="42" spans="1:16" ht="39" customHeight="1" x14ac:dyDescent="0.2">
      <c r="A42" s="22"/>
      <c r="B42" s="39"/>
      <c r="C42" s="1241" t="s">
        <v>565</v>
      </c>
      <c r="D42" s="1242"/>
      <c r="E42" s="1243"/>
      <c r="F42" s="36" t="s">
        <v>508</v>
      </c>
      <c r="G42" s="37" t="s">
        <v>508</v>
      </c>
      <c r="H42" s="37" t="s">
        <v>508</v>
      </c>
      <c r="I42" s="37" t="s">
        <v>508</v>
      </c>
      <c r="J42" s="38" t="s">
        <v>508</v>
      </c>
      <c r="K42" s="22"/>
      <c r="L42" s="22"/>
      <c r="M42" s="22"/>
      <c r="N42" s="22"/>
      <c r="O42" s="22"/>
      <c r="P42" s="22"/>
    </row>
    <row r="43" spans="1:16" ht="39" customHeight="1" thickBot="1" x14ac:dyDescent="0.25">
      <c r="A43" s="22"/>
      <c r="B43" s="40"/>
      <c r="C43" s="1244" t="s">
        <v>566</v>
      </c>
      <c r="D43" s="1245"/>
      <c r="E43" s="1246"/>
      <c r="F43" s="41">
        <v>0.01</v>
      </c>
      <c r="G43" s="42">
        <v>0.01</v>
      </c>
      <c r="H43" s="42">
        <v>0.01</v>
      </c>
      <c r="I43" s="42">
        <v>0.01</v>
      </c>
      <c r="J43" s="43">
        <v>0.01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OQQklCLtwXzb79/WrmNN9gpJfMO6n5AadFJnSTFPz+kvMQDug9M0gFeChbVrLHm+icg8Z/DFD0k9DNcnOs36Q==" saltValue="ZeNKEiGa+IA/yUJ2993f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67" t="s">
        <v>10</v>
      </c>
      <c r="C45" s="1268"/>
      <c r="D45" s="58"/>
      <c r="E45" s="1273" t="s">
        <v>11</v>
      </c>
      <c r="F45" s="1273"/>
      <c r="G45" s="1273"/>
      <c r="H45" s="1273"/>
      <c r="I45" s="1273"/>
      <c r="J45" s="1274"/>
      <c r="K45" s="59">
        <v>1413</v>
      </c>
      <c r="L45" s="60">
        <v>1323</v>
      </c>
      <c r="M45" s="60">
        <v>1284</v>
      </c>
      <c r="N45" s="60">
        <v>1237</v>
      </c>
      <c r="O45" s="61">
        <v>1226</v>
      </c>
      <c r="P45" s="48"/>
      <c r="Q45" s="48"/>
      <c r="R45" s="48"/>
      <c r="S45" s="48"/>
      <c r="T45" s="48"/>
      <c r="U45" s="48"/>
    </row>
    <row r="46" spans="1:21" ht="30.75" customHeight="1" x14ac:dyDescent="0.2">
      <c r="A46" s="48"/>
      <c r="B46" s="1269"/>
      <c r="C46" s="1270"/>
      <c r="D46" s="62"/>
      <c r="E46" s="1251" t="s">
        <v>12</v>
      </c>
      <c r="F46" s="1251"/>
      <c r="G46" s="1251"/>
      <c r="H46" s="1251"/>
      <c r="I46" s="1251"/>
      <c r="J46" s="1252"/>
      <c r="K46" s="63" t="s">
        <v>508</v>
      </c>
      <c r="L46" s="64" t="s">
        <v>508</v>
      </c>
      <c r="M46" s="64" t="s">
        <v>508</v>
      </c>
      <c r="N46" s="64" t="s">
        <v>508</v>
      </c>
      <c r="O46" s="65" t="s">
        <v>508</v>
      </c>
      <c r="P46" s="48"/>
      <c r="Q46" s="48"/>
      <c r="R46" s="48"/>
      <c r="S46" s="48"/>
      <c r="T46" s="48"/>
      <c r="U46" s="48"/>
    </row>
    <row r="47" spans="1:21" ht="30.75" customHeight="1" x14ac:dyDescent="0.2">
      <c r="A47" s="48"/>
      <c r="B47" s="1269"/>
      <c r="C47" s="1270"/>
      <c r="D47" s="62"/>
      <c r="E47" s="1251" t="s">
        <v>13</v>
      </c>
      <c r="F47" s="1251"/>
      <c r="G47" s="1251"/>
      <c r="H47" s="1251"/>
      <c r="I47" s="1251"/>
      <c r="J47" s="1252"/>
      <c r="K47" s="63" t="s">
        <v>508</v>
      </c>
      <c r="L47" s="64" t="s">
        <v>508</v>
      </c>
      <c r="M47" s="64" t="s">
        <v>508</v>
      </c>
      <c r="N47" s="64" t="s">
        <v>508</v>
      </c>
      <c r="O47" s="65" t="s">
        <v>508</v>
      </c>
      <c r="P47" s="48"/>
      <c r="Q47" s="48"/>
      <c r="R47" s="48"/>
      <c r="S47" s="48"/>
      <c r="T47" s="48"/>
      <c r="U47" s="48"/>
    </row>
    <row r="48" spans="1:21" ht="30.75" customHeight="1" x14ac:dyDescent="0.2">
      <c r="A48" s="48"/>
      <c r="B48" s="1269"/>
      <c r="C48" s="1270"/>
      <c r="D48" s="62"/>
      <c r="E48" s="1251" t="s">
        <v>14</v>
      </c>
      <c r="F48" s="1251"/>
      <c r="G48" s="1251"/>
      <c r="H48" s="1251"/>
      <c r="I48" s="1251"/>
      <c r="J48" s="1252"/>
      <c r="K48" s="63">
        <v>744</v>
      </c>
      <c r="L48" s="64">
        <v>751</v>
      </c>
      <c r="M48" s="64">
        <v>731</v>
      </c>
      <c r="N48" s="64">
        <v>797</v>
      </c>
      <c r="O48" s="65">
        <v>741</v>
      </c>
      <c r="P48" s="48"/>
      <c r="Q48" s="48"/>
      <c r="R48" s="48"/>
      <c r="S48" s="48"/>
      <c r="T48" s="48"/>
      <c r="U48" s="48"/>
    </row>
    <row r="49" spans="1:21" ht="30.75" customHeight="1" x14ac:dyDescent="0.2">
      <c r="A49" s="48"/>
      <c r="B49" s="1269"/>
      <c r="C49" s="1270"/>
      <c r="D49" s="62"/>
      <c r="E49" s="1251" t="s">
        <v>15</v>
      </c>
      <c r="F49" s="1251"/>
      <c r="G49" s="1251"/>
      <c r="H49" s="1251"/>
      <c r="I49" s="1251"/>
      <c r="J49" s="1252"/>
      <c r="K49" s="63">
        <v>35</v>
      </c>
      <c r="L49" s="64">
        <v>39</v>
      </c>
      <c r="M49" s="64">
        <v>52</v>
      </c>
      <c r="N49" s="64">
        <v>52</v>
      </c>
      <c r="O49" s="65">
        <v>61</v>
      </c>
      <c r="P49" s="48"/>
      <c r="Q49" s="48"/>
      <c r="R49" s="48"/>
      <c r="S49" s="48"/>
      <c r="T49" s="48"/>
      <c r="U49" s="48"/>
    </row>
    <row r="50" spans="1:21" ht="30.75" customHeight="1" x14ac:dyDescent="0.2">
      <c r="A50" s="48"/>
      <c r="B50" s="1269"/>
      <c r="C50" s="1270"/>
      <c r="D50" s="62"/>
      <c r="E50" s="1251" t="s">
        <v>16</v>
      </c>
      <c r="F50" s="1251"/>
      <c r="G50" s="1251"/>
      <c r="H50" s="1251"/>
      <c r="I50" s="1251"/>
      <c r="J50" s="1252"/>
      <c r="K50" s="63">
        <v>37</v>
      </c>
      <c r="L50" s="64">
        <v>20</v>
      </c>
      <c r="M50" s="64">
        <v>19</v>
      </c>
      <c r="N50" s="64">
        <v>17</v>
      </c>
      <c r="O50" s="65">
        <v>14</v>
      </c>
      <c r="P50" s="48"/>
      <c r="Q50" s="48"/>
      <c r="R50" s="48"/>
      <c r="S50" s="48"/>
      <c r="T50" s="48"/>
      <c r="U50" s="48"/>
    </row>
    <row r="51" spans="1:21" ht="30.75" customHeight="1" x14ac:dyDescent="0.2">
      <c r="A51" s="48"/>
      <c r="B51" s="1271"/>
      <c r="C51" s="1272"/>
      <c r="D51" s="66"/>
      <c r="E51" s="1251" t="s">
        <v>17</v>
      </c>
      <c r="F51" s="1251"/>
      <c r="G51" s="1251"/>
      <c r="H51" s="1251"/>
      <c r="I51" s="1251"/>
      <c r="J51" s="1252"/>
      <c r="K51" s="63" t="s">
        <v>508</v>
      </c>
      <c r="L51" s="64" t="s">
        <v>508</v>
      </c>
      <c r="M51" s="64" t="s">
        <v>508</v>
      </c>
      <c r="N51" s="64" t="s">
        <v>508</v>
      </c>
      <c r="O51" s="65" t="s">
        <v>508</v>
      </c>
      <c r="P51" s="48"/>
      <c r="Q51" s="48"/>
      <c r="R51" s="48"/>
      <c r="S51" s="48"/>
      <c r="T51" s="48"/>
      <c r="U51" s="48"/>
    </row>
    <row r="52" spans="1:21" ht="30.75" customHeight="1" x14ac:dyDescent="0.2">
      <c r="A52" s="48"/>
      <c r="B52" s="1249" t="s">
        <v>18</v>
      </c>
      <c r="C52" s="1250"/>
      <c r="D52" s="66"/>
      <c r="E52" s="1251" t="s">
        <v>19</v>
      </c>
      <c r="F52" s="1251"/>
      <c r="G52" s="1251"/>
      <c r="H52" s="1251"/>
      <c r="I52" s="1251"/>
      <c r="J52" s="1252"/>
      <c r="K52" s="63">
        <v>1406</v>
      </c>
      <c r="L52" s="64">
        <v>1399</v>
      </c>
      <c r="M52" s="64">
        <v>1422</v>
      </c>
      <c r="N52" s="64">
        <v>1431</v>
      </c>
      <c r="O52" s="65">
        <v>1451</v>
      </c>
      <c r="P52" s="48"/>
      <c r="Q52" s="48"/>
      <c r="R52" s="48"/>
      <c r="S52" s="48"/>
      <c r="T52" s="48"/>
      <c r="U52" s="48"/>
    </row>
    <row r="53" spans="1:21" ht="30.75" customHeight="1" thickBot="1" x14ac:dyDescent="0.25">
      <c r="A53" s="48"/>
      <c r="B53" s="1253" t="s">
        <v>20</v>
      </c>
      <c r="C53" s="1254"/>
      <c r="D53" s="67"/>
      <c r="E53" s="1255" t="s">
        <v>21</v>
      </c>
      <c r="F53" s="1255"/>
      <c r="G53" s="1255"/>
      <c r="H53" s="1255"/>
      <c r="I53" s="1255"/>
      <c r="J53" s="1256"/>
      <c r="K53" s="68">
        <v>823</v>
      </c>
      <c r="L53" s="69">
        <v>734</v>
      </c>
      <c r="M53" s="69">
        <v>664</v>
      </c>
      <c r="N53" s="69">
        <v>672</v>
      </c>
      <c r="O53" s="70">
        <v>591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2">
      <c r="B57" s="1257" t="s">
        <v>24</v>
      </c>
      <c r="C57" s="1258"/>
      <c r="D57" s="1261" t="s">
        <v>25</v>
      </c>
      <c r="E57" s="1262"/>
      <c r="F57" s="1262"/>
      <c r="G57" s="1262"/>
      <c r="H57" s="1262"/>
      <c r="I57" s="1262"/>
      <c r="J57" s="1263"/>
      <c r="K57" s="82" t="s">
        <v>609</v>
      </c>
      <c r="L57" s="83" t="s">
        <v>609</v>
      </c>
      <c r="M57" s="83" t="s">
        <v>609</v>
      </c>
      <c r="N57" s="83" t="s">
        <v>609</v>
      </c>
      <c r="O57" s="84" t="s">
        <v>613</v>
      </c>
    </row>
    <row r="58" spans="1:21" ht="31.5" customHeight="1" thickBot="1" x14ac:dyDescent="0.25">
      <c r="B58" s="1259"/>
      <c r="C58" s="1260"/>
      <c r="D58" s="1264" t="s">
        <v>26</v>
      </c>
      <c r="E58" s="1265"/>
      <c r="F58" s="1265"/>
      <c r="G58" s="1265"/>
      <c r="H58" s="1265"/>
      <c r="I58" s="1265"/>
      <c r="J58" s="1266"/>
      <c r="K58" s="85" t="s">
        <v>610</v>
      </c>
      <c r="L58" s="86" t="s">
        <v>610</v>
      </c>
      <c r="M58" s="86" t="s">
        <v>611</v>
      </c>
      <c r="N58" s="86" t="s">
        <v>612</v>
      </c>
      <c r="O58" s="87" t="s">
        <v>609</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F+4XqlATEMVtmLzw14plOPy1+nIQTInFIVscSxJbKMHFltB+tozJAQs5yKVPyKPcU6qUGxwYI34DajjxF1wNg==" saltValue="ep4imVZd9diSVJLGH4NO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550</v>
      </c>
      <c r="J40" s="99" t="s">
        <v>551</v>
      </c>
      <c r="K40" s="99" t="s">
        <v>552</v>
      </c>
      <c r="L40" s="99" t="s">
        <v>553</v>
      </c>
      <c r="M40" s="100" t="s">
        <v>554</v>
      </c>
    </row>
    <row r="41" spans="2:13" ht="27.75" customHeight="1" x14ac:dyDescent="0.2">
      <c r="B41" s="1287" t="s">
        <v>29</v>
      </c>
      <c r="C41" s="1288"/>
      <c r="D41" s="101"/>
      <c r="E41" s="1289" t="s">
        <v>30</v>
      </c>
      <c r="F41" s="1289"/>
      <c r="G41" s="1289"/>
      <c r="H41" s="1290"/>
      <c r="I41" s="102">
        <v>13760</v>
      </c>
      <c r="J41" s="103">
        <v>13467</v>
      </c>
      <c r="K41" s="103">
        <v>13149</v>
      </c>
      <c r="L41" s="103">
        <v>13914</v>
      </c>
      <c r="M41" s="104">
        <v>16301</v>
      </c>
    </row>
    <row r="42" spans="2:13" ht="27.75" customHeight="1" x14ac:dyDescent="0.2">
      <c r="B42" s="1277"/>
      <c r="C42" s="1278"/>
      <c r="D42" s="105"/>
      <c r="E42" s="1281" t="s">
        <v>31</v>
      </c>
      <c r="F42" s="1281"/>
      <c r="G42" s="1281"/>
      <c r="H42" s="1282"/>
      <c r="I42" s="106">
        <v>223</v>
      </c>
      <c r="J42" s="107">
        <v>205</v>
      </c>
      <c r="K42" s="107">
        <v>187</v>
      </c>
      <c r="L42" s="107">
        <v>171</v>
      </c>
      <c r="M42" s="108">
        <v>157</v>
      </c>
    </row>
    <row r="43" spans="2:13" ht="27.75" customHeight="1" x14ac:dyDescent="0.2">
      <c r="B43" s="1277"/>
      <c r="C43" s="1278"/>
      <c r="D43" s="105"/>
      <c r="E43" s="1281" t="s">
        <v>32</v>
      </c>
      <c r="F43" s="1281"/>
      <c r="G43" s="1281"/>
      <c r="H43" s="1282"/>
      <c r="I43" s="106">
        <v>8881</v>
      </c>
      <c r="J43" s="107">
        <v>8726</v>
      </c>
      <c r="K43" s="107">
        <v>8283</v>
      </c>
      <c r="L43" s="107">
        <v>8025</v>
      </c>
      <c r="M43" s="108">
        <v>7763</v>
      </c>
    </row>
    <row r="44" spans="2:13" ht="27.75" customHeight="1" x14ac:dyDescent="0.2">
      <c r="B44" s="1277"/>
      <c r="C44" s="1278"/>
      <c r="D44" s="105"/>
      <c r="E44" s="1281" t="s">
        <v>33</v>
      </c>
      <c r="F44" s="1281"/>
      <c r="G44" s="1281"/>
      <c r="H44" s="1282"/>
      <c r="I44" s="106">
        <v>557</v>
      </c>
      <c r="J44" s="107">
        <v>629</v>
      </c>
      <c r="K44" s="107">
        <v>663</v>
      </c>
      <c r="L44" s="107">
        <v>675</v>
      </c>
      <c r="M44" s="108">
        <v>704</v>
      </c>
    </row>
    <row r="45" spans="2:13" ht="27.75" customHeight="1" x14ac:dyDescent="0.2">
      <c r="B45" s="1277"/>
      <c r="C45" s="1278"/>
      <c r="D45" s="105"/>
      <c r="E45" s="1281" t="s">
        <v>34</v>
      </c>
      <c r="F45" s="1281"/>
      <c r="G45" s="1281"/>
      <c r="H45" s="1282"/>
      <c r="I45" s="106">
        <v>885</v>
      </c>
      <c r="J45" s="107">
        <v>610</v>
      </c>
      <c r="K45" s="107">
        <v>633</v>
      </c>
      <c r="L45" s="107">
        <v>622</v>
      </c>
      <c r="M45" s="108">
        <v>575</v>
      </c>
    </row>
    <row r="46" spans="2:13" ht="27.75" customHeight="1" x14ac:dyDescent="0.2">
      <c r="B46" s="1277"/>
      <c r="C46" s="1278"/>
      <c r="D46" s="109"/>
      <c r="E46" s="1281" t="s">
        <v>35</v>
      </c>
      <c r="F46" s="1281"/>
      <c r="G46" s="1281"/>
      <c r="H46" s="1282"/>
      <c r="I46" s="106">
        <v>15</v>
      </c>
      <c r="J46" s="107">
        <v>12</v>
      </c>
      <c r="K46" s="107">
        <v>9</v>
      </c>
      <c r="L46" s="107">
        <v>7</v>
      </c>
      <c r="M46" s="108">
        <v>5</v>
      </c>
    </row>
    <row r="47" spans="2:13" ht="27.75" customHeight="1" x14ac:dyDescent="0.2">
      <c r="B47" s="1277"/>
      <c r="C47" s="1278"/>
      <c r="D47" s="110"/>
      <c r="E47" s="1291" t="s">
        <v>36</v>
      </c>
      <c r="F47" s="1292"/>
      <c r="G47" s="1292"/>
      <c r="H47" s="1293"/>
      <c r="I47" s="106" t="s">
        <v>508</v>
      </c>
      <c r="J47" s="107" t="s">
        <v>508</v>
      </c>
      <c r="K47" s="107" t="s">
        <v>508</v>
      </c>
      <c r="L47" s="107" t="s">
        <v>508</v>
      </c>
      <c r="M47" s="108" t="s">
        <v>508</v>
      </c>
    </row>
    <row r="48" spans="2:13" ht="27.75" customHeight="1" x14ac:dyDescent="0.2">
      <c r="B48" s="1277"/>
      <c r="C48" s="1278"/>
      <c r="D48" s="105"/>
      <c r="E48" s="1281" t="s">
        <v>37</v>
      </c>
      <c r="F48" s="1281"/>
      <c r="G48" s="1281"/>
      <c r="H48" s="1282"/>
      <c r="I48" s="106" t="s">
        <v>508</v>
      </c>
      <c r="J48" s="107" t="s">
        <v>508</v>
      </c>
      <c r="K48" s="107" t="s">
        <v>508</v>
      </c>
      <c r="L48" s="107" t="s">
        <v>508</v>
      </c>
      <c r="M48" s="108" t="s">
        <v>508</v>
      </c>
    </row>
    <row r="49" spans="2:13" ht="27.75" customHeight="1" x14ac:dyDescent="0.2">
      <c r="B49" s="1279"/>
      <c r="C49" s="1280"/>
      <c r="D49" s="105"/>
      <c r="E49" s="1281" t="s">
        <v>38</v>
      </c>
      <c r="F49" s="1281"/>
      <c r="G49" s="1281"/>
      <c r="H49" s="1282"/>
      <c r="I49" s="106" t="s">
        <v>508</v>
      </c>
      <c r="J49" s="107" t="s">
        <v>508</v>
      </c>
      <c r="K49" s="107" t="s">
        <v>508</v>
      </c>
      <c r="L49" s="107" t="s">
        <v>508</v>
      </c>
      <c r="M49" s="108" t="s">
        <v>508</v>
      </c>
    </row>
    <row r="50" spans="2:13" ht="27.75" customHeight="1" x14ac:dyDescent="0.2">
      <c r="B50" s="1275" t="s">
        <v>39</v>
      </c>
      <c r="C50" s="1276"/>
      <c r="D50" s="111"/>
      <c r="E50" s="1281" t="s">
        <v>40</v>
      </c>
      <c r="F50" s="1281"/>
      <c r="G50" s="1281"/>
      <c r="H50" s="1282"/>
      <c r="I50" s="106">
        <v>4969</v>
      </c>
      <c r="J50" s="107">
        <v>5206</v>
      </c>
      <c r="K50" s="107">
        <v>5775</v>
      </c>
      <c r="L50" s="107">
        <v>5540</v>
      </c>
      <c r="M50" s="108">
        <v>5571</v>
      </c>
    </row>
    <row r="51" spans="2:13" ht="27.75" customHeight="1" x14ac:dyDescent="0.2">
      <c r="B51" s="1277"/>
      <c r="C51" s="1278"/>
      <c r="D51" s="105"/>
      <c r="E51" s="1281" t="s">
        <v>41</v>
      </c>
      <c r="F51" s="1281"/>
      <c r="G51" s="1281"/>
      <c r="H51" s="1282"/>
      <c r="I51" s="106">
        <v>188</v>
      </c>
      <c r="J51" s="107">
        <v>166</v>
      </c>
      <c r="K51" s="107">
        <v>147</v>
      </c>
      <c r="L51" s="107">
        <v>130</v>
      </c>
      <c r="M51" s="108">
        <v>206</v>
      </c>
    </row>
    <row r="52" spans="2:13" ht="27.75" customHeight="1" x14ac:dyDescent="0.2">
      <c r="B52" s="1279"/>
      <c r="C52" s="1280"/>
      <c r="D52" s="105"/>
      <c r="E52" s="1281" t="s">
        <v>42</v>
      </c>
      <c r="F52" s="1281"/>
      <c r="G52" s="1281"/>
      <c r="H52" s="1282"/>
      <c r="I52" s="106">
        <v>16432</v>
      </c>
      <c r="J52" s="107">
        <v>16216</v>
      </c>
      <c r="K52" s="107">
        <v>15878</v>
      </c>
      <c r="L52" s="107">
        <v>16280</v>
      </c>
      <c r="M52" s="108">
        <v>17673</v>
      </c>
    </row>
    <row r="53" spans="2:13" ht="27.75" customHeight="1" thickBot="1" x14ac:dyDescent="0.25">
      <c r="B53" s="1283" t="s">
        <v>43</v>
      </c>
      <c r="C53" s="1284"/>
      <c r="D53" s="112"/>
      <c r="E53" s="1285" t="s">
        <v>44</v>
      </c>
      <c r="F53" s="1285"/>
      <c r="G53" s="1285"/>
      <c r="H53" s="1286"/>
      <c r="I53" s="113">
        <v>2732</v>
      </c>
      <c r="J53" s="114">
        <v>2062</v>
      </c>
      <c r="K53" s="114">
        <v>1124</v>
      </c>
      <c r="L53" s="114">
        <v>1463</v>
      </c>
      <c r="M53" s="115">
        <v>2054</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80TEDb0SkNm2r+o61k+dA/8y8oGjgs49iRANiyCbDUmR5LaoEnAWPAPEiLqoR7HnL1sOhNIpQTqVM6gj0JmBQ==" saltValue="rC5ovbRZta59M4oSw2Tv3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552</v>
      </c>
      <c r="G54" s="124" t="s">
        <v>553</v>
      </c>
      <c r="H54" s="125" t="s">
        <v>554</v>
      </c>
    </row>
    <row r="55" spans="2:8" ht="52.5" customHeight="1" x14ac:dyDescent="0.2">
      <c r="B55" s="126"/>
      <c r="C55" s="1302" t="s">
        <v>47</v>
      </c>
      <c r="D55" s="1302"/>
      <c r="E55" s="1303"/>
      <c r="F55" s="127">
        <v>3541</v>
      </c>
      <c r="G55" s="127">
        <v>3124</v>
      </c>
      <c r="H55" s="128">
        <v>2916</v>
      </c>
    </row>
    <row r="56" spans="2:8" ht="52.5" customHeight="1" x14ac:dyDescent="0.2">
      <c r="B56" s="129"/>
      <c r="C56" s="1304" t="s">
        <v>48</v>
      </c>
      <c r="D56" s="1304"/>
      <c r="E56" s="1305"/>
      <c r="F56" s="130">
        <v>395</v>
      </c>
      <c r="G56" s="130">
        <v>395</v>
      </c>
      <c r="H56" s="131">
        <v>396</v>
      </c>
    </row>
    <row r="57" spans="2:8" ht="53.25" customHeight="1" x14ac:dyDescent="0.2">
      <c r="B57" s="129"/>
      <c r="C57" s="1306" t="s">
        <v>49</v>
      </c>
      <c r="D57" s="1306"/>
      <c r="E57" s="1307"/>
      <c r="F57" s="132">
        <v>3208</v>
      </c>
      <c r="G57" s="132">
        <v>3168</v>
      </c>
      <c r="H57" s="133">
        <v>3280</v>
      </c>
    </row>
    <row r="58" spans="2:8" ht="45.75" customHeight="1" x14ac:dyDescent="0.2">
      <c r="B58" s="134"/>
      <c r="C58" s="1294" t="s">
        <v>605</v>
      </c>
      <c r="D58" s="1295"/>
      <c r="E58" s="1296"/>
      <c r="F58" s="135">
        <v>1783</v>
      </c>
      <c r="G58" s="135">
        <v>1737</v>
      </c>
      <c r="H58" s="136">
        <v>1728</v>
      </c>
    </row>
    <row r="59" spans="2:8" ht="45.75" customHeight="1" x14ac:dyDescent="0.2">
      <c r="B59" s="134"/>
      <c r="C59" s="1294" t="s">
        <v>606</v>
      </c>
      <c r="D59" s="1295"/>
      <c r="E59" s="1296"/>
      <c r="F59" s="135">
        <v>1038</v>
      </c>
      <c r="G59" s="135">
        <v>1029</v>
      </c>
      <c r="H59" s="136">
        <v>735</v>
      </c>
    </row>
    <row r="60" spans="2:8" ht="45.75" customHeight="1" x14ac:dyDescent="0.2">
      <c r="B60" s="134"/>
      <c r="C60" s="1294" t="s">
        <v>607</v>
      </c>
      <c r="D60" s="1295"/>
      <c r="E60" s="1296"/>
      <c r="F60" s="135" t="s">
        <v>603</v>
      </c>
      <c r="G60" s="135" t="s">
        <v>603</v>
      </c>
      <c r="H60" s="136">
        <v>336</v>
      </c>
    </row>
    <row r="61" spans="2:8" ht="45.75" customHeight="1" x14ac:dyDescent="0.2">
      <c r="B61" s="134"/>
      <c r="C61" s="1294" t="s">
        <v>604</v>
      </c>
      <c r="D61" s="1295"/>
      <c r="E61" s="1296"/>
      <c r="F61" s="135">
        <v>246</v>
      </c>
      <c r="G61" s="135">
        <v>246</v>
      </c>
      <c r="H61" s="136">
        <v>246</v>
      </c>
    </row>
    <row r="62" spans="2:8" ht="45.75" customHeight="1" thickBot="1" x14ac:dyDescent="0.25">
      <c r="B62" s="137"/>
      <c r="C62" s="1297" t="s">
        <v>608</v>
      </c>
      <c r="D62" s="1298"/>
      <c r="E62" s="1299"/>
      <c r="F62" s="138">
        <v>130</v>
      </c>
      <c r="G62" s="138">
        <v>146</v>
      </c>
      <c r="H62" s="139">
        <v>157</v>
      </c>
    </row>
    <row r="63" spans="2:8" ht="52.5" customHeight="1" thickBot="1" x14ac:dyDescent="0.25">
      <c r="B63" s="140"/>
      <c r="C63" s="1300" t="s">
        <v>50</v>
      </c>
      <c r="D63" s="1300"/>
      <c r="E63" s="1301"/>
      <c r="F63" s="141">
        <v>7144</v>
      </c>
      <c r="G63" s="141">
        <v>6687</v>
      </c>
      <c r="H63" s="142">
        <v>6592</v>
      </c>
    </row>
    <row r="64" spans="2:8" ht="15" customHeight="1" x14ac:dyDescent="0.2"/>
    <row r="65" ht="0" hidden="1" customHeight="1" x14ac:dyDescent="0.2"/>
    <row r="66" ht="0" hidden="1" customHeight="1" x14ac:dyDescent="0.2"/>
  </sheetData>
  <sheetProtection algorithmName="SHA-512" hashValue="GUk2hRnXUH7tS/QbkRYXDQ2kQQYk3QO7q0LPzgKbPrSZ9q2mx2LcSC9+woZpFd6G5JjEi8jAe+ultEGz6NPV2Q==" saltValue="yNFtulwtzxK6CyEXGG5v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614</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614</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615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616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21" t="s">
        <v>617</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2" x14ac:dyDescent="0.2">
      <c r="B44" s="394"/>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2" x14ac:dyDescent="0.2">
      <c r="B45" s="394"/>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2" x14ac:dyDescent="0.2">
      <c r="B46" s="394"/>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2" x14ac:dyDescent="0.2">
      <c r="B47" s="394"/>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618</v>
      </c>
    </row>
    <row r="50" spans="1:109" ht="13.2" x14ac:dyDescent="0.2">
      <c r="B50" s="394"/>
      <c r="G50" s="1314"/>
      <c r="H50" s="1314"/>
      <c r="I50" s="1314"/>
      <c r="J50" s="1314"/>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550</v>
      </c>
      <c r="BQ50" s="1313"/>
      <c r="BR50" s="1313"/>
      <c r="BS50" s="1313"/>
      <c r="BT50" s="1313"/>
      <c r="BU50" s="1313"/>
      <c r="BV50" s="1313"/>
      <c r="BW50" s="1313"/>
      <c r="BX50" s="1313" t="s">
        <v>551</v>
      </c>
      <c r="BY50" s="1313"/>
      <c r="BZ50" s="1313"/>
      <c r="CA50" s="1313"/>
      <c r="CB50" s="1313"/>
      <c r="CC50" s="1313"/>
      <c r="CD50" s="1313"/>
      <c r="CE50" s="1313"/>
      <c r="CF50" s="1313" t="s">
        <v>552</v>
      </c>
      <c r="CG50" s="1313"/>
      <c r="CH50" s="1313"/>
      <c r="CI50" s="1313"/>
      <c r="CJ50" s="1313"/>
      <c r="CK50" s="1313"/>
      <c r="CL50" s="1313"/>
      <c r="CM50" s="1313"/>
      <c r="CN50" s="1313" t="s">
        <v>553</v>
      </c>
      <c r="CO50" s="1313"/>
      <c r="CP50" s="1313"/>
      <c r="CQ50" s="1313"/>
      <c r="CR50" s="1313"/>
      <c r="CS50" s="1313"/>
      <c r="CT50" s="1313"/>
      <c r="CU50" s="1313"/>
      <c r="CV50" s="1313" t="s">
        <v>554</v>
      </c>
      <c r="CW50" s="1313"/>
      <c r="CX50" s="1313"/>
      <c r="CY50" s="1313"/>
      <c r="CZ50" s="1313"/>
      <c r="DA50" s="1313"/>
      <c r="DB50" s="1313"/>
      <c r="DC50" s="1313"/>
    </row>
    <row r="51" spans="1:109" ht="13.5" customHeight="1" x14ac:dyDescent="0.2">
      <c r="B51" s="394"/>
      <c r="G51" s="1316"/>
      <c r="H51" s="1316"/>
      <c r="I51" s="1330"/>
      <c r="J51" s="1330"/>
      <c r="K51" s="1315"/>
      <c r="L51" s="1315"/>
      <c r="M51" s="1315"/>
      <c r="N51" s="1315"/>
      <c r="AM51" s="403"/>
      <c r="AN51" s="1311" t="s">
        <v>619</v>
      </c>
      <c r="AO51" s="1311"/>
      <c r="AP51" s="1311"/>
      <c r="AQ51" s="1311"/>
      <c r="AR51" s="1311"/>
      <c r="AS51" s="1311"/>
      <c r="AT51" s="1311"/>
      <c r="AU51" s="1311"/>
      <c r="AV51" s="1311"/>
      <c r="AW51" s="1311"/>
      <c r="AX51" s="1311"/>
      <c r="AY51" s="1311"/>
      <c r="AZ51" s="1311"/>
      <c r="BA51" s="1311"/>
      <c r="BB51" s="1311" t="s">
        <v>620</v>
      </c>
      <c r="BC51" s="1311"/>
      <c r="BD51" s="1311"/>
      <c r="BE51" s="1311"/>
      <c r="BF51" s="1311"/>
      <c r="BG51" s="1311"/>
      <c r="BH51" s="1311"/>
      <c r="BI51" s="1311"/>
      <c r="BJ51" s="1311"/>
      <c r="BK51" s="1311"/>
      <c r="BL51" s="1311"/>
      <c r="BM51" s="1311"/>
      <c r="BN51" s="1311"/>
      <c r="BO51" s="1311"/>
      <c r="BP51" s="1320"/>
      <c r="BQ51" s="1308"/>
      <c r="BR51" s="1308"/>
      <c r="BS51" s="1308"/>
      <c r="BT51" s="1308"/>
      <c r="BU51" s="1308"/>
      <c r="BV51" s="1308"/>
      <c r="BW51" s="1308"/>
      <c r="BX51" s="1308">
        <v>29.5</v>
      </c>
      <c r="BY51" s="1308"/>
      <c r="BZ51" s="1308"/>
      <c r="CA51" s="1308"/>
      <c r="CB51" s="1308"/>
      <c r="CC51" s="1308"/>
      <c r="CD51" s="1308"/>
      <c r="CE51" s="1308"/>
      <c r="CF51" s="1308">
        <v>16.399999999999999</v>
      </c>
      <c r="CG51" s="1308"/>
      <c r="CH51" s="1308"/>
      <c r="CI51" s="1308"/>
      <c r="CJ51" s="1308"/>
      <c r="CK51" s="1308"/>
      <c r="CL51" s="1308"/>
      <c r="CM51" s="1308"/>
      <c r="CN51" s="1308">
        <v>21.4</v>
      </c>
      <c r="CO51" s="1308"/>
      <c r="CP51" s="1308"/>
      <c r="CQ51" s="1308"/>
      <c r="CR51" s="1308"/>
      <c r="CS51" s="1308"/>
      <c r="CT51" s="1308"/>
      <c r="CU51" s="1308"/>
      <c r="CV51" s="1308">
        <v>30.2</v>
      </c>
      <c r="CW51" s="1308"/>
      <c r="CX51" s="1308"/>
      <c r="CY51" s="1308"/>
      <c r="CZ51" s="1308"/>
      <c r="DA51" s="1308"/>
      <c r="DB51" s="1308"/>
      <c r="DC51" s="1308"/>
    </row>
    <row r="52" spans="1:109" ht="13.2" x14ac:dyDescent="0.2">
      <c r="B52" s="394"/>
      <c r="G52" s="1316"/>
      <c r="H52" s="1316"/>
      <c r="I52" s="1330"/>
      <c r="J52" s="1330"/>
      <c r="K52" s="1315"/>
      <c r="L52" s="1315"/>
      <c r="M52" s="1315"/>
      <c r="N52" s="1315"/>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ht="13.2" x14ac:dyDescent="0.2">
      <c r="A53" s="402"/>
      <c r="B53" s="394"/>
      <c r="G53" s="1316"/>
      <c r="H53" s="1316"/>
      <c r="I53" s="1314"/>
      <c r="J53" s="1314"/>
      <c r="K53" s="1315"/>
      <c r="L53" s="1315"/>
      <c r="M53" s="1315"/>
      <c r="N53" s="1315"/>
      <c r="AM53" s="403"/>
      <c r="AN53" s="1311"/>
      <c r="AO53" s="1311"/>
      <c r="AP53" s="1311"/>
      <c r="AQ53" s="1311"/>
      <c r="AR53" s="1311"/>
      <c r="AS53" s="1311"/>
      <c r="AT53" s="1311"/>
      <c r="AU53" s="1311"/>
      <c r="AV53" s="1311"/>
      <c r="AW53" s="1311"/>
      <c r="AX53" s="1311"/>
      <c r="AY53" s="1311"/>
      <c r="AZ53" s="1311"/>
      <c r="BA53" s="1311"/>
      <c r="BB53" s="1311" t="s">
        <v>621</v>
      </c>
      <c r="BC53" s="1311"/>
      <c r="BD53" s="1311"/>
      <c r="BE53" s="1311"/>
      <c r="BF53" s="1311"/>
      <c r="BG53" s="1311"/>
      <c r="BH53" s="1311"/>
      <c r="BI53" s="1311"/>
      <c r="BJ53" s="1311"/>
      <c r="BK53" s="1311"/>
      <c r="BL53" s="1311"/>
      <c r="BM53" s="1311"/>
      <c r="BN53" s="1311"/>
      <c r="BO53" s="1311"/>
      <c r="BP53" s="1320"/>
      <c r="BQ53" s="1308"/>
      <c r="BR53" s="1308"/>
      <c r="BS53" s="1308"/>
      <c r="BT53" s="1308"/>
      <c r="BU53" s="1308"/>
      <c r="BV53" s="1308"/>
      <c r="BW53" s="1308"/>
      <c r="BX53" s="1308">
        <v>57.4</v>
      </c>
      <c r="BY53" s="1308"/>
      <c r="BZ53" s="1308"/>
      <c r="CA53" s="1308"/>
      <c r="CB53" s="1308"/>
      <c r="CC53" s="1308"/>
      <c r="CD53" s="1308"/>
      <c r="CE53" s="1308"/>
      <c r="CF53" s="1308">
        <v>60.1</v>
      </c>
      <c r="CG53" s="1308"/>
      <c r="CH53" s="1308"/>
      <c r="CI53" s="1308"/>
      <c r="CJ53" s="1308"/>
      <c r="CK53" s="1308"/>
      <c r="CL53" s="1308"/>
      <c r="CM53" s="1308"/>
      <c r="CN53" s="1308">
        <v>61.3</v>
      </c>
      <c r="CO53" s="1308"/>
      <c r="CP53" s="1308"/>
      <c r="CQ53" s="1308"/>
      <c r="CR53" s="1308"/>
      <c r="CS53" s="1308"/>
      <c r="CT53" s="1308"/>
      <c r="CU53" s="1308"/>
      <c r="CV53" s="1308">
        <v>61.3</v>
      </c>
      <c r="CW53" s="1308"/>
      <c r="CX53" s="1308"/>
      <c r="CY53" s="1308"/>
      <c r="CZ53" s="1308"/>
      <c r="DA53" s="1308"/>
      <c r="DB53" s="1308"/>
      <c r="DC53" s="1308"/>
    </row>
    <row r="54" spans="1:109" ht="13.2" x14ac:dyDescent="0.2">
      <c r="A54" s="402"/>
      <c r="B54" s="394"/>
      <c r="G54" s="1316"/>
      <c r="H54" s="1316"/>
      <c r="I54" s="1314"/>
      <c r="J54" s="1314"/>
      <c r="K54" s="1315"/>
      <c r="L54" s="1315"/>
      <c r="M54" s="1315"/>
      <c r="N54" s="1315"/>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ht="13.2" x14ac:dyDescent="0.2">
      <c r="A55" s="402"/>
      <c r="B55" s="394"/>
      <c r="G55" s="1314"/>
      <c r="H55" s="1314"/>
      <c r="I55" s="1314"/>
      <c r="J55" s="1314"/>
      <c r="K55" s="1315"/>
      <c r="L55" s="1315"/>
      <c r="M55" s="1315"/>
      <c r="N55" s="1315"/>
      <c r="AN55" s="1313" t="s">
        <v>622</v>
      </c>
      <c r="AO55" s="1313"/>
      <c r="AP55" s="1313"/>
      <c r="AQ55" s="1313"/>
      <c r="AR55" s="1313"/>
      <c r="AS55" s="1313"/>
      <c r="AT55" s="1313"/>
      <c r="AU55" s="1313"/>
      <c r="AV55" s="1313"/>
      <c r="AW55" s="1313"/>
      <c r="AX55" s="1313"/>
      <c r="AY55" s="1313"/>
      <c r="AZ55" s="1313"/>
      <c r="BA55" s="1313"/>
      <c r="BB55" s="1311" t="s">
        <v>620</v>
      </c>
      <c r="BC55" s="1311"/>
      <c r="BD55" s="1311"/>
      <c r="BE55" s="1311"/>
      <c r="BF55" s="1311"/>
      <c r="BG55" s="1311"/>
      <c r="BH55" s="1311"/>
      <c r="BI55" s="1311"/>
      <c r="BJ55" s="1311"/>
      <c r="BK55" s="1311"/>
      <c r="BL55" s="1311"/>
      <c r="BM55" s="1311"/>
      <c r="BN55" s="1311"/>
      <c r="BO55" s="1311"/>
      <c r="BP55" s="1320"/>
      <c r="BQ55" s="1308"/>
      <c r="BR55" s="1308"/>
      <c r="BS55" s="1308"/>
      <c r="BT55" s="1308"/>
      <c r="BU55" s="1308"/>
      <c r="BV55" s="1308"/>
      <c r="BW55" s="1308"/>
      <c r="BX55" s="1308">
        <v>56.8</v>
      </c>
      <c r="BY55" s="1308"/>
      <c r="BZ55" s="1308"/>
      <c r="CA55" s="1308"/>
      <c r="CB55" s="1308"/>
      <c r="CC55" s="1308"/>
      <c r="CD55" s="1308"/>
      <c r="CE55" s="1308"/>
      <c r="CF55" s="1308">
        <v>52.3</v>
      </c>
      <c r="CG55" s="1308"/>
      <c r="CH55" s="1308"/>
      <c r="CI55" s="1308"/>
      <c r="CJ55" s="1308"/>
      <c r="CK55" s="1308"/>
      <c r="CL55" s="1308"/>
      <c r="CM55" s="1308"/>
      <c r="CN55" s="1308">
        <v>55.4</v>
      </c>
      <c r="CO55" s="1308"/>
      <c r="CP55" s="1308"/>
      <c r="CQ55" s="1308"/>
      <c r="CR55" s="1308"/>
      <c r="CS55" s="1308"/>
      <c r="CT55" s="1308"/>
      <c r="CU55" s="1308"/>
      <c r="CV55" s="1308">
        <v>52.7</v>
      </c>
      <c r="CW55" s="1308"/>
      <c r="CX55" s="1308"/>
      <c r="CY55" s="1308"/>
      <c r="CZ55" s="1308"/>
      <c r="DA55" s="1308"/>
      <c r="DB55" s="1308"/>
      <c r="DC55" s="1308"/>
    </row>
    <row r="56" spans="1:109" ht="13.2" x14ac:dyDescent="0.2">
      <c r="A56" s="402"/>
      <c r="B56" s="394"/>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ht="13.2" x14ac:dyDescent="0.2">
      <c r="B57" s="406"/>
      <c r="G57" s="1314"/>
      <c r="H57" s="1314"/>
      <c r="I57" s="1309"/>
      <c r="J57" s="1309"/>
      <c r="K57" s="1315"/>
      <c r="L57" s="1315"/>
      <c r="M57" s="1315"/>
      <c r="N57" s="1315"/>
      <c r="AM57" s="387"/>
      <c r="AN57" s="1313"/>
      <c r="AO57" s="1313"/>
      <c r="AP57" s="1313"/>
      <c r="AQ57" s="1313"/>
      <c r="AR57" s="1313"/>
      <c r="AS57" s="1313"/>
      <c r="AT57" s="1313"/>
      <c r="AU57" s="1313"/>
      <c r="AV57" s="1313"/>
      <c r="AW57" s="1313"/>
      <c r="AX57" s="1313"/>
      <c r="AY57" s="1313"/>
      <c r="AZ57" s="1313"/>
      <c r="BA57" s="1313"/>
      <c r="BB57" s="1311" t="s">
        <v>621</v>
      </c>
      <c r="BC57" s="1311"/>
      <c r="BD57" s="1311"/>
      <c r="BE57" s="1311"/>
      <c r="BF57" s="1311"/>
      <c r="BG57" s="1311"/>
      <c r="BH57" s="1311"/>
      <c r="BI57" s="1311"/>
      <c r="BJ57" s="1311"/>
      <c r="BK57" s="1311"/>
      <c r="BL57" s="1311"/>
      <c r="BM57" s="1311"/>
      <c r="BN57" s="1311"/>
      <c r="BO57" s="1311"/>
      <c r="BP57" s="1320"/>
      <c r="BQ57" s="1308"/>
      <c r="BR57" s="1308"/>
      <c r="BS57" s="1308"/>
      <c r="BT57" s="1308"/>
      <c r="BU57" s="1308"/>
      <c r="BV57" s="1308"/>
      <c r="BW57" s="1308"/>
      <c r="BX57" s="1308">
        <v>54</v>
      </c>
      <c r="BY57" s="1308"/>
      <c r="BZ57" s="1308"/>
      <c r="CA57" s="1308"/>
      <c r="CB57" s="1308"/>
      <c r="CC57" s="1308"/>
      <c r="CD57" s="1308"/>
      <c r="CE57" s="1308"/>
      <c r="CF57" s="1308">
        <v>57.1</v>
      </c>
      <c r="CG57" s="1308"/>
      <c r="CH57" s="1308"/>
      <c r="CI57" s="1308"/>
      <c r="CJ57" s="1308"/>
      <c r="CK57" s="1308"/>
      <c r="CL57" s="1308"/>
      <c r="CM57" s="1308"/>
      <c r="CN57" s="1308">
        <v>58.7</v>
      </c>
      <c r="CO57" s="1308"/>
      <c r="CP57" s="1308"/>
      <c r="CQ57" s="1308"/>
      <c r="CR57" s="1308"/>
      <c r="CS57" s="1308"/>
      <c r="CT57" s="1308"/>
      <c r="CU57" s="1308"/>
      <c r="CV57" s="1308">
        <v>59.5</v>
      </c>
      <c r="CW57" s="1308"/>
      <c r="CX57" s="1308"/>
      <c r="CY57" s="1308"/>
      <c r="CZ57" s="1308"/>
      <c r="DA57" s="1308"/>
      <c r="DB57" s="1308"/>
      <c r="DC57" s="1308"/>
      <c r="DD57" s="407"/>
      <c r="DE57" s="406"/>
    </row>
    <row r="58" spans="1:109" s="402" customFormat="1" ht="13.2" x14ac:dyDescent="0.2">
      <c r="A58" s="387"/>
      <c r="B58" s="406"/>
      <c r="G58" s="1314"/>
      <c r="H58" s="1314"/>
      <c r="I58" s="1309"/>
      <c r="J58" s="1309"/>
      <c r="K58" s="1315"/>
      <c r="L58" s="1315"/>
      <c r="M58" s="1315"/>
      <c r="N58" s="1315"/>
      <c r="AM58" s="387"/>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623</v>
      </c>
    </row>
    <row r="64" spans="1:109" ht="13.2" x14ac:dyDescent="0.2">
      <c r="B64" s="394"/>
      <c r="G64" s="401"/>
      <c r="I64" s="414"/>
      <c r="J64" s="414"/>
      <c r="K64" s="414"/>
      <c r="L64" s="414"/>
      <c r="M64" s="414"/>
      <c r="N64" s="415"/>
      <c r="AM64" s="401"/>
      <c r="AN64" s="401" t="s">
        <v>616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21" t="s">
        <v>624</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2" x14ac:dyDescent="0.2">
      <c r="B66" s="394"/>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2" x14ac:dyDescent="0.2">
      <c r="B67" s="394"/>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2" x14ac:dyDescent="0.2">
      <c r="B68" s="394"/>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2" x14ac:dyDescent="0.2">
      <c r="B69" s="394"/>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618</v>
      </c>
    </row>
    <row r="72" spans="2:107" ht="13.2" x14ac:dyDescent="0.2">
      <c r="B72" s="394"/>
      <c r="G72" s="1314"/>
      <c r="H72" s="1314"/>
      <c r="I72" s="1314"/>
      <c r="J72" s="1314"/>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550</v>
      </c>
      <c r="BQ72" s="1313"/>
      <c r="BR72" s="1313"/>
      <c r="BS72" s="1313"/>
      <c r="BT72" s="1313"/>
      <c r="BU72" s="1313"/>
      <c r="BV72" s="1313"/>
      <c r="BW72" s="1313"/>
      <c r="BX72" s="1313" t="s">
        <v>551</v>
      </c>
      <c r="BY72" s="1313"/>
      <c r="BZ72" s="1313"/>
      <c r="CA72" s="1313"/>
      <c r="CB72" s="1313"/>
      <c r="CC72" s="1313"/>
      <c r="CD72" s="1313"/>
      <c r="CE72" s="1313"/>
      <c r="CF72" s="1313" t="s">
        <v>552</v>
      </c>
      <c r="CG72" s="1313"/>
      <c r="CH72" s="1313"/>
      <c r="CI72" s="1313"/>
      <c r="CJ72" s="1313"/>
      <c r="CK72" s="1313"/>
      <c r="CL72" s="1313"/>
      <c r="CM72" s="1313"/>
      <c r="CN72" s="1313" t="s">
        <v>553</v>
      </c>
      <c r="CO72" s="1313"/>
      <c r="CP72" s="1313"/>
      <c r="CQ72" s="1313"/>
      <c r="CR72" s="1313"/>
      <c r="CS72" s="1313"/>
      <c r="CT72" s="1313"/>
      <c r="CU72" s="1313"/>
      <c r="CV72" s="1313" t="s">
        <v>554</v>
      </c>
      <c r="CW72" s="1313"/>
      <c r="CX72" s="1313"/>
      <c r="CY72" s="1313"/>
      <c r="CZ72" s="1313"/>
      <c r="DA72" s="1313"/>
      <c r="DB72" s="1313"/>
      <c r="DC72" s="1313"/>
    </row>
    <row r="73" spans="2:107" ht="13.2" x14ac:dyDescent="0.2">
      <c r="B73" s="394"/>
      <c r="G73" s="1316"/>
      <c r="H73" s="1316"/>
      <c r="I73" s="1316"/>
      <c r="J73" s="1316"/>
      <c r="K73" s="1312"/>
      <c r="L73" s="1312"/>
      <c r="M73" s="1312"/>
      <c r="N73" s="1312"/>
      <c r="AM73" s="403"/>
      <c r="AN73" s="1311" t="s">
        <v>619</v>
      </c>
      <c r="AO73" s="1311"/>
      <c r="AP73" s="1311"/>
      <c r="AQ73" s="1311"/>
      <c r="AR73" s="1311"/>
      <c r="AS73" s="1311"/>
      <c r="AT73" s="1311"/>
      <c r="AU73" s="1311"/>
      <c r="AV73" s="1311"/>
      <c r="AW73" s="1311"/>
      <c r="AX73" s="1311"/>
      <c r="AY73" s="1311"/>
      <c r="AZ73" s="1311"/>
      <c r="BA73" s="1311"/>
      <c r="BB73" s="1311" t="s">
        <v>620</v>
      </c>
      <c r="BC73" s="1311"/>
      <c r="BD73" s="1311"/>
      <c r="BE73" s="1311"/>
      <c r="BF73" s="1311"/>
      <c r="BG73" s="1311"/>
      <c r="BH73" s="1311"/>
      <c r="BI73" s="1311"/>
      <c r="BJ73" s="1311"/>
      <c r="BK73" s="1311"/>
      <c r="BL73" s="1311"/>
      <c r="BM73" s="1311"/>
      <c r="BN73" s="1311"/>
      <c r="BO73" s="1311"/>
      <c r="BP73" s="1308">
        <v>40</v>
      </c>
      <c r="BQ73" s="1308"/>
      <c r="BR73" s="1308"/>
      <c r="BS73" s="1308"/>
      <c r="BT73" s="1308"/>
      <c r="BU73" s="1308"/>
      <c r="BV73" s="1308"/>
      <c r="BW73" s="1308"/>
      <c r="BX73" s="1308">
        <v>29.5</v>
      </c>
      <c r="BY73" s="1308"/>
      <c r="BZ73" s="1308"/>
      <c r="CA73" s="1308"/>
      <c r="CB73" s="1308"/>
      <c r="CC73" s="1308"/>
      <c r="CD73" s="1308"/>
      <c r="CE73" s="1308"/>
      <c r="CF73" s="1308">
        <v>16.399999999999999</v>
      </c>
      <c r="CG73" s="1308"/>
      <c r="CH73" s="1308"/>
      <c r="CI73" s="1308"/>
      <c r="CJ73" s="1308"/>
      <c r="CK73" s="1308"/>
      <c r="CL73" s="1308"/>
      <c r="CM73" s="1308"/>
      <c r="CN73" s="1308">
        <v>21.4</v>
      </c>
      <c r="CO73" s="1308"/>
      <c r="CP73" s="1308"/>
      <c r="CQ73" s="1308"/>
      <c r="CR73" s="1308"/>
      <c r="CS73" s="1308"/>
      <c r="CT73" s="1308"/>
      <c r="CU73" s="1308"/>
      <c r="CV73" s="1308">
        <v>30.2</v>
      </c>
      <c r="CW73" s="1308"/>
      <c r="CX73" s="1308"/>
      <c r="CY73" s="1308"/>
      <c r="CZ73" s="1308"/>
      <c r="DA73" s="1308"/>
      <c r="DB73" s="1308"/>
      <c r="DC73" s="1308"/>
    </row>
    <row r="74" spans="2:107" ht="13.2" x14ac:dyDescent="0.2">
      <c r="B74" s="394"/>
      <c r="G74" s="1316"/>
      <c r="H74" s="1316"/>
      <c r="I74" s="1316"/>
      <c r="J74" s="1316"/>
      <c r="K74" s="1312"/>
      <c r="L74" s="1312"/>
      <c r="M74" s="1312"/>
      <c r="N74" s="1312"/>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ht="13.2" x14ac:dyDescent="0.2">
      <c r="B75" s="394"/>
      <c r="G75" s="1316"/>
      <c r="H75" s="1316"/>
      <c r="I75" s="1314"/>
      <c r="J75" s="1314"/>
      <c r="K75" s="1315"/>
      <c r="L75" s="1315"/>
      <c r="M75" s="1315"/>
      <c r="N75" s="1315"/>
      <c r="AM75" s="403"/>
      <c r="AN75" s="1311"/>
      <c r="AO75" s="1311"/>
      <c r="AP75" s="1311"/>
      <c r="AQ75" s="1311"/>
      <c r="AR75" s="1311"/>
      <c r="AS75" s="1311"/>
      <c r="AT75" s="1311"/>
      <c r="AU75" s="1311"/>
      <c r="AV75" s="1311"/>
      <c r="AW75" s="1311"/>
      <c r="AX75" s="1311"/>
      <c r="AY75" s="1311"/>
      <c r="AZ75" s="1311"/>
      <c r="BA75" s="1311"/>
      <c r="BB75" s="1311" t="s">
        <v>625</v>
      </c>
      <c r="BC75" s="1311"/>
      <c r="BD75" s="1311"/>
      <c r="BE75" s="1311"/>
      <c r="BF75" s="1311"/>
      <c r="BG75" s="1311"/>
      <c r="BH75" s="1311"/>
      <c r="BI75" s="1311"/>
      <c r="BJ75" s="1311"/>
      <c r="BK75" s="1311"/>
      <c r="BL75" s="1311"/>
      <c r="BM75" s="1311"/>
      <c r="BN75" s="1311"/>
      <c r="BO75" s="1311"/>
      <c r="BP75" s="1308">
        <v>12.5</v>
      </c>
      <c r="BQ75" s="1308"/>
      <c r="BR75" s="1308"/>
      <c r="BS75" s="1308"/>
      <c r="BT75" s="1308"/>
      <c r="BU75" s="1308"/>
      <c r="BV75" s="1308"/>
      <c r="BW75" s="1308"/>
      <c r="BX75" s="1308">
        <v>11.8</v>
      </c>
      <c r="BY75" s="1308"/>
      <c r="BZ75" s="1308"/>
      <c r="CA75" s="1308"/>
      <c r="CB75" s="1308"/>
      <c r="CC75" s="1308"/>
      <c r="CD75" s="1308"/>
      <c r="CE75" s="1308"/>
      <c r="CF75" s="1308">
        <v>10.7</v>
      </c>
      <c r="CG75" s="1308"/>
      <c r="CH75" s="1308"/>
      <c r="CI75" s="1308"/>
      <c r="CJ75" s="1308"/>
      <c r="CK75" s="1308"/>
      <c r="CL75" s="1308"/>
      <c r="CM75" s="1308"/>
      <c r="CN75" s="1308">
        <v>10</v>
      </c>
      <c r="CO75" s="1308"/>
      <c r="CP75" s="1308"/>
      <c r="CQ75" s="1308"/>
      <c r="CR75" s="1308"/>
      <c r="CS75" s="1308"/>
      <c r="CT75" s="1308"/>
      <c r="CU75" s="1308"/>
      <c r="CV75" s="1308">
        <v>9.4</v>
      </c>
      <c r="CW75" s="1308"/>
      <c r="CX75" s="1308"/>
      <c r="CY75" s="1308"/>
      <c r="CZ75" s="1308"/>
      <c r="DA75" s="1308"/>
      <c r="DB75" s="1308"/>
      <c r="DC75" s="1308"/>
    </row>
    <row r="76" spans="2:107" ht="13.2" x14ac:dyDescent="0.2">
      <c r="B76" s="394"/>
      <c r="G76" s="1316"/>
      <c r="H76" s="1316"/>
      <c r="I76" s="1314"/>
      <c r="J76" s="1314"/>
      <c r="K76" s="1315"/>
      <c r="L76" s="1315"/>
      <c r="M76" s="1315"/>
      <c r="N76" s="1315"/>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ht="13.2" x14ac:dyDescent="0.2">
      <c r="B77" s="394"/>
      <c r="G77" s="1314"/>
      <c r="H77" s="1314"/>
      <c r="I77" s="1314"/>
      <c r="J77" s="1314"/>
      <c r="K77" s="1312"/>
      <c r="L77" s="1312"/>
      <c r="M77" s="1312"/>
      <c r="N77" s="1312"/>
      <c r="AN77" s="1313" t="s">
        <v>622</v>
      </c>
      <c r="AO77" s="1313"/>
      <c r="AP77" s="1313"/>
      <c r="AQ77" s="1313"/>
      <c r="AR77" s="1313"/>
      <c r="AS77" s="1313"/>
      <c r="AT77" s="1313"/>
      <c r="AU77" s="1313"/>
      <c r="AV77" s="1313"/>
      <c r="AW77" s="1313"/>
      <c r="AX77" s="1313"/>
      <c r="AY77" s="1313"/>
      <c r="AZ77" s="1313"/>
      <c r="BA77" s="1313"/>
      <c r="BB77" s="1311" t="s">
        <v>620</v>
      </c>
      <c r="BC77" s="1311"/>
      <c r="BD77" s="1311"/>
      <c r="BE77" s="1311"/>
      <c r="BF77" s="1311"/>
      <c r="BG77" s="1311"/>
      <c r="BH77" s="1311"/>
      <c r="BI77" s="1311"/>
      <c r="BJ77" s="1311"/>
      <c r="BK77" s="1311"/>
      <c r="BL77" s="1311"/>
      <c r="BM77" s="1311"/>
      <c r="BN77" s="1311"/>
      <c r="BO77" s="1311"/>
      <c r="BP77" s="1308">
        <v>60.8</v>
      </c>
      <c r="BQ77" s="1308"/>
      <c r="BR77" s="1308"/>
      <c r="BS77" s="1308"/>
      <c r="BT77" s="1308"/>
      <c r="BU77" s="1308"/>
      <c r="BV77" s="1308"/>
      <c r="BW77" s="1308"/>
      <c r="BX77" s="1308">
        <v>56.8</v>
      </c>
      <c r="BY77" s="1308"/>
      <c r="BZ77" s="1308"/>
      <c r="CA77" s="1308"/>
      <c r="CB77" s="1308"/>
      <c r="CC77" s="1308"/>
      <c r="CD77" s="1308"/>
      <c r="CE77" s="1308"/>
      <c r="CF77" s="1308">
        <v>52.3</v>
      </c>
      <c r="CG77" s="1308"/>
      <c r="CH77" s="1308"/>
      <c r="CI77" s="1308"/>
      <c r="CJ77" s="1308"/>
      <c r="CK77" s="1308"/>
      <c r="CL77" s="1308"/>
      <c r="CM77" s="1308"/>
      <c r="CN77" s="1308">
        <v>55.4</v>
      </c>
      <c r="CO77" s="1308"/>
      <c r="CP77" s="1308"/>
      <c r="CQ77" s="1308"/>
      <c r="CR77" s="1308"/>
      <c r="CS77" s="1308"/>
      <c r="CT77" s="1308"/>
      <c r="CU77" s="1308"/>
      <c r="CV77" s="1308">
        <v>52.7</v>
      </c>
      <c r="CW77" s="1308"/>
      <c r="CX77" s="1308"/>
      <c r="CY77" s="1308"/>
      <c r="CZ77" s="1308"/>
      <c r="DA77" s="1308"/>
      <c r="DB77" s="1308"/>
      <c r="DC77" s="1308"/>
    </row>
    <row r="78" spans="2:107" ht="13.2" x14ac:dyDescent="0.2">
      <c r="B78" s="394"/>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ht="13.2" x14ac:dyDescent="0.2">
      <c r="B79" s="394"/>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625</v>
      </c>
      <c r="BC79" s="1311"/>
      <c r="BD79" s="1311"/>
      <c r="BE79" s="1311"/>
      <c r="BF79" s="1311"/>
      <c r="BG79" s="1311"/>
      <c r="BH79" s="1311"/>
      <c r="BI79" s="1311"/>
      <c r="BJ79" s="1311"/>
      <c r="BK79" s="1311"/>
      <c r="BL79" s="1311"/>
      <c r="BM79" s="1311"/>
      <c r="BN79" s="1311"/>
      <c r="BO79" s="1311"/>
      <c r="BP79" s="1308">
        <v>11.1</v>
      </c>
      <c r="BQ79" s="1308"/>
      <c r="BR79" s="1308"/>
      <c r="BS79" s="1308"/>
      <c r="BT79" s="1308"/>
      <c r="BU79" s="1308"/>
      <c r="BV79" s="1308"/>
      <c r="BW79" s="1308"/>
      <c r="BX79" s="1308">
        <v>10.199999999999999</v>
      </c>
      <c r="BY79" s="1308"/>
      <c r="BZ79" s="1308"/>
      <c r="CA79" s="1308"/>
      <c r="CB79" s="1308"/>
      <c r="CC79" s="1308"/>
      <c r="CD79" s="1308"/>
      <c r="CE79" s="1308"/>
      <c r="CF79" s="1308">
        <v>10</v>
      </c>
      <c r="CG79" s="1308"/>
      <c r="CH79" s="1308"/>
      <c r="CI79" s="1308"/>
      <c r="CJ79" s="1308"/>
      <c r="CK79" s="1308"/>
      <c r="CL79" s="1308"/>
      <c r="CM79" s="1308"/>
      <c r="CN79" s="1308">
        <v>9.6999999999999993</v>
      </c>
      <c r="CO79" s="1308"/>
      <c r="CP79" s="1308"/>
      <c r="CQ79" s="1308"/>
      <c r="CR79" s="1308"/>
      <c r="CS79" s="1308"/>
      <c r="CT79" s="1308"/>
      <c r="CU79" s="1308"/>
      <c r="CV79" s="1308">
        <v>9.5</v>
      </c>
      <c r="CW79" s="1308"/>
      <c r="CX79" s="1308"/>
      <c r="CY79" s="1308"/>
      <c r="CZ79" s="1308"/>
      <c r="DA79" s="1308"/>
      <c r="DB79" s="1308"/>
      <c r="DC79" s="1308"/>
    </row>
    <row r="80" spans="2:107" ht="13.2" x14ac:dyDescent="0.2">
      <c r="B80" s="394"/>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QpCbDbTSozENhOvZQnQDpmSBuRzXMhuVZaLRSBC1qB4+P6aL1HdtVWjfm58CxNgwwqEvuQXZQpXWkbgNjpgiLQ==" saltValue="36cFFMxMnPGmOatKwYXOH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p8CwDSIYAhOtmnZvCGV03O32FQOsp6YXGTPuUddlc0KnKnlnUocdLHEj3A8rM2BQtV+qhSW1Kkpnx1du5b04A==" saltValue="qEomvdG3fmf3xKkD/cXRZ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tZJbnUDG+lSQ0rDU2L8R5ucpMOMDLf0wSe8qixWho/50SbLCbsQg5pUP5N0aG/7P89uiGUx8RqjTfOpY8cGLuw==" saltValue="iwHaMJ41oC+pHpRj83FXC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547</v>
      </c>
      <c r="G2" s="156"/>
      <c r="H2" s="157"/>
    </row>
    <row r="3" spans="1:8" x14ac:dyDescent="0.2">
      <c r="A3" s="153" t="s">
        <v>540</v>
      </c>
      <c r="B3" s="158"/>
      <c r="C3" s="159"/>
      <c r="D3" s="160">
        <v>39727</v>
      </c>
      <c r="E3" s="161"/>
      <c r="F3" s="162">
        <v>106614</v>
      </c>
      <c r="G3" s="163"/>
      <c r="H3" s="164"/>
    </row>
    <row r="4" spans="1:8" x14ac:dyDescent="0.2">
      <c r="A4" s="165"/>
      <c r="B4" s="166"/>
      <c r="C4" s="167"/>
      <c r="D4" s="168">
        <v>15893</v>
      </c>
      <c r="E4" s="169"/>
      <c r="F4" s="170">
        <v>45545</v>
      </c>
      <c r="G4" s="171"/>
      <c r="H4" s="172"/>
    </row>
    <row r="5" spans="1:8" x14ac:dyDescent="0.2">
      <c r="A5" s="153" t="s">
        <v>542</v>
      </c>
      <c r="B5" s="158"/>
      <c r="C5" s="159"/>
      <c r="D5" s="160">
        <v>17163</v>
      </c>
      <c r="E5" s="161"/>
      <c r="F5" s="162">
        <v>81768</v>
      </c>
      <c r="G5" s="163"/>
      <c r="H5" s="164"/>
    </row>
    <row r="6" spans="1:8" x14ac:dyDescent="0.2">
      <c r="A6" s="165"/>
      <c r="B6" s="166"/>
      <c r="C6" s="167"/>
      <c r="D6" s="168">
        <v>7108</v>
      </c>
      <c r="E6" s="169"/>
      <c r="F6" s="170">
        <v>37917</v>
      </c>
      <c r="G6" s="171"/>
      <c r="H6" s="172"/>
    </row>
    <row r="7" spans="1:8" x14ac:dyDescent="0.2">
      <c r="A7" s="153" t="s">
        <v>543</v>
      </c>
      <c r="B7" s="158"/>
      <c r="C7" s="159"/>
      <c r="D7" s="160">
        <v>32863</v>
      </c>
      <c r="E7" s="161"/>
      <c r="F7" s="162">
        <v>65876</v>
      </c>
      <c r="G7" s="163"/>
      <c r="H7" s="164"/>
    </row>
    <row r="8" spans="1:8" x14ac:dyDescent="0.2">
      <c r="A8" s="165"/>
      <c r="B8" s="166"/>
      <c r="C8" s="167"/>
      <c r="D8" s="168">
        <v>22116</v>
      </c>
      <c r="E8" s="169"/>
      <c r="F8" s="170">
        <v>36484</v>
      </c>
      <c r="G8" s="171"/>
      <c r="H8" s="172"/>
    </row>
    <row r="9" spans="1:8" x14ac:dyDescent="0.2">
      <c r="A9" s="153" t="s">
        <v>544</v>
      </c>
      <c r="B9" s="158"/>
      <c r="C9" s="159"/>
      <c r="D9" s="160">
        <v>74280</v>
      </c>
      <c r="E9" s="161"/>
      <c r="F9" s="162">
        <v>68468</v>
      </c>
      <c r="G9" s="163"/>
      <c r="H9" s="164"/>
    </row>
    <row r="10" spans="1:8" x14ac:dyDescent="0.2">
      <c r="A10" s="165"/>
      <c r="B10" s="166"/>
      <c r="C10" s="167"/>
      <c r="D10" s="168">
        <v>58188</v>
      </c>
      <c r="E10" s="169"/>
      <c r="F10" s="170">
        <v>34140</v>
      </c>
      <c r="G10" s="171"/>
      <c r="H10" s="172"/>
    </row>
    <row r="11" spans="1:8" x14ac:dyDescent="0.2">
      <c r="A11" s="153" t="s">
        <v>545</v>
      </c>
      <c r="B11" s="158"/>
      <c r="C11" s="159"/>
      <c r="D11" s="160">
        <v>157815</v>
      </c>
      <c r="E11" s="161"/>
      <c r="F11" s="162">
        <v>69729</v>
      </c>
      <c r="G11" s="163"/>
      <c r="H11" s="164"/>
    </row>
    <row r="12" spans="1:8" x14ac:dyDescent="0.2">
      <c r="A12" s="165"/>
      <c r="B12" s="166"/>
      <c r="C12" s="173"/>
      <c r="D12" s="168">
        <v>128165</v>
      </c>
      <c r="E12" s="169"/>
      <c r="F12" s="170">
        <v>38908</v>
      </c>
      <c r="G12" s="171"/>
      <c r="H12" s="172"/>
    </row>
    <row r="13" spans="1:8" x14ac:dyDescent="0.2">
      <c r="A13" s="153"/>
      <c r="B13" s="158"/>
      <c r="C13" s="174"/>
      <c r="D13" s="175">
        <v>64370</v>
      </c>
      <c r="E13" s="176"/>
      <c r="F13" s="177">
        <v>78491</v>
      </c>
      <c r="G13" s="178"/>
      <c r="H13" s="164"/>
    </row>
    <row r="14" spans="1:8" x14ac:dyDescent="0.2">
      <c r="A14" s="165"/>
      <c r="B14" s="166"/>
      <c r="C14" s="167"/>
      <c r="D14" s="168">
        <v>46294</v>
      </c>
      <c r="E14" s="169"/>
      <c r="F14" s="170">
        <v>38599</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9.6199999999999992</v>
      </c>
      <c r="C19" s="179">
        <f>ROUND(VALUE(SUBSTITUTE(実質収支比率等に係る経年分析!G$48,"▲","-")),2)</f>
        <v>15.12</v>
      </c>
      <c r="D19" s="179">
        <f>ROUND(VALUE(SUBSTITUTE(実質収支比率等に係る経年分析!H$48,"▲","-")),2)</f>
        <v>6.97</v>
      </c>
      <c r="E19" s="179">
        <f>ROUND(VALUE(SUBSTITUTE(実質収支比率等に係る経年分析!I$48,"▲","-")),2)</f>
        <v>12.51</v>
      </c>
      <c r="F19" s="179">
        <f>ROUND(VALUE(SUBSTITUTE(実質収支比率等に係る経年分析!J$48,"▲","-")),2)</f>
        <v>9.9499999999999993</v>
      </c>
    </row>
    <row r="20" spans="1:11" x14ac:dyDescent="0.2">
      <c r="A20" s="179" t="s">
        <v>54</v>
      </c>
      <c r="B20" s="179">
        <f>ROUND(VALUE(SUBSTITUTE(実質収支比率等に係る経年分析!F$47,"▲","-")),2)</f>
        <v>34.1</v>
      </c>
      <c r="C20" s="179">
        <f>ROUND(VALUE(SUBSTITUTE(実質収支比率等に係る経年分析!G$47,"▲","-")),2)</f>
        <v>36.04</v>
      </c>
      <c r="D20" s="179">
        <f>ROUND(VALUE(SUBSTITUTE(実質収支比率等に係る経年分析!H$47,"▲","-")),2)</f>
        <v>43.07</v>
      </c>
      <c r="E20" s="179">
        <f>ROUND(VALUE(SUBSTITUTE(実質収支比率等に係る経年分析!I$47,"▲","-")),2)</f>
        <v>38.020000000000003</v>
      </c>
      <c r="F20" s="179">
        <f>ROUND(VALUE(SUBSTITUTE(実質収支比率等に係る経年分析!J$47,"▲","-")),2)</f>
        <v>35.44</v>
      </c>
    </row>
    <row r="21" spans="1:11" x14ac:dyDescent="0.2">
      <c r="A21" s="179" t="s">
        <v>55</v>
      </c>
      <c r="B21" s="179">
        <f>IF(ISNUMBER(VALUE(SUBSTITUTE(実質収支比率等に係る経年分析!F$49,"▲","-"))),ROUND(VALUE(SUBSTITUTE(実質収支比率等に係る経年分析!F$49,"▲","-")),2),NA())</f>
        <v>4.28</v>
      </c>
      <c r="C21" s="179">
        <f>IF(ISNUMBER(VALUE(SUBSTITUTE(実質収支比率等に係る経年分析!G$49,"▲","-"))),ROUND(VALUE(SUBSTITUTE(実質収支比率等に係る経年分析!G$49,"▲","-")),2),NA())</f>
        <v>8.26</v>
      </c>
      <c r="D21" s="179">
        <f>IF(ISNUMBER(VALUE(SUBSTITUTE(実質収支比率等に係る経年分析!H$49,"▲","-"))),ROUND(VALUE(SUBSTITUTE(実質収支比率等に係る経年分析!H$49,"▲","-")),2),NA())</f>
        <v>-2.0099999999999998</v>
      </c>
      <c r="E21" s="179">
        <f>IF(ISNUMBER(VALUE(SUBSTITUTE(実質収支比率等に係る経年分析!I$49,"▲","-"))),ROUND(VALUE(SUBSTITUTE(実質収支比率等に係る経年分析!I$49,"▲","-")),2),NA())</f>
        <v>0.47</v>
      </c>
      <c r="F21" s="179">
        <f>IF(ISNUMBER(VALUE(SUBSTITUTE(実質収支比率等に係る経年分析!J$49,"▲","-"))),ROUND(VALUE(SUBSTITUTE(実質収支比率等に係る経年分析!J$49,"▲","-")),2),NA())</f>
        <v>-5.07</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国民健康保険特別会計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1.53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0.36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2">
      <c r="A30" s="180" t="str">
        <f>IF(連結実質赤字比率に係る赤字・黒字の構成分析!C$40="",NA(),連結実質赤字比率に係る赤字・黒字の構成分析!C$40)</f>
        <v>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0.12</v>
      </c>
    </row>
    <row r="31" spans="1:11" x14ac:dyDescent="0.2">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0.21</v>
      </c>
    </row>
    <row r="32" spans="1:11" x14ac:dyDescent="0.2">
      <c r="A32" s="180" t="str">
        <f>IF(連結実質赤字比率に係る赤字・黒字の構成分析!C$38="",NA(),連結実質赤字比率に係る赤字・黒字の構成分析!C$38)</f>
        <v>田富よし原処理センター事業特別会計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0.47</v>
      </c>
    </row>
    <row r="33" spans="1:16" x14ac:dyDescent="0.2">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0.56000000000000005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0.52</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0.67</v>
      </c>
    </row>
    <row r="35" spans="1:16" x14ac:dyDescent="0.2">
      <c r="A35" s="180" t="str">
        <f>IF(連結実質赤字比率に係る赤字・黒字の構成分析!C$35="",NA(),連結実質赤字比率に係る赤字・黒字の構成分析!C$35)</f>
        <v>上水道事業会計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3.52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10.52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4.6399999999999997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4.6900000000000004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5.17</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14.93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6.74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12.14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9.4700000000000006</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1406</v>
      </c>
      <c r="E42" s="181"/>
      <c r="F42" s="181"/>
      <c r="G42" s="181">
        <f>'実質公債費比率（分子）の構造'!L$52</f>
        <v>1399</v>
      </c>
      <c r="H42" s="181"/>
      <c r="I42" s="181"/>
      <c r="J42" s="181">
        <f>'実質公債費比率（分子）の構造'!M$52</f>
        <v>1422</v>
      </c>
      <c r="K42" s="181"/>
      <c r="L42" s="181"/>
      <c r="M42" s="181">
        <f>'実質公債費比率（分子）の構造'!N$52</f>
        <v>1431</v>
      </c>
      <c r="N42" s="181"/>
      <c r="O42" s="181"/>
      <c r="P42" s="181">
        <f>'実質公債費比率（分子）の構造'!O$52</f>
        <v>1451</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37</v>
      </c>
      <c r="C44" s="181"/>
      <c r="D44" s="181"/>
      <c r="E44" s="181">
        <f>'実質公債費比率（分子）の構造'!L$50</f>
        <v>20</v>
      </c>
      <c r="F44" s="181"/>
      <c r="G44" s="181"/>
      <c r="H44" s="181">
        <f>'実質公債費比率（分子）の構造'!M$50</f>
        <v>19</v>
      </c>
      <c r="I44" s="181"/>
      <c r="J44" s="181"/>
      <c r="K44" s="181">
        <f>'実質公債費比率（分子）の構造'!N$50</f>
        <v>17</v>
      </c>
      <c r="L44" s="181"/>
      <c r="M44" s="181"/>
      <c r="N44" s="181">
        <f>'実質公債費比率（分子）の構造'!O$50</f>
        <v>14</v>
      </c>
      <c r="O44" s="181"/>
      <c r="P44" s="181"/>
    </row>
    <row r="45" spans="1:16" x14ac:dyDescent="0.2">
      <c r="A45" s="181" t="s">
        <v>65</v>
      </c>
      <c r="B45" s="181">
        <f>'実質公債費比率（分子）の構造'!K$49</f>
        <v>35</v>
      </c>
      <c r="C45" s="181"/>
      <c r="D45" s="181"/>
      <c r="E45" s="181">
        <f>'実質公債費比率（分子）の構造'!L$49</f>
        <v>39</v>
      </c>
      <c r="F45" s="181"/>
      <c r="G45" s="181"/>
      <c r="H45" s="181">
        <f>'実質公債費比率（分子）の構造'!M$49</f>
        <v>52</v>
      </c>
      <c r="I45" s="181"/>
      <c r="J45" s="181"/>
      <c r="K45" s="181">
        <f>'実質公債費比率（分子）の構造'!N$49</f>
        <v>52</v>
      </c>
      <c r="L45" s="181"/>
      <c r="M45" s="181"/>
      <c r="N45" s="181">
        <f>'実質公債費比率（分子）の構造'!O$49</f>
        <v>61</v>
      </c>
      <c r="O45" s="181"/>
      <c r="P45" s="181"/>
    </row>
    <row r="46" spans="1:16" x14ac:dyDescent="0.2">
      <c r="A46" s="181" t="s">
        <v>66</v>
      </c>
      <c r="B46" s="181">
        <f>'実質公債費比率（分子）の構造'!K$48</f>
        <v>744</v>
      </c>
      <c r="C46" s="181"/>
      <c r="D46" s="181"/>
      <c r="E46" s="181">
        <f>'実質公債費比率（分子）の構造'!L$48</f>
        <v>751</v>
      </c>
      <c r="F46" s="181"/>
      <c r="G46" s="181"/>
      <c r="H46" s="181">
        <f>'実質公債費比率（分子）の構造'!M$48</f>
        <v>731</v>
      </c>
      <c r="I46" s="181"/>
      <c r="J46" s="181"/>
      <c r="K46" s="181">
        <f>'実質公債費比率（分子）の構造'!N$48</f>
        <v>797</v>
      </c>
      <c r="L46" s="181"/>
      <c r="M46" s="181"/>
      <c r="N46" s="181">
        <f>'実質公債費比率（分子）の構造'!O$48</f>
        <v>741</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1413</v>
      </c>
      <c r="C49" s="181"/>
      <c r="D49" s="181"/>
      <c r="E49" s="181">
        <f>'実質公債費比率（分子）の構造'!L$45</f>
        <v>1323</v>
      </c>
      <c r="F49" s="181"/>
      <c r="G49" s="181"/>
      <c r="H49" s="181">
        <f>'実質公債費比率（分子）の構造'!M$45</f>
        <v>1284</v>
      </c>
      <c r="I49" s="181"/>
      <c r="J49" s="181"/>
      <c r="K49" s="181">
        <f>'実質公債費比率（分子）の構造'!N$45</f>
        <v>1237</v>
      </c>
      <c r="L49" s="181"/>
      <c r="M49" s="181"/>
      <c r="N49" s="181">
        <f>'実質公債費比率（分子）の構造'!O$45</f>
        <v>1226</v>
      </c>
      <c r="O49" s="181"/>
      <c r="P49" s="181"/>
    </row>
    <row r="50" spans="1:16" x14ac:dyDescent="0.2">
      <c r="A50" s="181" t="s">
        <v>70</v>
      </c>
      <c r="B50" s="181" t="e">
        <f>NA()</f>
        <v>#N/A</v>
      </c>
      <c r="C50" s="181">
        <f>IF(ISNUMBER('実質公債費比率（分子）の構造'!K$53),'実質公債費比率（分子）の構造'!K$53,NA())</f>
        <v>823</v>
      </c>
      <c r="D50" s="181" t="e">
        <f>NA()</f>
        <v>#N/A</v>
      </c>
      <c r="E50" s="181" t="e">
        <f>NA()</f>
        <v>#N/A</v>
      </c>
      <c r="F50" s="181">
        <f>IF(ISNUMBER('実質公債費比率（分子）の構造'!L$53),'実質公債費比率（分子）の構造'!L$53,NA())</f>
        <v>734</v>
      </c>
      <c r="G50" s="181" t="e">
        <f>NA()</f>
        <v>#N/A</v>
      </c>
      <c r="H50" s="181" t="e">
        <f>NA()</f>
        <v>#N/A</v>
      </c>
      <c r="I50" s="181">
        <f>IF(ISNUMBER('実質公債費比率（分子）の構造'!M$53),'実質公債費比率（分子）の構造'!M$53,NA())</f>
        <v>664</v>
      </c>
      <c r="J50" s="181" t="e">
        <f>NA()</f>
        <v>#N/A</v>
      </c>
      <c r="K50" s="181" t="e">
        <f>NA()</f>
        <v>#N/A</v>
      </c>
      <c r="L50" s="181">
        <f>IF(ISNUMBER('実質公債費比率（分子）の構造'!N$53),'実質公債費比率（分子）の構造'!N$53,NA())</f>
        <v>672</v>
      </c>
      <c r="M50" s="181" t="e">
        <f>NA()</f>
        <v>#N/A</v>
      </c>
      <c r="N50" s="181" t="e">
        <f>NA()</f>
        <v>#N/A</v>
      </c>
      <c r="O50" s="181">
        <f>IF(ISNUMBER('実質公債費比率（分子）の構造'!O$53),'実質公債費比率（分子）の構造'!O$53,NA())</f>
        <v>591</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16432</v>
      </c>
      <c r="E56" s="180"/>
      <c r="F56" s="180"/>
      <c r="G56" s="180">
        <f>'将来負担比率（分子）の構造'!J$52</f>
        <v>16216</v>
      </c>
      <c r="H56" s="180"/>
      <c r="I56" s="180"/>
      <c r="J56" s="180">
        <f>'将来負担比率（分子）の構造'!K$52</f>
        <v>15878</v>
      </c>
      <c r="K56" s="180"/>
      <c r="L56" s="180"/>
      <c r="M56" s="180">
        <f>'将来負担比率（分子）の構造'!L$52</f>
        <v>16280</v>
      </c>
      <c r="N56" s="180"/>
      <c r="O56" s="180"/>
      <c r="P56" s="180">
        <f>'将来負担比率（分子）の構造'!M$52</f>
        <v>17673</v>
      </c>
    </row>
    <row r="57" spans="1:16" x14ac:dyDescent="0.2">
      <c r="A57" s="180" t="s">
        <v>41</v>
      </c>
      <c r="B57" s="180"/>
      <c r="C57" s="180"/>
      <c r="D57" s="180">
        <f>'将来負担比率（分子）の構造'!I$51</f>
        <v>188</v>
      </c>
      <c r="E57" s="180"/>
      <c r="F57" s="180"/>
      <c r="G57" s="180">
        <f>'将来負担比率（分子）の構造'!J$51</f>
        <v>166</v>
      </c>
      <c r="H57" s="180"/>
      <c r="I57" s="180"/>
      <c r="J57" s="180">
        <f>'将来負担比率（分子）の構造'!K$51</f>
        <v>147</v>
      </c>
      <c r="K57" s="180"/>
      <c r="L57" s="180"/>
      <c r="M57" s="180">
        <f>'将来負担比率（分子）の構造'!L$51</f>
        <v>130</v>
      </c>
      <c r="N57" s="180"/>
      <c r="O57" s="180"/>
      <c r="P57" s="180">
        <f>'将来負担比率（分子）の構造'!M$51</f>
        <v>206</v>
      </c>
    </row>
    <row r="58" spans="1:16" x14ac:dyDescent="0.2">
      <c r="A58" s="180" t="s">
        <v>40</v>
      </c>
      <c r="B58" s="180"/>
      <c r="C58" s="180"/>
      <c r="D58" s="180">
        <f>'将来負担比率（分子）の構造'!I$50</f>
        <v>4969</v>
      </c>
      <c r="E58" s="180"/>
      <c r="F58" s="180"/>
      <c r="G58" s="180">
        <f>'将来負担比率（分子）の構造'!J$50</f>
        <v>5206</v>
      </c>
      <c r="H58" s="180"/>
      <c r="I58" s="180"/>
      <c r="J58" s="180">
        <f>'将来負担比率（分子）の構造'!K$50</f>
        <v>5775</v>
      </c>
      <c r="K58" s="180"/>
      <c r="L58" s="180"/>
      <c r="M58" s="180">
        <f>'将来負担比率（分子）の構造'!L$50</f>
        <v>5540</v>
      </c>
      <c r="N58" s="180"/>
      <c r="O58" s="180"/>
      <c r="P58" s="180">
        <f>'将来負担比率（分子）の構造'!M$50</f>
        <v>5571</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f>'将来負担比率（分子）の構造'!I$46</f>
        <v>15</v>
      </c>
      <c r="C61" s="180"/>
      <c r="D61" s="180"/>
      <c r="E61" s="180">
        <f>'将来負担比率（分子）の構造'!J$46</f>
        <v>12</v>
      </c>
      <c r="F61" s="180"/>
      <c r="G61" s="180"/>
      <c r="H61" s="180">
        <f>'将来負担比率（分子）の構造'!K$46</f>
        <v>9</v>
      </c>
      <c r="I61" s="180"/>
      <c r="J61" s="180"/>
      <c r="K61" s="180">
        <f>'将来負担比率（分子）の構造'!L$46</f>
        <v>7</v>
      </c>
      <c r="L61" s="180"/>
      <c r="M61" s="180"/>
      <c r="N61" s="180">
        <f>'将来負担比率（分子）の構造'!M$46</f>
        <v>5</v>
      </c>
      <c r="O61" s="180"/>
      <c r="P61" s="180"/>
    </row>
    <row r="62" spans="1:16" x14ac:dyDescent="0.2">
      <c r="A62" s="180" t="s">
        <v>34</v>
      </c>
      <c r="B62" s="180">
        <f>'将来負担比率（分子）の構造'!I$45</f>
        <v>885</v>
      </c>
      <c r="C62" s="180"/>
      <c r="D62" s="180"/>
      <c r="E62" s="180">
        <f>'将来負担比率（分子）の構造'!J$45</f>
        <v>610</v>
      </c>
      <c r="F62" s="180"/>
      <c r="G62" s="180"/>
      <c r="H62" s="180">
        <f>'将来負担比率（分子）の構造'!K$45</f>
        <v>633</v>
      </c>
      <c r="I62" s="180"/>
      <c r="J62" s="180"/>
      <c r="K62" s="180">
        <f>'将来負担比率（分子）の構造'!L$45</f>
        <v>622</v>
      </c>
      <c r="L62" s="180"/>
      <c r="M62" s="180"/>
      <c r="N62" s="180">
        <f>'将来負担比率（分子）の構造'!M$45</f>
        <v>575</v>
      </c>
      <c r="O62" s="180"/>
      <c r="P62" s="180"/>
    </row>
    <row r="63" spans="1:16" x14ac:dyDescent="0.2">
      <c r="A63" s="180" t="s">
        <v>33</v>
      </c>
      <c r="B63" s="180">
        <f>'将来負担比率（分子）の構造'!I$44</f>
        <v>557</v>
      </c>
      <c r="C63" s="180"/>
      <c r="D63" s="180"/>
      <c r="E63" s="180">
        <f>'将来負担比率（分子）の構造'!J$44</f>
        <v>629</v>
      </c>
      <c r="F63" s="180"/>
      <c r="G63" s="180"/>
      <c r="H63" s="180">
        <f>'将来負担比率（分子）の構造'!K$44</f>
        <v>663</v>
      </c>
      <c r="I63" s="180"/>
      <c r="J63" s="180"/>
      <c r="K63" s="180">
        <f>'将来負担比率（分子）の構造'!L$44</f>
        <v>675</v>
      </c>
      <c r="L63" s="180"/>
      <c r="M63" s="180"/>
      <c r="N63" s="180">
        <f>'将来負担比率（分子）の構造'!M$44</f>
        <v>704</v>
      </c>
      <c r="O63" s="180"/>
      <c r="P63" s="180"/>
    </row>
    <row r="64" spans="1:16" x14ac:dyDescent="0.2">
      <c r="A64" s="180" t="s">
        <v>32</v>
      </c>
      <c r="B64" s="180">
        <f>'将来負担比率（分子）の構造'!I$43</f>
        <v>8881</v>
      </c>
      <c r="C64" s="180"/>
      <c r="D64" s="180"/>
      <c r="E64" s="180">
        <f>'将来負担比率（分子）の構造'!J$43</f>
        <v>8726</v>
      </c>
      <c r="F64" s="180"/>
      <c r="G64" s="180"/>
      <c r="H64" s="180">
        <f>'将来負担比率（分子）の構造'!K$43</f>
        <v>8283</v>
      </c>
      <c r="I64" s="180"/>
      <c r="J64" s="180"/>
      <c r="K64" s="180">
        <f>'将来負担比率（分子）の構造'!L$43</f>
        <v>8025</v>
      </c>
      <c r="L64" s="180"/>
      <c r="M64" s="180"/>
      <c r="N64" s="180">
        <f>'将来負担比率（分子）の構造'!M$43</f>
        <v>7763</v>
      </c>
      <c r="O64" s="180"/>
      <c r="P64" s="180"/>
    </row>
    <row r="65" spans="1:16" x14ac:dyDescent="0.2">
      <c r="A65" s="180" t="s">
        <v>31</v>
      </c>
      <c r="B65" s="180">
        <f>'将来負担比率（分子）の構造'!I$42</f>
        <v>223</v>
      </c>
      <c r="C65" s="180"/>
      <c r="D65" s="180"/>
      <c r="E65" s="180">
        <f>'将来負担比率（分子）の構造'!J$42</f>
        <v>205</v>
      </c>
      <c r="F65" s="180"/>
      <c r="G65" s="180"/>
      <c r="H65" s="180">
        <f>'将来負担比率（分子）の構造'!K$42</f>
        <v>187</v>
      </c>
      <c r="I65" s="180"/>
      <c r="J65" s="180"/>
      <c r="K65" s="180">
        <f>'将来負担比率（分子）の構造'!L$42</f>
        <v>171</v>
      </c>
      <c r="L65" s="180"/>
      <c r="M65" s="180"/>
      <c r="N65" s="180">
        <f>'将来負担比率（分子）の構造'!M$42</f>
        <v>157</v>
      </c>
      <c r="O65" s="180"/>
      <c r="P65" s="180"/>
    </row>
    <row r="66" spans="1:16" x14ac:dyDescent="0.2">
      <c r="A66" s="180" t="s">
        <v>30</v>
      </c>
      <c r="B66" s="180">
        <f>'将来負担比率（分子）の構造'!I$41</f>
        <v>13760</v>
      </c>
      <c r="C66" s="180"/>
      <c r="D66" s="180"/>
      <c r="E66" s="180">
        <f>'将来負担比率（分子）の構造'!J$41</f>
        <v>13467</v>
      </c>
      <c r="F66" s="180"/>
      <c r="G66" s="180"/>
      <c r="H66" s="180">
        <f>'将来負担比率（分子）の構造'!K$41</f>
        <v>13149</v>
      </c>
      <c r="I66" s="180"/>
      <c r="J66" s="180"/>
      <c r="K66" s="180">
        <f>'将来負担比率（分子）の構造'!L$41</f>
        <v>13914</v>
      </c>
      <c r="L66" s="180"/>
      <c r="M66" s="180"/>
      <c r="N66" s="180">
        <f>'将来負担比率（分子）の構造'!M$41</f>
        <v>16301</v>
      </c>
      <c r="O66" s="180"/>
      <c r="P66" s="180"/>
    </row>
    <row r="67" spans="1:16" x14ac:dyDescent="0.2">
      <c r="A67" s="180" t="s">
        <v>74</v>
      </c>
      <c r="B67" s="180" t="e">
        <f>NA()</f>
        <v>#N/A</v>
      </c>
      <c r="C67" s="180">
        <f>IF(ISNUMBER('将来負担比率（分子）の構造'!I$53), IF('将来負担比率（分子）の構造'!I$53 &lt; 0, 0, '将来負担比率（分子）の構造'!I$53), NA())</f>
        <v>2732</v>
      </c>
      <c r="D67" s="180" t="e">
        <f>NA()</f>
        <v>#N/A</v>
      </c>
      <c r="E67" s="180" t="e">
        <f>NA()</f>
        <v>#N/A</v>
      </c>
      <c r="F67" s="180">
        <f>IF(ISNUMBER('将来負担比率（分子）の構造'!J$53), IF('将来負担比率（分子）の構造'!J$53 &lt; 0, 0, '将来負担比率（分子）の構造'!J$53), NA())</f>
        <v>2062</v>
      </c>
      <c r="G67" s="180" t="e">
        <f>NA()</f>
        <v>#N/A</v>
      </c>
      <c r="H67" s="180" t="e">
        <f>NA()</f>
        <v>#N/A</v>
      </c>
      <c r="I67" s="180">
        <f>IF(ISNUMBER('将来負担比率（分子）の構造'!K$53), IF('将来負担比率（分子）の構造'!K$53 &lt; 0, 0, '将来負担比率（分子）の構造'!K$53), NA())</f>
        <v>1124</v>
      </c>
      <c r="J67" s="180" t="e">
        <f>NA()</f>
        <v>#N/A</v>
      </c>
      <c r="K67" s="180" t="e">
        <f>NA()</f>
        <v>#N/A</v>
      </c>
      <c r="L67" s="180">
        <f>IF(ISNUMBER('将来負担比率（分子）の構造'!L$53), IF('将来負担比率（分子）の構造'!L$53 &lt; 0, 0, '将来負担比率（分子）の構造'!L$53), NA())</f>
        <v>1463</v>
      </c>
      <c r="M67" s="180" t="e">
        <f>NA()</f>
        <v>#N/A</v>
      </c>
      <c r="N67" s="180" t="e">
        <f>NA()</f>
        <v>#N/A</v>
      </c>
      <c r="O67" s="180">
        <f>IF(ISNUMBER('将来負担比率（分子）の構造'!M$53), IF('将来負担比率（分子）の構造'!M$53 &lt; 0, 0, '将来負担比率（分子）の構造'!M$53), NA())</f>
        <v>2054</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3541</v>
      </c>
      <c r="C72" s="184">
        <f>基金残高に係る経年分析!G55</f>
        <v>3124</v>
      </c>
      <c r="D72" s="184">
        <f>基金残高に係る経年分析!H55</f>
        <v>2916</v>
      </c>
    </row>
    <row r="73" spans="1:16" x14ac:dyDescent="0.2">
      <c r="A73" s="183" t="s">
        <v>77</v>
      </c>
      <c r="B73" s="184">
        <f>基金残高に係る経年分析!F56</f>
        <v>395</v>
      </c>
      <c r="C73" s="184">
        <f>基金残高に係る経年分析!G56</f>
        <v>395</v>
      </c>
      <c r="D73" s="184">
        <f>基金残高に係る経年分析!H56</f>
        <v>396</v>
      </c>
    </row>
    <row r="74" spans="1:16" x14ac:dyDescent="0.2">
      <c r="A74" s="183" t="s">
        <v>78</v>
      </c>
      <c r="B74" s="184">
        <f>基金残高に係る経年分析!F57</f>
        <v>3208</v>
      </c>
      <c r="C74" s="184">
        <f>基金残高に係る経年分析!G57</f>
        <v>3168</v>
      </c>
      <c r="D74" s="184">
        <f>基金残高に係る経年分析!H57</f>
        <v>3280</v>
      </c>
    </row>
  </sheetData>
  <sheetProtection algorithmName="SHA-512" hashValue="SWBqQXcEdCOcYX+u0MZmQIk9dV7dJ/RYYKvvYOKqPsySsGZxeWCniF6gQHJcaE772LiMq5x/NyfMTFKSOGBs6g==" saltValue="upa8IZyXeB66yCN0f2+F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218</v>
      </c>
      <c r="DI1" s="794"/>
      <c r="DJ1" s="794"/>
      <c r="DK1" s="794"/>
      <c r="DL1" s="794"/>
      <c r="DM1" s="794"/>
      <c r="DN1" s="795"/>
      <c r="DO1" s="225"/>
      <c r="DP1" s="793" t="s">
        <v>219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221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224</v>
      </c>
      <c r="S4" s="736"/>
      <c r="T4" s="736"/>
      <c r="U4" s="736"/>
      <c r="V4" s="736"/>
      <c r="W4" s="736"/>
      <c r="X4" s="736"/>
      <c r="Y4" s="737"/>
      <c r="Z4" s="735" t="s">
        <v>225</v>
      </c>
      <c r="AA4" s="736"/>
      <c r="AB4" s="736"/>
      <c r="AC4" s="737"/>
      <c r="AD4" s="735" t="s">
        <v>226</v>
      </c>
      <c r="AE4" s="736"/>
      <c r="AF4" s="736"/>
      <c r="AG4" s="736"/>
      <c r="AH4" s="736"/>
      <c r="AI4" s="736"/>
      <c r="AJ4" s="736"/>
      <c r="AK4" s="737"/>
      <c r="AL4" s="735" t="s">
        <v>225</v>
      </c>
      <c r="AM4" s="736"/>
      <c r="AN4" s="736"/>
      <c r="AO4" s="737"/>
      <c r="AP4" s="796" t="s">
        <v>227</v>
      </c>
      <c r="AQ4" s="796"/>
      <c r="AR4" s="796"/>
      <c r="AS4" s="796"/>
      <c r="AT4" s="796"/>
      <c r="AU4" s="796"/>
      <c r="AV4" s="796"/>
      <c r="AW4" s="796"/>
      <c r="AX4" s="796"/>
      <c r="AY4" s="796"/>
      <c r="AZ4" s="796"/>
      <c r="BA4" s="796"/>
      <c r="BB4" s="796"/>
      <c r="BC4" s="796"/>
      <c r="BD4" s="796"/>
      <c r="BE4" s="796"/>
      <c r="BF4" s="796"/>
      <c r="BG4" s="796" t="s">
        <v>228</v>
      </c>
      <c r="BH4" s="796"/>
      <c r="BI4" s="796"/>
      <c r="BJ4" s="796"/>
      <c r="BK4" s="796"/>
      <c r="BL4" s="796"/>
      <c r="BM4" s="796"/>
      <c r="BN4" s="796"/>
      <c r="BO4" s="796" t="s">
        <v>225</v>
      </c>
      <c r="BP4" s="796"/>
      <c r="BQ4" s="796"/>
      <c r="BR4" s="796"/>
      <c r="BS4" s="796" t="s">
        <v>229</v>
      </c>
      <c r="BT4" s="796"/>
      <c r="BU4" s="796"/>
      <c r="BV4" s="796"/>
      <c r="BW4" s="796"/>
      <c r="BX4" s="796"/>
      <c r="BY4" s="796"/>
      <c r="BZ4" s="796"/>
      <c r="CA4" s="796"/>
      <c r="CB4" s="796"/>
      <c r="CD4" s="778" t="s">
        <v>230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231</v>
      </c>
      <c r="C5" s="761"/>
      <c r="D5" s="761"/>
      <c r="E5" s="761"/>
      <c r="F5" s="761"/>
      <c r="G5" s="761"/>
      <c r="H5" s="761"/>
      <c r="I5" s="761"/>
      <c r="J5" s="761"/>
      <c r="K5" s="761"/>
      <c r="L5" s="761"/>
      <c r="M5" s="761"/>
      <c r="N5" s="761"/>
      <c r="O5" s="761"/>
      <c r="P5" s="761"/>
      <c r="Q5" s="762"/>
      <c r="R5" s="726">
        <v>4711055</v>
      </c>
      <c r="S5" s="727"/>
      <c r="T5" s="727"/>
      <c r="U5" s="727"/>
      <c r="V5" s="727"/>
      <c r="W5" s="727"/>
      <c r="X5" s="727"/>
      <c r="Y5" s="773"/>
      <c r="Z5" s="791">
        <v>27.2</v>
      </c>
      <c r="AA5" s="791"/>
      <c r="AB5" s="791"/>
      <c r="AC5" s="791"/>
      <c r="AD5" s="792">
        <v>4711055</v>
      </c>
      <c r="AE5" s="792"/>
      <c r="AF5" s="792"/>
      <c r="AG5" s="792"/>
      <c r="AH5" s="792"/>
      <c r="AI5" s="792"/>
      <c r="AJ5" s="792"/>
      <c r="AK5" s="792"/>
      <c r="AL5" s="774">
        <v>59.8</v>
      </c>
      <c r="AM5" s="743"/>
      <c r="AN5" s="743"/>
      <c r="AO5" s="775"/>
      <c r="AP5" s="760" t="s">
        <v>232</v>
      </c>
      <c r="AQ5" s="761"/>
      <c r="AR5" s="761"/>
      <c r="AS5" s="761"/>
      <c r="AT5" s="761"/>
      <c r="AU5" s="761"/>
      <c r="AV5" s="761"/>
      <c r="AW5" s="761"/>
      <c r="AX5" s="761"/>
      <c r="AY5" s="761"/>
      <c r="AZ5" s="761"/>
      <c r="BA5" s="761"/>
      <c r="BB5" s="761"/>
      <c r="BC5" s="761"/>
      <c r="BD5" s="761"/>
      <c r="BE5" s="761"/>
      <c r="BF5" s="762"/>
      <c r="BG5" s="661">
        <v>4710951</v>
      </c>
      <c r="BH5" s="664"/>
      <c r="BI5" s="664"/>
      <c r="BJ5" s="664"/>
      <c r="BK5" s="664"/>
      <c r="BL5" s="664"/>
      <c r="BM5" s="664"/>
      <c r="BN5" s="665"/>
      <c r="BO5" s="723">
        <v>100</v>
      </c>
      <c r="BP5" s="723"/>
      <c r="BQ5" s="723"/>
      <c r="BR5" s="723"/>
      <c r="BS5" s="724" t="s">
        <v>233</v>
      </c>
      <c r="BT5" s="724"/>
      <c r="BU5" s="724"/>
      <c r="BV5" s="724"/>
      <c r="BW5" s="724"/>
      <c r="BX5" s="724"/>
      <c r="BY5" s="724"/>
      <c r="BZ5" s="724"/>
      <c r="CA5" s="724"/>
      <c r="CB5" s="765"/>
      <c r="CD5" s="778" t="s">
        <v>227</v>
      </c>
      <c r="CE5" s="779"/>
      <c r="CF5" s="779"/>
      <c r="CG5" s="779"/>
      <c r="CH5" s="779"/>
      <c r="CI5" s="779"/>
      <c r="CJ5" s="779"/>
      <c r="CK5" s="779"/>
      <c r="CL5" s="779"/>
      <c r="CM5" s="779"/>
      <c r="CN5" s="779"/>
      <c r="CO5" s="779"/>
      <c r="CP5" s="779"/>
      <c r="CQ5" s="780"/>
      <c r="CR5" s="778" t="s">
        <v>234</v>
      </c>
      <c r="CS5" s="779"/>
      <c r="CT5" s="779"/>
      <c r="CU5" s="779"/>
      <c r="CV5" s="779"/>
      <c r="CW5" s="779"/>
      <c r="CX5" s="779"/>
      <c r="CY5" s="780"/>
      <c r="CZ5" s="778" t="s">
        <v>225</v>
      </c>
      <c r="DA5" s="779"/>
      <c r="DB5" s="779"/>
      <c r="DC5" s="780"/>
      <c r="DD5" s="778" t="s">
        <v>235</v>
      </c>
      <c r="DE5" s="779"/>
      <c r="DF5" s="779"/>
      <c r="DG5" s="779"/>
      <c r="DH5" s="779"/>
      <c r="DI5" s="779"/>
      <c r="DJ5" s="779"/>
      <c r="DK5" s="779"/>
      <c r="DL5" s="779"/>
      <c r="DM5" s="779"/>
      <c r="DN5" s="779"/>
      <c r="DO5" s="779"/>
      <c r="DP5" s="780"/>
      <c r="DQ5" s="778" t="s">
        <v>236</v>
      </c>
      <c r="DR5" s="779"/>
      <c r="DS5" s="779"/>
      <c r="DT5" s="779"/>
      <c r="DU5" s="779"/>
      <c r="DV5" s="779"/>
      <c r="DW5" s="779"/>
      <c r="DX5" s="779"/>
      <c r="DY5" s="779"/>
      <c r="DZ5" s="779"/>
      <c r="EA5" s="779"/>
      <c r="EB5" s="779"/>
      <c r="EC5" s="780"/>
    </row>
    <row r="6" spans="2:143" ht="11.25" customHeight="1" x14ac:dyDescent="0.2">
      <c r="B6" s="658" t="s">
        <v>237</v>
      </c>
      <c r="C6" s="659"/>
      <c r="D6" s="659"/>
      <c r="E6" s="659"/>
      <c r="F6" s="659"/>
      <c r="G6" s="659"/>
      <c r="H6" s="659"/>
      <c r="I6" s="659"/>
      <c r="J6" s="659"/>
      <c r="K6" s="659"/>
      <c r="L6" s="659"/>
      <c r="M6" s="659"/>
      <c r="N6" s="659"/>
      <c r="O6" s="659"/>
      <c r="P6" s="659"/>
      <c r="Q6" s="660"/>
      <c r="R6" s="661">
        <v>118987</v>
      </c>
      <c r="S6" s="664"/>
      <c r="T6" s="664"/>
      <c r="U6" s="664"/>
      <c r="V6" s="664"/>
      <c r="W6" s="664"/>
      <c r="X6" s="664"/>
      <c r="Y6" s="665"/>
      <c r="Z6" s="723">
        <v>0.7</v>
      </c>
      <c r="AA6" s="723"/>
      <c r="AB6" s="723"/>
      <c r="AC6" s="723"/>
      <c r="AD6" s="724">
        <v>118987</v>
      </c>
      <c r="AE6" s="724"/>
      <c r="AF6" s="724"/>
      <c r="AG6" s="724"/>
      <c r="AH6" s="724"/>
      <c r="AI6" s="724"/>
      <c r="AJ6" s="724"/>
      <c r="AK6" s="724"/>
      <c r="AL6" s="666">
        <v>1.5</v>
      </c>
      <c r="AM6" s="667"/>
      <c r="AN6" s="667"/>
      <c r="AO6" s="725"/>
      <c r="AP6" s="658" t="s">
        <v>238</v>
      </c>
      <c r="AQ6" s="659"/>
      <c r="AR6" s="659"/>
      <c r="AS6" s="659"/>
      <c r="AT6" s="659"/>
      <c r="AU6" s="659"/>
      <c r="AV6" s="659"/>
      <c r="AW6" s="659"/>
      <c r="AX6" s="659"/>
      <c r="AY6" s="659"/>
      <c r="AZ6" s="659"/>
      <c r="BA6" s="659"/>
      <c r="BB6" s="659"/>
      <c r="BC6" s="659"/>
      <c r="BD6" s="659"/>
      <c r="BE6" s="659"/>
      <c r="BF6" s="660"/>
      <c r="BG6" s="661">
        <v>4710951</v>
      </c>
      <c r="BH6" s="664"/>
      <c r="BI6" s="664"/>
      <c r="BJ6" s="664"/>
      <c r="BK6" s="664"/>
      <c r="BL6" s="664"/>
      <c r="BM6" s="664"/>
      <c r="BN6" s="665"/>
      <c r="BO6" s="723">
        <v>100</v>
      </c>
      <c r="BP6" s="723"/>
      <c r="BQ6" s="723"/>
      <c r="BR6" s="723"/>
      <c r="BS6" s="724" t="s">
        <v>139</v>
      </c>
      <c r="BT6" s="724"/>
      <c r="BU6" s="724"/>
      <c r="BV6" s="724"/>
      <c r="BW6" s="724"/>
      <c r="BX6" s="724"/>
      <c r="BY6" s="724"/>
      <c r="BZ6" s="724"/>
      <c r="CA6" s="724"/>
      <c r="CB6" s="765"/>
      <c r="CD6" s="732" t="s">
        <v>239</v>
      </c>
      <c r="CE6" s="733"/>
      <c r="CF6" s="733"/>
      <c r="CG6" s="733"/>
      <c r="CH6" s="733"/>
      <c r="CI6" s="733"/>
      <c r="CJ6" s="733"/>
      <c r="CK6" s="733"/>
      <c r="CL6" s="733"/>
      <c r="CM6" s="733"/>
      <c r="CN6" s="733"/>
      <c r="CO6" s="733"/>
      <c r="CP6" s="733"/>
      <c r="CQ6" s="734"/>
      <c r="CR6" s="661">
        <v>136206</v>
      </c>
      <c r="CS6" s="664"/>
      <c r="CT6" s="664"/>
      <c r="CU6" s="664"/>
      <c r="CV6" s="664"/>
      <c r="CW6" s="664"/>
      <c r="CX6" s="664"/>
      <c r="CY6" s="665"/>
      <c r="CZ6" s="774">
        <v>0.9</v>
      </c>
      <c r="DA6" s="743"/>
      <c r="DB6" s="743"/>
      <c r="DC6" s="777"/>
      <c r="DD6" s="669" t="s">
        <v>139</v>
      </c>
      <c r="DE6" s="664"/>
      <c r="DF6" s="664"/>
      <c r="DG6" s="664"/>
      <c r="DH6" s="664"/>
      <c r="DI6" s="664"/>
      <c r="DJ6" s="664"/>
      <c r="DK6" s="664"/>
      <c r="DL6" s="664"/>
      <c r="DM6" s="664"/>
      <c r="DN6" s="664"/>
      <c r="DO6" s="664"/>
      <c r="DP6" s="665"/>
      <c r="DQ6" s="669">
        <v>136206</v>
      </c>
      <c r="DR6" s="664"/>
      <c r="DS6" s="664"/>
      <c r="DT6" s="664"/>
      <c r="DU6" s="664"/>
      <c r="DV6" s="664"/>
      <c r="DW6" s="664"/>
      <c r="DX6" s="664"/>
      <c r="DY6" s="664"/>
      <c r="DZ6" s="664"/>
      <c r="EA6" s="664"/>
      <c r="EB6" s="664"/>
      <c r="EC6" s="704"/>
    </row>
    <row r="7" spans="2:143" ht="11.25" customHeight="1" x14ac:dyDescent="0.2">
      <c r="B7" s="658" t="s">
        <v>240</v>
      </c>
      <c r="C7" s="659"/>
      <c r="D7" s="659"/>
      <c r="E7" s="659"/>
      <c r="F7" s="659"/>
      <c r="G7" s="659"/>
      <c r="H7" s="659"/>
      <c r="I7" s="659"/>
      <c r="J7" s="659"/>
      <c r="K7" s="659"/>
      <c r="L7" s="659"/>
      <c r="M7" s="659"/>
      <c r="N7" s="659"/>
      <c r="O7" s="659"/>
      <c r="P7" s="659"/>
      <c r="Q7" s="660"/>
      <c r="R7" s="661">
        <v>6980</v>
      </c>
      <c r="S7" s="664"/>
      <c r="T7" s="664"/>
      <c r="U7" s="664"/>
      <c r="V7" s="664"/>
      <c r="W7" s="664"/>
      <c r="X7" s="664"/>
      <c r="Y7" s="665"/>
      <c r="Z7" s="723">
        <v>0</v>
      </c>
      <c r="AA7" s="723"/>
      <c r="AB7" s="723"/>
      <c r="AC7" s="723"/>
      <c r="AD7" s="724">
        <v>6980</v>
      </c>
      <c r="AE7" s="724"/>
      <c r="AF7" s="724"/>
      <c r="AG7" s="724"/>
      <c r="AH7" s="724"/>
      <c r="AI7" s="724"/>
      <c r="AJ7" s="724"/>
      <c r="AK7" s="724"/>
      <c r="AL7" s="666">
        <v>0.1</v>
      </c>
      <c r="AM7" s="667"/>
      <c r="AN7" s="667"/>
      <c r="AO7" s="725"/>
      <c r="AP7" s="658" t="s">
        <v>241</v>
      </c>
      <c r="AQ7" s="659"/>
      <c r="AR7" s="659"/>
      <c r="AS7" s="659"/>
      <c r="AT7" s="659"/>
      <c r="AU7" s="659"/>
      <c r="AV7" s="659"/>
      <c r="AW7" s="659"/>
      <c r="AX7" s="659"/>
      <c r="AY7" s="659"/>
      <c r="AZ7" s="659"/>
      <c r="BA7" s="659"/>
      <c r="BB7" s="659"/>
      <c r="BC7" s="659"/>
      <c r="BD7" s="659"/>
      <c r="BE7" s="659"/>
      <c r="BF7" s="660"/>
      <c r="BG7" s="661">
        <v>2130647</v>
      </c>
      <c r="BH7" s="664"/>
      <c r="BI7" s="664"/>
      <c r="BJ7" s="664"/>
      <c r="BK7" s="664"/>
      <c r="BL7" s="664"/>
      <c r="BM7" s="664"/>
      <c r="BN7" s="665"/>
      <c r="BO7" s="723">
        <v>45.2</v>
      </c>
      <c r="BP7" s="723"/>
      <c r="BQ7" s="723"/>
      <c r="BR7" s="723"/>
      <c r="BS7" s="724" t="s">
        <v>233</v>
      </c>
      <c r="BT7" s="724"/>
      <c r="BU7" s="724"/>
      <c r="BV7" s="724"/>
      <c r="BW7" s="724"/>
      <c r="BX7" s="724"/>
      <c r="BY7" s="724"/>
      <c r="BZ7" s="724"/>
      <c r="CA7" s="724"/>
      <c r="CB7" s="765"/>
      <c r="CD7" s="705" t="s">
        <v>242</v>
      </c>
      <c r="CE7" s="702"/>
      <c r="CF7" s="702"/>
      <c r="CG7" s="702"/>
      <c r="CH7" s="702"/>
      <c r="CI7" s="702"/>
      <c r="CJ7" s="702"/>
      <c r="CK7" s="702"/>
      <c r="CL7" s="702"/>
      <c r="CM7" s="702"/>
      <c r="CN7" s="702"/>
      <c r="CO7" s="702"/>
      <c r="CP7" s="702"/>
      <c r="CQ7" s="703"/>
      <c r="CR7" s="661">
        <v>3514540</v>
      </c>
      <c r="CS7" s="664"/>
      <c r="CT7" s="664"/>
      <c r="CU7" s="664"/>
      <c r="CV7" s="664"/>
      <c r="CW7" s="664"/>
      <c r="CX7" s="664"/>
      <c r="CY7" s="665"/>
      <c r="CZ7" s="723">
        <v>22</v>
      </c>
      <c r="DA7" s="723"/>
      <c r="DB7" s="723"/>
      <c r="DC7" s="723"/>
      <c r="DD7" s="669">
        <v>1691162</v>
      </c>
      <c r="DE7" s="664"/>
      <c r="DF7" s="664"/>
      <c r="DG7" s="664"/>
      <c r="DH7" s="664"/>
      <c r="DI7" s="664"/>
      <c r="DJ7" s="664"/>
      <c r="DK7" s="664"/>
      <c r="DL7" s="664"/>
      <c r="DM7" s="664"/>
      <c r="DN7" s="664"/>
      <c r="DO7" s="664"/>
      <c r="DP7" s="665"/>
      <c r="DQ7" s="669">
        <v>1339185</v>
      </c>
      <c r="DR7" s="664"/>
      <c r="DS7" s="664"/>
      <c r="DT7" s="664"/>
      <c r="DU7" s="664"/>
      <c r="DV7" s="664"/>
      <c r="DW7" s="664"/>
      <c r="DX7" s="664"/>
      <c r="DY7" s="664"/>
      <c r="DZ7" s="664"/>
      <c r="EA7" s="664"/>
      <c r="EB7" s="664"/>
      <c r="EC7" s="704"/>
    </row>
    <row r="8" spans="2:143" ht="11.25" customHeight="1" x14ac:dyDescent="0.2">
      <c r="B8" s="658" t="s">
        <v>243</v>
      </c>
      <c r="C8" s="659"/>
      <c r="D8" s="659"/>
      <c r="E8" s="659"/>
      <c r="F8" s="659"/>
      <c r="G8" s="659"/>
      <c r="H8" s="659"/>
      <c r="I8" s="659"/>
      <c r="J8" s="659"/>
      <c r="K8" s="659"/>
      <c r="L8" s="659"/>
      <c r="M8" s="659"/>
      <c r="N8" s="659"/>
      <c r="O8" s="659"/>
      <c r="P8" s="659"/>
      <c r="Q8" s="660"/>
      <c r="R8" s="661">
        <v>14700</v>
      </c>
      <c r="S8" s="664"/>
      <c r="T8" s="664"/>
      <c r="U8" s="664"/>
      <c r="V8" s="664"/>
      <c r="W8" s="664"/>
      <c r="X8" s="664"/>
      <c r="Y8" s="665"/>
      <c r="Z8" s="723">
        <v>0.1</v>
      </c>
      <c r="AA8" s="723"/>
      <c r="AB8" s="723"/>
      <c r="AC8" s="723"/>
      <c r="AD8" s="724">
        <v>14700</v>
      </c>
      <c r="AE8" s="724"/>
      <c r="AF8" s="724"/>
      <c r="AG8" s="724"/>
      <c r="AH8" s="724"/>
      <c r="AI8" s="724"/>
      <c r="AJ8" s="724"/>
      <c r="AK8" s="724"/>
      <c r="AL8" s="666">
        <v>0.2</v>
      </c>
      <c r="AM8" s="667"/>
      <c r="AN8" s="667"/>
      <c r="AO8" s="725"/>
      <c r="AP8" s="658" t="s">
        <v>244</v>
      </c>
      <c r="AQ8" s="659"/>
      <c r="AR8" s="659"/>
      <c r="AS8" s="659"/>
      <c r="AT8" s="659"/>
      <c r="AU8" s="659"/>
      <c r="AV8" s="659"/>
      <c r="AW8" s="659"/>
      <c r="AX8" s="659"/>
      <c r="AY8" s="659"/>
      <c r="AZ8" s="659"/>
      <c r="BA8" s="659"/>
      <c r="BB8" s="659"/>
      <c r="BC8" s="659"/>
      <c r="BD8" s="659"/>
      <c r="BE8" s="659"/>
      <c r="BF8" s="660"/>
      <c r="BG8" s="661">
        <v>56389</v>
      </c>
      <c r="BH8" s="664"/>
      <c r="BI8" s="664"/>
      <c r="BJ8" s="664"/>
      <c r="BK8" s="664"/>
      <c r="BL8" s="664"/>
      <c r="BM8" s="664"/>
      <c r="BN8" s="665"/>
      <c r="BO8" s="723">
        <v>1.2</v>
      </c>
      <c r="BP8" s="723"/>
      <c r="BQ8" s="723"/>
      <c r="BR8" s="723"/>
      <c r="BS8" s="669" t="s">
        <v>233</v>
      </c>
      <c r="BT8" s="664"/>
      <c r="BU8" s="664"/>
      <c r="BV8" s="664"/>
      <c r="BW8" s="664"/>
      <c r="BX8" s="664"/>
      <c r="BY8" s="664"/>
      <c r="BZ8" s="664"/>
      <c r="CA8" s="664"/>
      <c r="CB8" s="704"/>
      <c r="CD8" s="705" t="s">
        <v>245</v>
      </c>
      <c r="CE8" s="702"/>
      <c r="CF8" s="702"/>
      <c r="CG8" s="702"/>
      <c r="CH8" s="702"/>
      <c r="CI8" s="702"/>
      <c r="CJ8" s="702"/>
      <c r="CK8" s="702"/>
      <c r="CL8" s="702"/>
      <c r="CM8" s="702"/>
      <c r="CN8" s="702"/>
      <c r="CO8" s="702"/>
      <c r="CP8" s="702"/>
      <c r="CQ8" s="703"/>
      <c r="CR8" s="661">
        <v>3878108</v>
      </c>
      <c r="CS8" s="664"/>
      <c r="CT8" s="664"/>
      <c r="CU8" s="664"/>
      <c r="CV8" s="664"/>
      <c r="CW8" s="664"/>
      <c r="CX8" s="664"/>
      <c r="CY8" s="665"/>
      <c r="CZ8" s="723">
        <v>24.3</v>
      </c>
      <c r="DA8" s="723"/>
      <c r="DB8" s="723"/>
      <c r="DC8" s="723"/>
      <c r="DD8" s="669">
        <v>198868</v>
      </c>
      <c r="DE8" s="664"/>
      <c r="DF8" s="664"/>
      <c r="DG8" s="664"/>
      <c r="DH8" s="664"/>
      <c r="DI8" s="664"/>
      <c r="DJ8" s="664"/>
      <c r="DK8" s="664"/>
      <c r="DL8" s="664"/>
      <c r="DM8" s="664"/>
      <c r="DN8" s="664"/>
      <c r="DO8" s="664"/>
      <c r="DP8" s="665"/>
      <c r="DQ8" s="669">
        <v>1969949</v>
      </c>
      <c r="DR8" s="664"/>
      <c r="DS8" s="664"/>
      <c r="DT8" s="664"/>
      <c r="DU8" s="664"/>
      <c r="DV8" s="664"/>
      <c r="DW8" s="664"/>
      <c r="DX8" s="664"/>
      <c r="DY8" s="664"/>
      <c r="DZ8" s="664"/>
      <c r="EA8" s="664"/>
      <c r="EB8" s="664"/>
      <c r="EC8" s="704"/>
    </row>
    <row r="9" spans="2:143" ht="11.25" customHeight="1" x14ac:dyDescent="0.2">
      <c r="B9" s="658" t="s">
        <v>246</v>
      </c>
      <c r="C9" s="659"/>
      <c r="D9" s="659"/>
      <c r="E9" s="659"/>
      <c r="F9" s="659"/>
      <c r="G9" s="659"/>
      <c r="H9" s="659"/>
      <c r="I9" s="659"/>
      <c r="J9" s="659"/>
      <c r="K9" s="659"/>
      <c r="L9" s="659"/>
      <c r="M9" s="659"/>
      <c r="N9" s="659"/>
      <c r="O9" s="659"/>
      <c r="P9" s="659"/>
      <c r="Q9" s="660"/>
      <c r="R9" s="661">
        <v>12367</v>
      </c>
      <c r="S9" s="664"/>
      <c r="T9" s="664"/>
      <c r="U9" s="664"/>
      <c r="V9" s="664"/>
      <c r="W9" s="664"/>
      <c r="X9" s="664"/>
      <c r="Y9" s="665"/>
      <c r="Z9" s="723">
        <v>0.1</v>
      </c>
      <c r="AA9" s="723"/>
      <c r="AB9" s="723"/>
      <c r="AC9" s="723"/>
      <c r="AD9" s="724">
        <v>12367</v>
      </c>
      <c r="AE9" s="724"/>
      <c r="AF9" s="724"/>
      <c r="AG9" s="724"/>
      <c r="AH9" s="724"/>
      <c r="AI9" s="724"/>
      <c r="AJ9" s="724"/>
      <c r="AK9" s="724"/>
      <c r="AL9" s="666">
        <v>0.2</v>
      </c>
      <c r="AM9" s="667"/>
      <c r="AN9" s="667"/>
      <c r="AO9" s="725"/>
      <c r="AP9" s="658" t="s">
        <v>247</v>
      </c>
      <c r="AQ9" s="659"/>
      <c r="AR9" s="659"/>
      <c r="AS9" s="659"/>
      <c r="AT9" s="659"/>
      <c r="AU9" s="659"/>
      <c r="AV9" s="659"/>
      <c r="AW9" s="659"/>
      <c r="AX9" s="659"/>
      <c r="AY9" s="659"/>
      <c r="AZ9" s="659"/>
      <c r="BA9" s="659"/>
      <c r="BB9" s="659"/>
      <c r="BC9" s="659"/>
      <c r="BD9" s="659"/>
      <c r="BE9" s="659"/>
      <c r="BF9" s="660"/>
      <c r="BG9" s="661">
        <v>1611630</v>
      </c>
      <c r="BH9" s="664"/>
      <c r="BI9" s="664"/>
      <c r="BJ9" s="664"/>
      <c r="BK9" s="664"/>
      <c r="BL9" s="664"/>
      <c r="BM9" s="664"/>
      <c r="BN9" s="665"/>
      <c r="BO9" s="723">
        <v>34.200000000000003</v>
      </c>
      <c r="BP9" s="723"/>
      <c r="BQ9" s="723"/>
      <c r="BR9" s="723"/>
      <c r="BS9" s="669" t="s">
        <v>139</v>
      </c>
      <c r="BT9" s="664"/>
      <c r="BU9" s="664"/>
      <c r="BV9" s="664"/>
      <c r="BW9" s="664"/>
      <c r="BX9" s="664"/>
      <c r="BY9" s="664"/>
      <c r="BZ9" s="664"/>
      <c r="CA9" s="664"/>
      <c r="CB9" s="704"/>
      <c r="CD9" s="705" t="s">
        <v>248</v>
      </c>
      <c r="CE9" s="702"/>
      <c r="CF9" s="702"/>
      <c r="CG9" s="702"/>
      <c r="CH9" s="702"/>
      <c r="CI9" s="702"/>
      <c r="CJ9" s="702"/>
      <c r="CK9" s="702"/>
      <c r="CL9" s="702"/>
      <c r="CM9" s="702"/>
      <c r="CN9" s="702"/>
      <c r="CO9" s="702"/>
      <c r="CP9" s="702"/>
      <c r="CQ9" s="703"/>
      <c r="CR9" s="661">
        <v>982351</v>
      </c>
      <c r="CS9" s="664"/>
      <c r="CT9" s="664"/>
      <c r="CU9" s="664"/>
      <c r="CV9" s="664"/>
      <c r="CW9" s="664"/>
      <c r="CX9" s="664"/>
      <c r="CY9" s="665"/>
      <c r="CZ9" s="723">
        <v>6.2</v>
      </c>
      <c r="DA9" s="723"/>
      <c r="DB9" s="723"/>
      <c r="DC9" s="723"/>
      <c r="DD9" s="669">
        <v>1587</v>
      </c>
      <c r="DE9" s="664"/>
      <c r="DF9" s="664"/>
      <c r="DG9" s="664"/>
      <c r="DH9" s="664"/>
      <c r="DI9" s="664"/>
      <c r="DJ9" s="664"/>
      <c r="DK9" s="664"/>
      <c r="DL9" s="664"/>
      <c r="DM9" s="664"/>
      <c r="DN9" s="664"/>
      <c r="DO9" s="664"/>
      <c r="DP9" s="665"/>
      <c r="DQ9" s="669">
        <v>870701</v>
      </c>
      <c r="DR9" s="664"/>
      <c r="DS9" s="664"/>
      <c r="DT9" s="664"/>
      <c r="DU9" s="664"/>
      <c r="DV9" s="664"/>
      <c r="DW9" s="664"/>
      <c r="DX9" s="664"/>
      <c r="DY9" s="664"/>
      <c r="DZ9" s="664"/>
      <c r="EA9" s="664"/>
      <c r="EB9" s="664"/>
      <c r="EC9" s="704"/>
    </row>
    <row r="10" spans="2:143" ht="11.25" customHeight="1" x14ac:dyDescent="0.2">
      <c r="B10" s="658" t="s">
        <v>249</v>
      </c>
      <c r="C10" s="659"/>
      <c r="D10" s="659"/>
      <c r="E10" s="659"/>
      <c r="F10" s="659"/>
      <c r="G10" s="659"/>
      <c r="H10" s="659"/>
      <c r="I10" s="659"/>
      <c r="J10" s="659"/>
      <c r="K10" s="659"/>
      <c r="L10" s="659"/>
      <c r="M10" s="659"/>
      <c r="N10" s="659"/>
      <c r="O10" s="659"/>
      <c r="P10" s="659"/>
      <c r="Q10" s="660"/>
      <c r="R10" s="661" t="s">
        <v>139</v>
      </c>
      <c r="S10" s="664"/>
      <c r="T10" s="664"/>
      <c r="U10" s="664"/>
      <c r="V10" s="664"/>
      <c r="W10" s="664"/>
      <c r="X10" s="664"/>
      <c r="Y10" s="665"/>
      <c r="Z10" s="723" t="s">
        <v>139</v>
      </c>
      <c r="AA10" s="723"/>
      <c r="AB10" s="723"/>
      <c r="AC10" s="723"/>
      <c r="AD10" s="724" t="s">
        <v>233</v>
      </c>
      <c r="AE10" s="724"/>
      <c r="AF10" s="724"/>
      <c r="AG10" s="724"/>
      <c r="AH10" s="724"/>
      <c r="AI10" s="724"/>
      <c r="AJ10" s="724"/>
      <c r="AK10" s="724"/>
      <c r="AL10" s="666" t="s">
        <v>233</v>
      </c>
      <c r="AM10" s="667"/>
      <c r="AN10" s="667"/>
      <c r="AO10" s="725"/>
      <c r="AP10" s="658" t="s">
        <v>250</v>
      </c>
      <c r="AQ10" s="659"/>
      <c r="AR10" s="659"/>
      <c r="AS10" s="659"/>
      <c r="AT10" s="659"/>
      <c r="AU10" s="659"/>
      <c r="AV10" s="659"/>
      <c r="AW10" s="659"/>
      <c r="AX10" s="659"/>
      <c r="AY10" s="659"/>
      <c r="AZ10" s="659"/>
      <c r="BA10" s="659"/>
      <c r="BB10" s="659"/>
      <c r="BC10" s="659"/>
      <c r="BD10" s="659"/>
      <c r="BE10" s="659"/>
      <c r="BF10" s="660"/>
      <c r="BG10" s="661">
        <v>126617</v>
      </c>
      <c r="BH10" s="664"/>
      <c r="BI10" s="664"/>
      <c r="BJ10" s="664"/>
      <c r="BK10" s="664"/>
      <c r="BL10" s="664"/>
      <c r="BM10" s="664"/>
      <c r="BN10" s="665"/>
      <c r="BO10" s="723">
        <v>2.7</v>
      </c>
      <c r="BP10" s="723"/>
      <c r="BQ10" s="723"/>
      <c r="BR10" s="723"/>
      <c r="BS10" s="669" t="s">
        <v>139</v>
      </c>
      <c r="BT10" s="664"/>
      <c r="BU10" s="664"/>
      <c r="BV10" s="664"/>
      <c r="BW10" s="664"/>
      <c r="BX10" s="664"/>
      <c r="BY10" s="664"/>
      <c r="BZ10" s="664"/>
      <c r="CA10" s="664"/>
      <c r="CB10" s="704"/>
      <c r="CD10" s="705" t="s">
        <v>251</v>
      </c>
      <c r="CE10" s="702"/>
      <c r="CF10" s="702"/>
      <c r="CG10" s="702"/>
      <c r="CH10" s="702"/>
      <c r="CI10" s="702"/>
      <c r="CJ10" s="702"/>
      <c r="CK10" s="702"/>
      <c r="CL10" s="702"/>
      <c r="CM10" s="702"/>
      <c r="CN10" s="702"/>
      <c r="CO10" s="702"/>
      <c r="CP10" s="702"/>
      <c r="CQ10" s="703"/>
      <c r="CR10" s="661">
        <v>5964</v>
      </c>
      <c r="CS10" s="664"/>
      <c r="CT10" s="664"/>
      <c r="CU10" s="664"/>
      <c r="CV10" s="664"/>
      <c r="CW10" s="664"/>
      <c r="CX10" s="664"/>
      <c r="CY10" s="665"/>
      <c r="CZ10" s="723">
        <v>0</v>
      </c>
      <c r="DA10" s="723"/>
      <c r="DB10" s="723"/>
      <c r="DC10" s="723"/>
      <c r="DD10" s="669" t="s">
        <v>139</v>
      </c>
      <c r="DE10" s="664"/>
      <c r="DF10" s="664"/>
      <c r="DG10" s="664"/>
      <c r="DH10" s="664"/>
      <c r="DI10" s="664"/>
      <c r="DJ10" s="664"/>
      <c r="DK10" s="664"/>
      <c r="DL10" s="664"/>
      <c r="DM10" s="664"/>
      <c r="DN10" s="664"/>
      <c r="DO10" s="664"/>
      <c r="DP10" s="665"/>
      <c r="DQ10" s="669">
        <v>5964</v>
      </c>
      <c r="DR10" s="664"/>
      <c r="DS10" s="664"/>
      <c r="DT10" s="664"/>
      <c r="DU10" s="664"/>
      <c r="DV10" s="664"/>
      <c r="DW10" s="664"/>
      <c r="DX10" s="664"/>
      <c r="DY10" s="664"/>
      <c r="DZ10" s="664"/>
      <c r="EA10" s="664"/>
      <c r="EB10" s="664"/>
      <c r="EC10" s="704"/>
    </row>
    <row r="11" spans="2:143" ht="11.25" customHeight="1" x14ac:dyDescent="0.2">
      <c r="B11" s="658" t="s">
        <v>252</v>
      </c>
      <c r="C11" s="659"/>
      <c r="D11" s="659"/>
      <c r="E11" s="659"/>
      <c r="F11" s="659"/>
      <c r="G11" s="659"/>
      <c r="H11" s="659"/>
      <c r="I11" s="659"/>
      <c r="J11" s="659"/>
      <c r="K11" s="659"/>
      <c r="L11" s="659"/>
      <c r="M11" s="659"/>
      <c r="N11" s="659"/>
      <c r="O11" s="659"/>
      <c r="P11" s="659"/>
      <c r="Q11" s="660"/>
      <c r="R11" s="661" t="s">
        <v>233</v>
      </c>
      <c r="S11" s="664"/>
      <c r="T11" s="664"/>
      <c r="U11" s="664"/>
      <c r="V11" s="664"/>
      <c r="W11" s="664"/>
      <c r="X11" s="664"/>
      <c r="Y11" s="665"/>
      <c r="Z11" s="723" t="s">
        <v>233</v>
      </c>
      <c r="AA11" s="723"/>
      <c r="AB11" s="723"/>
      <c r="AC11" s="723"/>
      <c r="AD11" s="724" t="s">
        <v>233</v>
      </c>
      <c r="AE11" s="724"/>
      <c r="AF11" s="724"/>
      <c r="AG11" s="724"/>
      <c r="AH11" s="724"/>
      <c r="AI11" s="724"/>
      <c r="AJ11" s="724"/>
      <c r="AK11" s="724"/>
      <c r="AL11" s="666" t="s">
        <v>233</v>
      </c>
      <c r="AM11" s="667"/>
      <c r="AN11" s="667"/>
      <c r="AO11" s="725"/>
      <c r="AP11" s="658" t="s">
        <v>253</v>
      </c>
      <c r="AQ11" s="659"/>
      <c r="AR11" s="659"/>
      <c r="AS11" s="659"/>
      <c r="AT11" s="659"/>
      <c r="AU11" s="659"/>
      <c r="AV11" s="659"/>
      <c r="AW11" s="659"/>
      <c r="AX11" s="659"/>
      <c r="AY11" s="659"/>
      <c r="AZ11" s="659"/>
      <c r="BA11" s="659"/>
      <c r="BB11" s="659"/>
      <c r="BC11" s="659"/>
      <c r="BD11" s="659"/>
      <c r="BE11" s="659"/>
      <c r="BF11" s="660"/>
      <c r="BG11" s="661">
        <v>336011</v>
      </c>
      <c r="BH11" s="664"/>
      <c r="BI11" s="664"/>
      <c r="BJ11" s="664"/>
      <c r="BK11" s="664"/>
      <c r="BL11" s="664"/>
      <c r="BM11" s="664"/>
      <c r="BN11" s="665"/>
      <c r="BO11" s="723">
        <v>7.1</v>
      </c>
      <c r="BP11" s="723"/>
      <c r="BQ11" s="723"/>
      <c r="BR11" s="723"/>
      <c r="BS11" s="669" t="s">
        <v>139</v>
      </c>
      <c r="BT11" s="664"/>
      <c r="BU11" s="664"/>
      <c r="BV11" s="664"/>
      <c r="BW11" s="664"/>
      <c r="BX11" s="664"/>
      <c r="BY11" s="664"/>
      <c r="BZ11" s="664"/>
      <c r="CA11" s="664"/>
      <c r="CB11" s="704"/>
      <c r="CD11" s="705" t="s">
        <v>254</v>
      </c>
      <c r="CE11" s="702"/>
      <c r="CF11" s="702"/>
      <c r="CG11" s="702"/>
      <c r="CH11" s="702"/>
      <c r="CI11" s="702"/>
      <c r="CJ11" s="702"/>
      <c r="CK11" s="702"/>
      <c r="CL11" s="702"/>
      <c r="CM11" s="702"/>
      <c r="CN11" s="702"/>
      <c r="CO11" s="702"/>
      <c r="CP11" s="702"/>
      <c r="CQ11" s="703"/>
      <c r="CR11" s="661">
        <v>677672</v>
      </c>
      <c r="CS11" s="664"/>
      <c r="CT11" s="664"/>
      <c r="CU11" s="664"/>
      <c r="CV11" s="664"/>
      <c r="CW11" s="664"/>
      <c r="CX11" s="664"/>
      <c r="CY11" s="665"/>
      <c r="CZ11" s="723">
        <v>4.3</v>
      </c>
      <c r="DA11" s="723"/>
      <c r="DB11" s="723"/>
      <c r="DC11" s="723"/>
      <c r="DD11" s="669">
        <v>265019</v>
      </c>
      <c r="DE11" s="664"/>
      <c r="DF11" s="664"/>
      <c r="DG11" s="664"/>
      <c r="DH11" s="664"/>
      <c r="DI11" s="664"/>
      <c r="DJ11" s="664"/>
      <c r="DK11" s="664"/>
      <c r="DL11" s="664"/>
      <c r="DM11" s="664"/>
      <c r="DN11" s="664"/>
      <c r="DO11" s="664"/>
      <c r="DP11" s="665"/>
      <c r="DQ11" s="669">
        <v>526174</v>
      </c>
      <c r="DR11" s="664"/>
      <c r="DS11" s="664"/>
      <c r="DT11" s="664"/>
      <c r="DU11" s="664"/>
      <c r="DV11" s="664"/>
      <c r="DW11" s="664"/>
      <c r="DX11" s="664"/>
      <c r="DY11" s="664"/>
      <c r="DZ11" s="664"/>
      <c r="EA11" s="664"/>
      <c r="EB11" s="664"/>
      <c r="EC11" s="704"/>
    </row>
    <row r="12" spans="2:143" ht="11.25" customHeight="1" x14ac:dyDescent="0.2">
      <c r="B12" s="658" t="s">
        <v>255</v>
      </c>
      <c r="C12" s="659"/>
      <c r="D12" s="659"/>
      <c r="E12" s="659"/>
      <c r="F12" s="659"/>
      <c r="G12" s="659"/>
      <c r="H12" s="659"/>
      <c r="I12" s="659"/>
      <c r="J12" s="659"/>
      <c r="K12" s="659"/>
      <c r="L12" s="659"/>
      <c r="M12" s="659"/>
      <c r="N12" s="659"/>
      <c r="O12" s="659"/>
      <c r="P12" s="659"/>
      <c r="Q12" s="660"/>
      <c r="R12" s="661">
        <v>638417</v>
      </c>
      <c r="S12" s="664"/>
      <c r="T12" s="664"/>
      <c r="U12" s="664"/>
      <c r="V12" s="664"/>
      <c r="W12" s="664"/>
      <c r="X12" s="664"/>
      <c r="Y12" s="665"/>
      <c r="Z12" s="723">
        <v>3.7</v>
      </c>
      <c r="AA12" s="723"/>
      <c r="AB12" s="723"/>
      <c r="AC12" s="723"/>
      <c r="AD12" s="724">
        <v>638417</v>
      </c>
      <c r="AE12" s="724"/>
      <c r="AF12" s="724"/>
      <c r="AG12" s="724"/>
      <c r="AH12" s="724"/>
      <c r="AI12" s="724"/>
      <c r="AJ12" s="724"/>
      <c r="AK12" s="724"/>
      <c r="AL12" s="666">
        <v>8.1</v>
      </c>
      <c r="AM12" s="667"/>
      <c r="AN12" s="667"/>
      <c r="AO12" s="725"/>
      <c r="AP12" s="658" t="s">
        <v>256</v>
      </c>
      <c r="AQ12" s="659"/>
      <c r="AR12" s="659"/>
      <c r="AS12" s="659"/>
      <c r="AT12" s="659"/>
      <c r="AU12" s="659"/>
      <c r="AV12" s="659"/>
      <c r="AW12" s="659"/>
      <c r="AX12" s="659"/>
      <c r="AY12" s="659"/>
      <c r="AZ12" s="659"/>
      <c r="BA12" s="659"/>
      <c r="BB12" s="659"/>
      <c r="BC12" s="659"/>
      <c r="BD12" s="659"/>
      <c r="BE12" s="659"/>
      <c r="BF12" s="660"/>
      <c r="BG12" s="661">
        <v>2251042</v>
      </c>
      <c r="BH12" s="664"/>
      <c r="BI12" s="664"/>
      <c r="BJ12" s="664"/>
      <c r="BK12" s="664"/>
      <c r="BL12" s="664"/>
      <c r="BM12" s="664"/>
      <c r="BN12" s="665"/>
      <c r="BO12" s="723">
        <v>47.8</v>
      </c>
      <c r="BP12" s="723"/>
      <c r="BQ12" s="723"/>
      <c r="BR12" s="723"/>
      <c r="BS12" s="669" t="s">
        <v>233</v>
      </c>
      <c r="BT12" s="664"/>
      <c r="BU12" s="664"/>
      <c r="BV12" s="664"/>
      <c r="BW12" s="664"/>
      <c r="BX12" s="664"/>
      <c r="BY12" s="664"/>
      <c r="BZ12" s="664"/>
      <c r="CA12" s="664"/>
      <c r="CB12" s="704"/>
      <c r="CD12" s="705" t="s">
        <v>257</v>
      </c>
      <c r="CE12" s="702"/>
      <c r="CF12" s="702"/>
      <c r="CG12" s="702"/>
      <c r="CH12" s="702"/>
      <c r="CI12" s="702"/>
      <c r="CJ12" s="702"/>
      <c r="CK12" s="702"/>
      <c r="CL12" s="702"/>
      <c r="CM12" s="702"/>
      <c r="CN12" s="702"/>
      <c r="CO12" s="702"/>
      <c r="CP12" s="702"/>
      <c r="CQ12" s="703"/>
      <c r="CR12" s="661">
        <v>236316</v>
      </c>
      <c r="CS12" s="664"/>
      <c r="CT12" s="664"/>
      <c r="CU12" s="664"/>
      <c r="CV12" s="664"/>
      <c r="CW12" s="664"/>
      <c r="CX12" s="664"/>
      <c r="CY12" s="665"/>
      <c r="CZ12" s="723">
        <v>1.5</v>
      </c>
      <c r="DA12" s="723"/>
      <c r="DB12" s="723"/>
      <c r="DC12" s="723"/>
      <c r="DD12" s="669">
        <v>11654</v>
      </c>
      <c r="DE12" s="664"/>
      <c r="DF12" s="664"/>
      <c r="DG12" s="664"/>
      <c r="DH12" s="664"/>
      <c r="DI12" s="664"/>
      <c r="DJ12" s="664"/>
      <c r="DK12" s="664"/>
      <c r="DL12" s="664"/>
      <c r="DM12" s="664"/>
      <c r="DN12" s="664"/>
      <c r="DO12" s="664"/>
      <c r="DP12" s="665"/>
      <c r="DQ12" s="669">
        <v>230584</v>
      </c>
      <c r="DR12" s="664"/>
      <c r="DS12" s="664"/>
      <c r="DT12" s="664"/>
      <c r="DU12" s="664"/>
      <c r="DV12" s="664"/>
      <c r="DW12" s="664"/>
      <c r="DX12" s="664"/>
      <c r="DY12" s="664"/>
      <c r="DZ12" s="664"/>
      <c r="EA12" s="664"/>
      <c r="EB12" s="664"/>
      <c r="EC12" s="704"/>
    </row>
    <row r="13" spans="2:143" ht="11.25" customHeight="1" x14ac:dyDescent="0.2">
      <c r="B13" s="658" t="s">
        <v>258</v>
      </c>
      <c r="C13" s="659"/>
      <c r="D13" s="659"/>
      <c r="E13" s="659"/>
      <c r="F13" s="659"/>
      <c r="G13" s="659"/>
      <c r="H13" s="659"/>
      <c r="I13" s="659"/>
      <c r="J13" s="659"/>
      <c r="K13" s="659"/>
      <c r="L13" s="659"/>
      <c r="M13" s="659"/>
      <c r="N13" s="659"/>
      <c r="O13" s="659"/>
      <c r="P13" s="659"/>
      <c r="Q13" s="660"/>
      <c r="R13" s="661" t="s">
        <v>233</v>
      </c>
      <c r="S13" s="664"/>
      <c r="T13" s="664"/>
      <c r="U13" s="664"/>
      <c r="V13" s="664"/>
      <c r="W13" s="664"/>
      <c r="X13" s="664"/>
      <c r="Y13" s="665"/>
      <c r="Z13" s="723" t="s">
        <v>233</v>
      </c>
      <c r="AA13" s="723"/>
      <c r="AB13" s="723"/>
      <c r="AC13" s="723"/>
      <c r="AD13" s="724" t="s">
        <v>139</v>
      </c>
      <c r="AE13" s="724"/>
      <c r="AF13" s="724"/>
      <c r="AG13" s="724"/>
      <c r="AH13" s="724"/>
      <c r="AI13" s="724"/>
      <c r="AJ13" s="724"/>
      <c r="AK13" s="724"/>
      <c r="AL13" s="666" t="s">
        <v>139</v>
      </c>
      <c r="AM13" s="667"/>
      <c r="AN13" s="667"/>
      <c r="AO13" s="725"/>
      <c r="AP13" s="658" t="s">
        <v>259</v>
      </c>
      <c r="AQ13" s="659"/>
      <c r="AR13" s="659"/>
      <c r="AS13" s="659"/>
      <c r="AT13" s="659"/>
      <c r="AU13" s="659"/>
      <c r="AV13" s="659"/>
      <c r="AW13" s="659"/>
      <c r="AX13" s="659"/>
      <c r="AY13" s="659"/>
      <c r="AZ13" s="659"/>
      <c r="BA13" s="659"/>
      <c r="BB13" s="659"/>
      <c r="BC13" s="659"/>
      <c r="BD13" s="659"/>
      <c r="BE13" s="659"/>
      <c r="BF13" s="660"/>
      <c r="BG13" s="661">
        <v>2248525</v>
      </c>
      <c r="BH13" s="664"/>
      <c r="BI13" s="664"/>
      <c r="BJ13" s="664"/>
      <c r="BK13" s="664"/>
      <c r="BL13" s="664"/>
      <c r="BM13" s="664"/>
      <c r="BN13" s="665"/>
      <c r="BO13" s="723">
        <v>47.7</v>
      </c>
      <c r="BP13" s="723"/>
      <c r="BQ13" s="723"/>
      <c r="BR13" s="723"/>
      <c r="BS13" s="669" t="s">
        <v>139</v>
      </c>
      <c r="BT13" s="664"/>
      <c r="BU13" s="664"/>
      <c r="BV13" s="664"/>
      <c r="BW13" s="664"/>
      <c r="BX13" s="664"/>
      <c r="BY13" s="664"/>
      <c r="BZ13" s="664"/>
      <c r="CA13" s="664"/>
      <c r="CB13" s="704"/>
      <c r="CD13" s="705" t="s">
        <v>260</v>
      </c>
      <c r="CE13" s="702"/>
      <c r="CF13" s="702"/>
      <c r="CG13" s="702"/>
      <c r="CH13" s="702"/>
      <c r="CI13" s="702"/>
      <c r="CJ13" s="702"/>
      <c r="CK13" s="702"/>
      <c r="CL13" s="702"/>
      <c r="CM13" s="702"/>
      <c r="CN13" s="702"/>
      <c r="CO13" s="702"/>
      <c r="CP13" s="702"/>
      <c r="CQ13" s="703"/>
      <c r="CR13" s="661">
        <v>1735080</v>
      </c>
      <c r="CS13" s="664"/>
      <c r="CT13" s="664"/>
      <c r="CU13" s="664"/>
      <c r="CV13" s="664"/>
      <c r="CW13" s="664"/>
      <c r="CX13" s="664"/>
      <c r="CY13" s="665"/>
      <c r="CZ13" s="723">
        <v>10.9</v>
      </c>
      <c r="DA13" s="723"/>
      <c r="DB13" s="723"/>
      <c r="DC13" s="723"/>
      <c r="DD13" s="669">
        <v>861172</v>
      </c>
      <c r="DE13" s="664"/>
      <c r="DF13" s="664"/>
      <c r="DG13" s="664"/>
      <c r="DH13" s="664"/>
      <c r="DI13" s="664"/>
      <c r="DJ13" s="664"/>
      <c r="DK13" s="664"/>
      <c r="DL13" s="664"/>
      <c r="DM13" s="664"/>
      <c r="DN13" s="664"/>
      <c r="DO13" s="664"/>
      <c r="DP13" s="665"/>
      <c r="DQ13" s="669">
        <v>1059745</v>
      </c>
      <c r="DR13" s="664"/>
      <c r="DS13" s="664"/>
      <c r="DT13" s="664"/>
      <c r="DU13" s="664"/>
      <c r="DV13" s="664"/>
      <c r="DW13" s="664"/>
      <c r="DX13" s="664"/>
      <c r="DY13" s="664"/>
      <c r="DZ13" s="664"/>
      <c r="EA13" s="664"/>
      <c r="EB13" s="664"/>
      <c r="EC13" s="704"/>
    </row>
    <row r="14" spans="2:143" ht="11.25" customHeight="1" x14ac:dyDescent="0.2">
      <c r="B14" s="658" t="s">
        <v>261</v>
      </c>
      <c r="C14" s="659"/>
      <c r="D14" s="659"/>
      <c r="E14" s="659"/>
      <c r="F14" s="659"/>
      <c r="G14" s="659"/>
      <c r="H14" s="659"/>
      <c r="I14" s="659"/>
      <c r="J14" s="659"/>
      <c r="K14" s="659"/>
      <c r="L14" s="659"/>
      <c r="M14" s="659"/>
      <c r="N14" s="659"/>
      <c r="O14" s="659"/>
      <c r="P14" s="659"/>
      <c r="Q14" s="660"/>
      <c r="R14" s="661" t="s">
        <v>233</v>
      </c>
      <c r="S14" s="664"/>
      <c r="T14" s="664"/>
      <c r="U14" s="664"/>
      <c r="V14" s="664"/>
      <c r="W14" s="664"/>
      <c r="X14" s="664"/>
      <c r="Y14" s="665"/>
      <c r="Z14" s="723" t="s">
        <v>233</v>
      </c>
      <c r="AA14" s="723"/>
      <c r="AB14" s="723"/>
      <c r="AC14" s="723"/>
      <c r="AD14" s="724" t="s">
        <v>139</v>
      </c>
      <c r="AE14" s="724"/>
      <c r="AF14" s="724"/>
      <c r="AG14" s="724"/>
      <c r="AH14" s="724"/>
      <c r="AI14" s="724"/>
      <c r="AJ14" s="724"/>
      <c r="AK14" s="724"/>
      <c r="AL14" s="666" t="s">
        <v>139</v>
      </c>
      <c r="AM14" s="667"/>
      <c r="AN14" s="667"/>
      <c r="AO14" s="725"/>
      <c r="AP14" s="658" t="s">
        <v>262</v>
      </c>
      <c r="AQ14" s="659"/>
      <c r="AR14" s="659"/>
      <c r="AS14" s="659"/>
      <c r="AT14" s="659"/>
      <c r="AU14" s="659"/>
      <c r="AV14" s="659"/>
      <c r="AW14" s="659"/>
      <c r="AX14" s="659"/>
      <c r="AY14" s="659"/>
      <c r="AZ14" s="659"/>
      <c r="BA14" s="659"/>
      <c r="BB14" s="659"/>
      <c r="BC14" s="659"/>
      <c r="BD14" s="659"/>
      <c r="BE14" s="659"/>
      <c r="BF14" s="660"/>
      <c r="BG14" s="661">
        <v>109735</v>
      </c>
      <c r="BH14" s="664"/>
      <c r="BI14" s="664"/>
      <c r="BJ14" s="664"/>
      <c r="BK14" s="664"/>
      <c r="BL14" s="664"/>
      <c r="BM14" s="664"/>
      <c r="BN14" s="665"/>
      <c r="BO14" s="723">
        <v>2.2999999999999998</v>
      </c>
      <c r="BP14" s="723"/>
      <c r="BQ14" s="723"/>
      <c r="BR14" s="723"/>
      <c r="BS14" s="669" t="s">
        <v>233</v>
      </c>
      <c r="BT14" s="664"/>
      <c r="BU14" s="664"/>
      <c r="BV14" s="664"/>
      <c r="BW14" s="664"/>
      <c r="BX14" s="664"/>
      <c r="BY14" s="664"/>
      <c r="BZ14" s="664"/>
      <c r="CA14" s="664"/>
      <c r="CB14" s="704"/>
      <c r="CD14" s="705" t="s">
        <v>263</v>
      </c>
      <c r="CE14" s="702"/>
      <c r="CF14" s="702"/>
      <c r="CG14" s="702"/>
      <c r="CH14" s="702"/>
      <c r="CI14" s="702"/>
      <c r="CJ14" s="702"/>
      <c r="CK14" s="702"/>
      <c r="CL14" s="702"/>
      <c r="CM14" s="702"/>
      <c r="CN14" s="702"/>
      <c r="CO14" s="702"/>
      <c r="CP14" s="702"/>
      <c r="CQ14" s="703"/>
      <c r="CR14" s="661">
        <v>611436</v>
      </c>
      <c r="CS14" s="664"/>
      <c r="CT14" s="664"/>
      <c r="CU14" s="664"/>
      <c r="CV14" s="664"/>
      <c r="CW14" s="664"/>
      <c r="CX14" s="664"/>
      <c r="CY14" s="665"/>
      <c r="CZ14" s="723">
        <v>3.8</v>
      </c>
      <c r="DA14" s="723"/>
      <c r="DB14" s="723"/>
      <c r="DC14" s="723"/>
      <c r="DD14" s="669">
        <v>15964</v>
      </c>
      <c r="DE14" s="664"/>
      <c r="DF14" s="664"/>
      <c r="DG14" s="664"/>
      <c r="DH14" s="664"/>
      <c r="DI14" s="664"/>
      <c r="DJ14" s="664"/>
      <c r="DK14" s="664"/>
      <c r="DL14" s="664"/>
      <c r="DM14" s="664"/>
      <c r="DN14" s="664"/>
      <c r="DO14" s="664"/>
      <c r="DP14" s="665"/>
      <c r="DQ14" s="669">
        <v>587580</v>
      </c>
      <c r="DR14" s="664"/>
      <c r="DS14" s="664"/>
      <c r="DT14" s="664"/>
      <c r="DU14" s="664"/>
      <c r="DV14" s="664"/>
      <c r="DW14" s="664"/>
      <c r="DX14" s="664"/>
      <c r="DY14" s="664"/>
      <c r="DZ14" s="664"/>
      <c r="EA14" s="664"/>
      <c r="EB14" s="664"/>
      <c r="EC14" s="704"/>
    </row>
    <row r="15" spans="2:143" ht="11.25" customHeight="1" x14ac:dyDescent="0.2">
      <c r="B15" s="658" t="s">
        <v>264</v>
      </c>
      <c r="C15" s="659"/>
      <c r="D15" s="659"/>
      <c r="E15" s="659"/>
      <c r="F15" s="659"/>
      <c r="G15" s="659"/>
      <c r="H15" s="659"/>
      <c r="I15" s="659"/>
      <c r="J15" s="659"/>
      <c r="K15" s="659"/>
      <c r="L15" s="659"/>
      <c r="M15" s="659"/>
      <c r="N15" s="659"/>
      <c r="O15" s="659"/>
      <c r="P15" s="659"/>
      <c r="Q15" s="660"/>
      <c r="R15" s="661">
        <v>38464</v>
      </c>
      <c r="S15" s="664"/>
      <c r="T15" s="664"/>
      <c r="U15" s="664"/>
      <c r="V15" s="664"/>
      <c r="W15" s="664"/>
      <c r="X15" s="664"/>
      <c r="Y15" s="665"/>
      <c r="Z15" s="723">
        <v>0.2</v>
      </c>
      <c r="AA15" s="723"/>
      <c r="AB15" s="723"/>
      <c r="AC15" s="723"/>
      <c r="AD15" s="724">
        <v>38464</v>
      </c>
      <c r="AE15" s="724"/>
      <c r="AF15" s="724"/>
      <c r="AG15" s="724"/>
      <c r="AH15" s="724"/>
      <c r="AI15" s="724"/>
      <c r="AJ15" s="724"/>
      <c r="AK15" s="724"/>
      <c r="AL15" s="666">
        <v>0.5</v>
      </c>
      <c r="AM15" s="667"/>
      <c r="AN15" s="667"/>
      <c r="AO15" s="725"/>
      <c r="AP15" s="658" t="s">
        <v>265</v>
      </c>
      <c r="AQ15" s="659"/>
      <c r="AR15" s="659"/>
      <c r="AS15" s="659"/>
      <c r="AT15" s="659"/>
      <c r="AU15" s="659"/>
      <c r="AV15" s="659"/>
      <c r="AW15" s="659"/>
      <c r="AX15" s="659"/>
      <c r="AY15" s="659"/>
      <c r="AZ15" s="659"/>
      <c r="BA15" s="659"/>
      <c r="BB15" s="659"/>
      <c r="BC15" s="659"/>
      <c r="BD15" s="659"/>
      <c r="BE15" s="659"/>
      <c r="BF15" s="660"/>
      <c r="BG15" s="661">
        <v>219527</v>
      </c>
      <c r="BH15" s="664"/>
      <c r="BI15" s="664"/>
      <c r="BJ15" s="664"/>
      <c r="BK15" s="664"/>
      <c r="BL15" s="664"/>
      <c r="BM15" s="664"/>
      <c r="BN15" s="665"/>
      <c r="BO15" s="723">
        <v>4.7</v>
      </c>
      <c r="BP15" s="723"/>
      <c r="BQ15" s="723"/>
      <c r="BR15" s="723"/>
      <c r="BS15" s="669" t="s">
        <v>233</v>
      </c>
      <c r="BT15" s="664"/>
      <c r="BU15" s="664"/>
      <c r="BV15" s="664"/>
      <c r="BW15" s="664"/>
      <c r="BX15" s="664"/>
      <c r="BY15" s="664"/>
      <c r="BZ15" s="664"/>
      <c r="CA15" s="664"/>
      <c r="CB15" s="704"/>
      <c r="CD15" s="705" t="s">
        <v>266</v>
      </c>
      <c r="CE15" s="702"/>
      <c r="CF15" s="702"/>
      <c r="CG15" s="702"/>
      <c r="CH15" s="702"/>
      <c r="CI15" s="702"/>
      <c r="CJ15" s="702"/>
      <c r="CK15" s="702"/>
      <c r="CL15" s="702"/>
      <c r="CM15" s="702"/>
      <c r="CN15" s="702"/>
      <c r="CO15" s="702"/>
      <c r="CP15" s="702"/>
      <c r="CQ15" s="703"/>
      <c r="CR15" s="661">
        <v>2923505</v>
      </c>
      <c r="CS15" s="664"/>
      <c r="CT15" s="664"/>
      <c r="CU15" s="664"/>
      <c r="CV15" s="664"/>
      <c r="CW15" s="664"/>
      <c r="CX15" s="664"/>
      <c r="CY15" s="665"/>
      <c r="CZ15" s="723">
        <v>18.3</v>
      </c>
      <c r="DA15" s="723"/>
      <c r="DB15" s="723"/>
      <c r="DC15" s="723"/>
      <c r="DD15" s="669">
        <v>1830742</v>
      </c>
      <c r="DE15" s="664"/>
      <c r="DF15" s="664"/>
      <c r="DG15" s="664"/>
      <c r="DH15" s="664"/>
      <c r="DI15" s="664"/>
      <c r="DJ15" s="664"/>
      <c r="DK15" s="664"/>
      <c r="DL15" s="664"/>
      <c r="DM15" s="664"/>
      <c r="DN15" s="664"/>
      <c r="DO15" s="664"/>
      <c r="DP15" s="665"/>
      <c r="DQ15" s="669">
        <v>1088291</v>
      </c>
      <c r="DR15" s="664"/>
      <c r="DS15" s="664"/>
      <c r="DT15" s="664"/>
      <c r="DU15" s="664"/>
      <c r="DV15" s="664"/>
      <c r="DW15" s="664"/>
      <c r="DX15" s="664"/>
      <c r="DY15" s="664"/>
      <c r="DZ15" s="664"/>
      <c r="EA15" s="664"/>
      <c r="EB15" s="664"/>
      <c r="EC15" s="704"/>
    </row>
    <row r="16" spans="2:143" ht="11.25" customHeight="1" x14ac:dyDescent="0.2">
      <c r="B16" s="658" t="s">
        <v>267</v>
      </c>
      <c r="C16" s="659"/>
      <c r="D16" s="659"/>
      <c r="E16" s="659"/>
      <c r="F16" s="659"/>
      <c r="G16" s="659"/>
      <c r="H16" s="659"/>
      <c r="I16" s="659"/>
      <c r="J16" s="659"/>
      <c r="K16" s="659"/>
      <c r="L16" s="659"/>
      <c r="M16" s="659"/>
      <c r="N16" s="659"/>
      <c r="O16" s="659"/>
      <c r="P16" s="659"/>
      <c r="Q16" s="660"/>
      <c r="R16" s="661" t="s">
        <v>139</v>
      </c>
      <c r="S16" s="664"/>
      <c r="T16" s="664"/>
      <c r="U16" s="664"/>
      <c r="V16" s="664"/>
      <c r="W16" s="664"/>
      <c r="X16" s="664"/>
      <c r="Y16" s="665"/>
      <c r="Z16" s="723" t="s">
        <v>139</v>
      </c>
      <c r="AA16" s="723"/>
      <c r="AB16" s="723"/>
      <c r="AC16" s="723"/>
      <c r="AD16" s="724" t="s">
        <v>233</v>
      </c>
      <c r="AE16" s="724"/>
      <c r="AF16" s="724"/>
      <c r="AG16" s="724"/>
      <c r="AH16" s="724"/>
      <c r="AI16" s="724"/>
      <c r="AJ16" s="724"/>
      <c r="AK16" s="724"/>
      <c r="AL16" s="666" t="s">
        <v>139</v>
      </c>
      <c r="AM16" s="667"/>
      <c r="AN16" s="667"/>
      <c r="AO16" s="725"/>
      <c r="AP16" s="658" t="s">
        <v>268</v>
      </c>
      <c r="AQ16" s="659"/>
      <c r="AR16" s="659"/>
      <c r="AS16" s="659"/>
      <c r="AT16" s="659"/>
      <c r="AU16" s="659"/>
      <c r="AV16" s="659"/>
      <c r="AW16" s="659"/>
      <c r="AX16" s="659"/>
      <c r="AY16" s="659"/>
      <c r="AZ16" s="659"/>
      <c r="BA16" s="659"/>
      <c r="BB16" s="659"/>
      <c r="BC16" s="659"/>
      <c r="BD16" s="659"/>
      <c r="BE16" s="659"/>
      <c r="BF16" s="660"/>
      <c r="BG16" s="661" t="s">
        <v>233</v>
      </c>
      <c r="BH16" s="664"/>
      <c r="BI16" s="664"/>
      <c r="BJ16" s="664"/>
      <c r="BK16" s="664"/>
      <c r="BL16" s="664"/>
      <c r="BM16" s="664"/>
      <c r="BN16" s="665"/>
      <c r="BO16" s="723" t="s">
        <v>233</v>
      </c>
      <c r="BP16" s="723"/>
      <c r="BQ16" s="723"/>
      <c r="BR16" s="723"/>
      <c r="BS16" s="669" t="s">
        <v>233</v>
      </c>
      <c r="BT16" s="664"/>
      <c r="BU16" s="664"/>
      <c r="BV16" s="664"/>
      <c r="BW16" s="664"/>
      <c r="BX16" s="664"/>
      <c r="BY16" s="664"/>
      <c r="BZ16" s="664"/>
      <c r="CA16" s="664"/>
      <c r="CB16" s="704"/>
      <c r="CD16" s="705" t="s">
        <v>269</v>
      </c>
      <c r="CE16" s="702"/>
      <c r="CF16" s="702"/>
      <c r="CG16" s="702"/>
      <c r="CH16" s="702"/>
      <c r="CI16" s="702"/>
      <c r="CJ16" s="702"/>
      <c r="CK16" s="702"/>
      <c r="CL16" s="702"/>
      <c r="CM16" s="702"/>
      <c r="CN16" s="702"/>
      <c r="CO16" s="702"/>
      <c r="CP16" s="702"/>
      <c r="CQ16" s="703"/>
      <c r="CR16" s="661">
        <v>13564</v>
      </c>
      <c r="CS16" s="664"/>
      <c r="CT16" s="664"/>
      <c r="CU16" s="664"/>
      <c r="CV16" s="664"/>
      <c r="CW16" s="664"/>
      <c r="CX16" s="664"/>
      <c r="CY16" s="665"/>
      <c r="CZ16" s="723">
        <v>0.1</v>
      </c>
      <c r="DA16" s="723"/>
      <c r="DB16" s="723"/>
      <c r="DC16" s="723"/>
      <c r="DD16" s="669" t="s">
        <v>233</v>
      </c>
      <c r="DE16" s="664"/>
      <c r="DF16" s="664"/>
      <c r="DG16" s="664"/>
      <c r="DH16" s="664"/>
      <c r="DI16" s="664"/>
      <c r="DJ16" s="664"/>
      <c r="DK16" s="664"/>
      <c r="DL16" s="664"/>
      <c r="DM16" s="664"/>
      <c r="DN16" s="664"/>
      <c r="DO16" s="664"/>
      <c r="DP16" s="665"/>
      <c r="DQ16" s="669">
        <v>1434</v>
      </c>
      <c r="DR16" s="664"/>
      <c r="DS16" s="664"/>
      <c r="DT16" s="664"/>
      <c r="DU16" s="664"/>
      <c r="DV16" s="664"/>
      <c r="DW16" s="664"/>
      <c r="DX16" s="664"/>
      <c r="DY16" s="664"/>
      <c r="DZ16" s="664"/>
      <c r="EA16" s="664"/>
      <c r="EB16" s="664"/>
      <c r="EC16" s="704"/>
    </row>
    <row r="17" spans="2:133" ht="11.25" customHeight="1" x14ac:dyDescent="0.2">
      <c r="B17" s="658" t="s">
        <v>270</v>
      </c>
      <c r="C17" s="659"/>
      <c r="D17" s="659"/>
      <c r="E17" s="659"/>
      <c r="F17" s="659"/>
      <c r="G17" s="659"/>
      <c r="H17" s="659"/>
      <c r="I17" s="659"/>
      <c r="J17" s="659"/>
      <c r="K17" s="659"/>
      <c r="L17" s="659"/>
      <c r="M17" s="659"/>
      <c r="N17" s="659"/>
      <c r="O17" s="659"/>
      <c r="P17" s="659"/>
      <c r="Q17" s="660"/>
      <c r="R17" s="661">
        <v>23425</v>
      </c>
      <c r="S17" s="664"/>
      <c r="T17" s="664"/>
      <c r="U17" s="664"/>
      <c r="V17" s="664"/>
      <c r="W17" s="664"/>
      <c r="X17" s="664"/>
      <c r="Y17" s="665"/>
      <c r="Z17" s="723">
        <v>0.1</v>
      </c>
      <c r="AA17" s="723"/>
      <c r="AB17" s="723"/>
      <c r="AC17" s="723"/>
      <c r="AD17" s="724">
        <v>23425</v>
      </c>
      <c r="AE17" s="724"/>
      <c r="AF17" s="724"/>
      <c r="AG17" s="724"/>
      <c r="AH17" s="724"/>
      <c r="AI17" s="724"/>
      <c r="AJ17" s="724"/>
      <c r="AK17" s="724"/>
      <c r="AL17" s="666">
        <v>0.3</v>
      </c>
      <c r="AM17" s="667"/>
      <c r="AN17" s="667"/>
      <c r="AO17" s="725"/>
      <c r="AP17" s="658" t="s">
        <v>271</v>
      </c>
      <c r="AQ17" s="659"/>
      <c r="AR17" s="659"/>
      <c r="AS17" s="659"/>
      <c r="AT17" s="659"/>
      <c r="AU17" s="659"/>
      <c r="AV17" s="659"/>
      <c r="AW17" s="659"/>
      <c r="AX17" s="659"/>
      <c r="AY17" s="659"/>
      <c r="AZ17" s="659"/>
      <c r="BA17" s="659"/>
      <c r="BB17" s="659"/>
      <c r="BC17" s="659"/>
      <c r="BD17" s="659"/>
      <c r="BE17" s="659"/>
      <c r="BF17" s="660"/>
      <c r="BG17" s="661" t="s">
        <v>233</v>
      </c>
      <c r="BH17" s="664"/>
      <c r="BI17" s="664"/>
      <c r="BJ17" s="664"/>
      <c r="BK17" s="664"/>
      <c r="BL17" s="664"/>
      <c r="BM17" s="664"/>
      <c r="BN17" s="665"/>
      <c r="BO17" s="723" t="s">
        <v>139</v>
      </c>
      <c r="BP17" s="723"/>
      <c r="BQ17" s="723"/>
      <c r="BR17" s="723"/>
      <c r="BS17" s="669" t="s">
        <v>139</v>
      </c>
      <c r="BT17" s="664"/>
      <c r="BU17" s="664"/>
      <c r="BV17" s="664"/>
      <c r="BW17" s="664"/>
      <c r="BX17" s="664"/>
      <c r="BY17" s="664"/>
      <c r="BZ17" s="664"/>
      <c r="CA17" s="664"/>
      <c r="CB17" s="704"/>
      <c r="CD17" s="705" t="s">
        <v>272</v>
      </c>
      <c r="CE17" s="702"/>
      <c r="CF17" s="702"/>
      <c r="CG17" s="702"/>
      <c r="CH17" s="702"/>
      <c r="CI17" s="702"/>
      <c r="CJ17" s="702"/>
      <c r="CK17" s="702"/>
      <c r="CL17" s="702"/>
      <c r="CM17" s="702"/>
      <c r="CN17" s="702"/>
      <c r="CO17" s="702"/>
      <c r="CP17" s="702"/>
      <c r="CQ17" s="703"/>
      <c r="CR17" s="661">
        <v>1225629</v>
      </c>
      <c r="CS17" s="664"/>
      <c r="CT17" s="664"/>
      <c r="CU17" s="664"/>
      <c r="CV17" s="664"/>
      <c r="CW17" s="664"/>
      <c r="CX17" s="664"/>
      <c r="CY17" s="665"/>
      <c r="CZ17" s="723">
        <v>7.7</v>
      </c>
      <c r="DA17" s="723"/>
      <c r="DB17" s="723"/>
      <c r="DC17" s="723"/>
      <c r="DD17" s="669" t="s">
        <v>233</v>
      </c>
      <c r="DE17" s="664"/>
      <c r="DF17" s="664"/>
      <c r="DG17" s="664"/>
      <c r="DH17" s="664"/>
      <c r="DI17" s="664"/>
      <c r="DJ17" s="664"/>
      <c r="DK17" s="664"/>
      <c r="DL17" s="664"/>
      <c r="DM17" s="664"/>
      <c r="DN17" s="664"/>
      <c r="DO17" s="664"/>
      <c r="DP17" s="665"/>
      <c r="DQ17" s="669">
        <v>1204274</v>
      </c>
      <c r="DR17" s="664"/>
      <c r="DS17" s="664"/>
      <c r="DT17" s="664"/>
      <c r="DU17" s="664"/>
      <c r="DV17" s="664"/>
      <c r="DW17" s="664"/>
      <c r="DX17" s="664"/>
      <c r="DY17" s="664"/>
      <c r="DZ17" s="664"/>
      <c r="EA17" s="664"/>
      <c r="EB17" s="664"/>
      <c r="EC17" s="704"/>
    </row>
    <row r="18" spans="2:133" ht="11.25" customHeight="1" x14ac:dyDescent="0.2">
      <c r="B18" s="658" t="s">
        <v>273</v>
      </c>
      <c r="C18" s="659"/>
      <c r="D18" s="659"/>
      <c r="E18" s="659"/>
      <c r="F18" s="659"/>
      <c r="G18" s="659"/>
      <c r="H18" s="659"/>
      <c r="I18" s="659"/>
      <c r="J18" s="659"/>
      <c r="K18" s="659"/>
      <c r="L18" s="659"/>
      <c r="M18" s="659"/>
      <c r="N18" s="659"/>
      <c r="O18" s="659"/>
      <c r="P18" s="659"/>
      <c r="Q18" s="660"/>
      <c r="R18" s="661">
        <v>2639977</v>
      </c>
      <c r="S18" s="664"/>
      <c r="T18" s="664"/>
      <c r="U18" s="664"/>
      <c r="V18" s="664"/>
      <c r="W18" s="664"/>
      <c r="X18" s="664"/>
      <c r="Y18" s="665"/>
      <c r="Z18" s="723">
        <v>15.2</v>
      </c>
      <c r="AA18" s="723"/>
      <c r="AB18" s="723"/>
      <c r="AC18" s="723"/>
      <c r="AD18" s="724">
        <v>2308985</v>
      </c>
      <c r="AE18" s="724"/>
      <c r="AF18" s="724"/>
      <c r="AG18" s="724"/>
      <c r="AH18" s="724"/>
      <c r="AI18" s="724"/>
      <c r="AJ18" s="724"/>
      <c r="AK18" s="724"/>
      <c r="AL18" s="666">
        <v>29.3</v>
      </c>
      <c r="AM18" s="667"/>
      <c r="AN18" s="667"/>
      <c r="AO18" s="725"/>
      <c r="AP18" s="658" t="s">
        <v>274</v>
      </c>
      <c r="AQ18" s="659"/>
      <c r="AR18" s="659"/>
      <c r="AS18" s="659"/>
      <c r="AT18" s="659"/>
      <c r="AU18" s="659"/>
      <c r="AV18" s="659"/>
      <c r="AW18" s="659"/>
      <c r="AX18" s="659"/>
      <c r="AY18" s="659"/>
      <c r="AZ18" s="659"/>
      <c r="BA18" s="659"/>
      <c r="BB18" s="659"/>
      <c r="BC18" s="659"/>
      <c r="BD18" s="659"/>
      <c r="BE18" s="659"/>
      <c r="BF18" s="660"/>
      <c r="BG18" s="661" t="s">
        <v>139</v>
      </c>
      <c r="BH18" s="664"/>
      <c r="BI18" s="664"/>
      <c r="BJ18" s="664"/>
      <c r="BK18" s="664"/>
      <c r="BL18" s="664"/>
      <c r="BM18" s="664"/>
      <c r="BN18" s="665"/>
      <c r="BO18" s="723" t="s">
        <v>139</v>
      </c>
      <c r="BP18" s="723"/>
      <c r="BQ18" s="723"/>
      <c r="BR18" s="723"/>
      <c r="BS18" s="669" t="s">
        <v>233</v>
      </c>
      <c r="BT18" s="664"/>
      <c r="BU18" s="664"/>
      <c r="BV18" s="664"/>
      <c r="BW18" s="664"/>
      <c r="BX18" s="664"/>
      <c r="BY18" s="664"/>
      <c r="BZ18" s="664"/>
      <c r="CA18" s="664"/>
      <c r="CB18" s="704"/>
      <c r="CD18" s="705" t="s">
        <v>275</v>
      </c>
      <c r="CE18" s="702"/>
      <c r="CF18" s="702"/>
      <c r="CG18" s="702"/>
      <c r="CH18" s="702"/>
      <c r="CI18" s="702"/>
      <c r="CJ18" s="702"/>
      <c r="CK18" s="702"/>
      <c r="CL18" s="702"/>
      <c r="CM18" s="702"/>
      <c r="CN18" s="702"/>
      <c r="CO18" s="702"/>
      <c r="CP18" s="702"/>
      <c r="CQ18" s="703"/>
      <c r="CR18" s="661" t="s">
        <v>139</v>
      </c>
      <c r="CS18" s="664"/>
      <c r="CT18" s="664"/>
      <c r="CU18" s="664"/>
      <c r="CV18" s="664"/>
      <c r="CW18" s="664"/>
      <c r="CX18" s="664"/>
      <c r="CY18" s="665"/>
      <c r="CZ18" s="723" t="s">
        <v>233</v>
      </c>
      <c r="DA18" s="723"/>
      <c r="DB18" s="723"/>
      <c r="DC18" s="723"/>
      <c r="DD18" s="669" t="s">
        <v>139</v>
      </c>
      <c r="DE18" s="664"/>
      <c r="DF18" s="664"/>
      <c r="DG18" s="664"/>
      <c r="DH18" s="664"/>
      <c r="DI18" s="664"/>
      <c r="DJ18" s="664"/>
      <c r="DK18" s="664"/>
      <c r="DL18" s="664"/>
      <c r="DM18" s="664"/>
      <c r="DN18" s="664"/>
      <c r="DO18" s="664"/>
      <c r="DP18" s="665"/>
      <c r="DQ18" s="669" t="s">
        <v>139</v>
      </c>
      <c r="DR18" s="664"/>
      <c r="DS18" s="664"/>
      <c r="DT18" s="664"/>
      <c r="DU18" s="664"/>
      <c r="DV18" s="664"/>
      <c r="DW18" s="664"/>
      <c r="DX18" s="664"/>
      <c r="DY18" s="664"/>
      <c r="DZ18" s="664"/>
      <c r="EA18" s="664"/>
      <c r="EB18" s="664"/>
      <c r="EC18" s="704"/>
    </row>
    <row r="19" spans="2:133" ht="11.25" customHeight="1" x14ac:dyDescent="0.2">
      <c r="B19" s="658" t="s">
        <v>276</v>
      </c>
      <c r="C19" s="659"/>
      <c r="D19" s="659"/>
      <c r="E19" s="659"/>
      <c r="F19" s="659"/>
      <c r="G19" s="659"/>
      <c r="H19" s="659"/>
      <c r="I19" s="659"/>
      <c r="J19" s="659"/>
      <c r="K19" s="659"/>
      <c r="L19" s="659"/>
      <c r="M19" s="659"/>
      <c r="N19" s="659"/>
      <c r="O19" s="659"/>
      <c r="P19" s="659"/>
      <c r="Q19" s="660"/>
      <c r="R19" s="661">
        <v>2308985</v>
      </c>
      <c r="S19" s="664"/>
      <c r="T19" s="664"/>
      <c r="U19" s="664"/>
      <c r="V19" s="664"/>
      <c r="W19" s="664"/>
      <c r="X19" s="664"/>
      <c r="Y19" s="665"/>
      <c r="Z19" s="723">
        <v>13.3</v>
      </c>
      <c r="AA19" s="723"/>
      <c r="AB19" s="723"/>
      <c r="AC19" s="723"/>
      <c r="AD19" s="724">
        <v>2308985</v>
      </c>
      <c r="AE19" s="724"/>
      <c r="AF19" s="724"/>
      <c r="AG19" s="724"/>
      <c r="AH19" s="724"/>
      <c r="AI19" s="724"/>
      <c r="AJ19" s="724"/>
      <c r="AK19" s="724"/>
      <c r="AL19" s="666">
        <v>29.3</v>
      </c>
      <c r="AM19" s="667"/>
      <c r="AN19" s="667"/>
      <c r="AO19" s="725"/>
      <c r="AP19" s="658" t="s">
        <v>277</v>
      </c>
      <c r="AQ19" s="659"/>
      <c r="AR19" s="659"/>
      <c r="AS19" s="659"/>
      <c r="AT19" s="659"/>
      <c r="AU19" s="659"/>
      <c r="AV19" s="659"/>
      <c r="AW19" s="659"/>
      <c r="AX19" s="659"/>
      <c r="AY19" s="659"/>
      <c r="AZ19" s="659"/>
      <c r="BA19" s="659"/>
      <c r="BB19" s="659"/>
      <c r="BC19" s="659"/>
      <c r="BD19" s="659"/>
      <c r="BE19" s="659"/>
      <c r="BF19" s="660"/>
      <c r="BG19" s="661">
        <v>104</v>
      </c>
      <c r="BH19" s="664"/>
      <c r="BI19" s="664"/>
      <c r="BJ19" s="664"/>
      <c r="BK19" s="664"/>
      <c r="BL19" s="664"/>
      <c r="BM19" s="664"/>
      <c r="BN19" s="665"/>
      <c r="BO19" s="723">
        <v>0</v>
      </c>
      <c r="BP19" s="723"/>
      <c r="BQ19" s="723"/>
      <c r="BR19" s="723"/>
      <c r="BS19" s="669" t="s">
        <v>233</v>
      </c>
      <c r="BT19" s="664"/>
      <c r="BU19" s="664"/>
      <c r="BV19" s="664"/>
      <c r="BW19" s="664"/>
      <c r="BX19" s="664"/>
      <c r="BY19" s="664"/>
      <c r="BZ19" s="664"/>
      <c r="CA19" s="664"/>
      <c r="CB19" s="704"/>
      <c r="CD19" s="705" t="s">
        <v>278</v>
      </c>
      <c r="CE19" s="702"/>
      <c r="CF19" s="702"/>
      <c r="CG19" s="702"/>
      <c r="CH19" s="702"/>
      <c r="CI19" s="702"/>
      <c r="CJ19" s="702"/>
      <c r="CK19" s="702"/>
      <c r="CL19" s="702"/>
      <c r="CM19" s="702"/>
      <c r="CN19" s="702"/>
      <c r="CO19" s="702"/>
      <c r="CP19" s="702"/>
      <c r="CQ19" s="703"/>
      <c r="CR19" s="661" t="s">
        <v>233</v>
      </c>
      <c r="CS19" s="664"/>
      <c r="CT19" s="664"/>
      <c r="CU19" s="664"/>
      <c r="CV19" s="664"/>
      <c r="CW19" s="664"/>
      <c r="CX19" s="664"/>
      <c r="CY19" s="665"/>
      <c r="CZ19" s="723" t="s">
        <v>233</v>
      </c>
      <c r="DA19" s="723"/>
      <c r="DB19" s="723"/>
      <c r="DC19" s="723"/>
      <c r="DD19" s="669" t="s">
        <v>233</v>
      </c>
      <c r="DE19" s="664"/>
      <c r="DF19" s="664"/>
      <c r="DG19" s="664"/>
      <c r="DH19" s="664"/>
      <c r="DI19" s="664"/>
      <c r="DJ19" s="664"/>
      <c r="DK19" s="664"/>
      <c r="DL19" s="664"/>
      <c r="DM19" s="664"/>
      <c r="DN19" s="664"/>
      <c r="DO19" s="664"/>
      <c r="DP19" s="665"/>
      <c r="DQ19" s="669" t="s">
        <v>139</v>
      </c>
      <c r="DR19" s="664"/>
      <c r="DS19" s="664"/>
      <c r="DT19" s="664"/>
      <c r="DU19" s="664"/>
      <c r="DV19" s="664"/>
      <c r="DW19" s="664"/>
      <c r="DX19" s="664"/>
      <c r="DY19" s="664"/>
      <c r="DZ19" s="664"/>
      <c r="EA19" s="664"/>
      <c r="EB19" s="664"/>
      <c r="EC19" s="704"/>
    </row>
    <row r="20" spans="2:133" ht="11.25" customHeight="1" x14ac:dyDescent="0.2">
      <c r="B20" s="658" t="s">
        <v>279</v>
      </c>
      <c r="C20" s="659"/>
      <c r="D20" s="659"/>
      <c r="E20" s="659"/>
      <c r="F20" s="659"/>
      <c r="G20" s="659"/>
      <c r="H20" s="659"/>
      <c r="I20" s="659"/>
      <c r="J20" s="659"/>
      <c r="K20" s="659"/>
      <c r="L20" s="659"/>
      <c r="M20" s="659"/>
      <c r="N20" s="659"/>
      <c r="O20" s="659"/>
      <c r="P20" s="659"/>
      <c r="Q20" s="660"/>
      <c r="R20" s="661">
        <v>330771</v>
      </c>
      <c r="S20" s="664"/>
      <c r="T20" s="664"/>
      <c r="U20" s="664"/>
      <c r="V20" s="664"/>
      <c r="W20" s="664"/>
      <c r="X20" s="664"/>
      <c r="Y20" s="665"/>
      <c r="Z20" s="723">
        <v>1.9</v>
      </c>
      <c r="AA20" s="723"/>
      <c r="AB20" s="723"/>
      <c r="AC20" s="723"/>
      <c r="AD20" s="724" t="s">
        <v>139</v>
      </c>
      <c r="AE20" s="724"/>
      <c r="AF20" s="724"/>
      <c r="AG20" s="724"/>
      <c r="AH20" s="724"/>
      <c r="AI20" s="724"/>
      <c r="AJ20" s="724"/>
      <c r="AK20" s="724"/>
      <c r="AL20" s="666" t="s">
        <v>233</v>
      </c>
      <c r="AM20" s="667"/>
      <c r="AN20" s="667"/>
      <c r="AO20" s="725"/>
      <c r="AP20" s="658" t="s">
        <v>280</v>
      </c>
      <c r="AQ20" s="659"/>
      <c r="AR20" s="659"/>
      <c r="AS20" s="659"/>
      <c r="AT20" s="659"/>
      <c r="AU20" s="659"/>
      <c r="AV20" s="659"/>
      <c r="AW20" s="659"/>
      <c r="AX20" s="659"/>
      <c r="AY20" s="659"/>
      <c r="AZ20" s="659"/>
      <c r="BA20" s="659"/>
      <c r="BB20" s="659"/>
      <c r="BC20" s="659"/>
      <c r="BD20" s="659"/>
      <c r="BE20" s="659"/>
      <c r="BF20" s="660"/>
      <c r="BG20" s="661">
        <v>104</v>
      </c>
      <c r="BH20" s="664"/>
      <c r="BI20" s="664"/>
      <c r="BJ20" s="664"/>
      <c r="BK20" s="664"/>
      <c r="BL20" s="664"/>
      <c r="BM20" s="664"/>
      <c r="BN20" s="665"/>
      <c r="BO20" s="723">
        <v>0</v>
      </c>
      <c r="BP20" s="723"/>
      <c r="BQ20" s="723"/>
      <c r="BR20" s="723"/>
      <c r="BS20" s="669" t="s">
        <v>233</v>
      </c>
      <c r="BT20" s="664"/>
      <c r="BU20" s="664"/>
      <c r="BV20" s="664"/>
      <c r="BW20" s="664"/>
      <c r="BX20" s="664"/>
      <c r="BY20" s="664"/>
      <c r="BZ20" s="664"/>
      <c r="CA20" s="664"/>
      <c r="CB20" s="704"/>
      <c r="CD20" s="705" t="s">
        <v>281</v>
      </c>
      <c r="CE20" s="702"/>
      <c r="CF20" s="702"/>
      <c r="CG20" s="702"/>
      <c r="CH20" s="702"/>
      <c r="CI20" s="702"/>
      <c r="CJ20" s="702"/>
      <c r="CK20" s="702"/>
      <c r="CL20" s="702"/>
      <c r="CM20" s="702"/>
      <c r="CN20" s="702"/>
      <c r="CO20" s="702"/>
      <c r="CP20" s="702"/>
      <c r="CQ20" s="703"/>
      <c r="CR20" s="661">
        <v>15940371</v>
      </c>
      <c r="CS20" s="664"/>
      <c r="CT20" s="664"/>
      <c r="CU20" s="664"/>
      <c r="CV20" s="664"/>
      <c r="CW20" s="664"/>
      <c r="CX20" s="664"/>
      <c r="CY20" s="665"/>
      <c r="CZ20" s="723">
        <v>100</v>
      </c>
      <c r="DA20" s="723"/>
      <c r="DB20" s="723"/>
      <c r="DC20" s="723"/>
      <c r="DD20" s="669">
        <v>4876168</v>
      </c>
      <c r="DE20" s="664"/>
      <c r="DF20" s="664"/>
      <c r="DG20" s="664"/>
      <c r="DH20" s="664"/>
      <c r="DI20" s="664"/>
      <c r="DJ20" s="664"/>
      <c r="DK20" s="664"/>
      <c r="DL20" s="664"/>
      <c r="DM20" s="664"/>
      <c r="DN20" s="664"/>
      <c r="DO20" s="664"/>
      <c r="DP20" s="665"/>
      <c r="DQ20" s="669">
        <v>9020087</v>
      </c>
      <c r="DR20" s="664"/>
      <c r="DS20" s="664"/>
      <c r="DT20" s="664"/>
      <c r="DU20" s="664"/>
      <c r="DV20" s="664"/>
      <c r="DW20" s="664"/>
      <c r="DX20" s="664"/>
      <c r="DY20" s="664"/>
      <c r="DZ20" s="664"/>
      <c r="EA20" s="664"/>
      <c r="EB20" s="664"/>
      <c r="EC20" s="704"/>
    </row>
    <row r="21" spans="2:133" ht="11.25" customHeight="1" x14ac:dyDescent="0.2">
      <c r="B21" s="658" t="s">
        <v>282</v>
      </c>
      <c r="C21" s="659"/>
      <c r="D21" s="659"/>
      <c r="E21" s="659"/>
      <c r="F21" s="659"/>
      <c r="G21" s="659"/>
      <c r="H21" s="659"/>
      <c r="I21" s="659"/>
      <c r="J21" s="659"/>
      <c r="K21" s="659"/>
      <c r="L21" s="659"/>
      <c r="M21" s="659"/>
      <c r="N21" s="659"/>
      <c r="O21" s="659"/>
      <c r="P21" s="659"/>
      <c r="Q21" s="660"/>
      <c r="R21" s="661">
        <v>221</v>
      </c>
      <c r="S21" s="664"/>
      <c r="T21" s="664"/>
      <c r="U21" s="664"/>
      <c r="V21" s="664"/>
      <c r="W21" s="664"/>
      <c r="X21" s="664"/>
      <c r="Y21" s="665"/>
      <c r="Z21" s="723">
        <v>0</v>
      </c>
      <c r="AA21" s="723"/>
      <c r="AB21" s="723"/>
      <c r="AC21" s="723"/>
      <c r="AD21" s="724" t="s">
        <v>233</v>
      </c>
      <c r="AE21" s="724"/>
      <c r="AF21" s="724"/>
      <c r="AG21" s="724"/>
      <c r="AH21" s="724"/>
      <c r="AI21" s="724"/>
      <c r="AJ21" s="724"/>
      <c r="AK21" s="724"/>
      <c r="AL21" s="666" t="s">
        <v>233</v>
      </c>
      <c r="AM21" s="667"/>
      <c r="AN21" s="667"/>
      <c r="AO21" s="725"/>
      <c r="AP21" s="769" t="s">
        <v>283</v>
      </c>
      <c r="AQ21" s="776"/>
      <c r="AR21" s="776"/>
      <c r="AS21" s="776"/>
      <c r="AT21" s="776"/>
      <c r="AU21" s="776"/>
      <c r="AV21" s="776"/>
      <c r="AW21" s="776"/>
      <c r="AX21" s="776"/>
      <c r="AY21" s="776"/>
      <c r="AZ21" s="776"/>
      <c r="BA21" s="776"/>
      <c r="BB21" s="776"/>
      <c r="BC21" s="776"/>
      <c r="BD21" s="776"/>
      <c r="BE21" s="776"/>
      <c r="BF21" s="771"/>
      <c r="BG21" s="661">
        <v>104</v>
      </c>
      <c r="BH21" s="664"/>
      <c r="BI21" s="664"/>
      <c r="BJ21" s="664"/>
      <c r="BK21" s="664"/>
      <c r="BL21" s="664"/>
      <c r="BM21" s="664"/>
      <c r="BN21" s="665"/>
      <c r="BO21" s="723">
        <v>0</v>
      </c>
      <c r="BP21" s="723"/>
      <c r="BQ21" s="723"/>
      <c r="BR21" s="723"/>
      <c r="BS21" s="669" t="s">
        <v>233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284</v>
      </c>
      <c r="C22" s="659"/>
      <c r="D22" s="659"/>
      <c r="E22" s="659"/>
      <c r="F22" s="659"/>
      <c r="G22" s="659"/>
      <c r="H22" s="659"/>
      <c r="I22" s="659"/>
      <c r="J22" s="659"/>
      <c r="K22" s="659"/>
      <c r="L22" s="659"/>
      <c r="M22" s="659"/>
      <c r="N22" s="659"/>
      <c r="O22" s="659"/>
      <c r="P22" s="659"/>
      <c r="Q22" s="660"/>
      <c r="R22" s="661">
        <v>8204372</v>
      </c>
      <c r="S22" s="664"/>
      <c r="T22" s="664"/>
      <c r="U22" s="664"/>
      <c r="V22" s="664"/>
      <c r="W22" s="664"/>
      <c r="X22" s="664"/>
      <c r="Y22" s="665"/>
      <c r="Z22" s="723">
        <v>47.3</v>
      </c>
      <c r="AA22" s="723"/>
      <c r="AB22" s="723"/>
      <c r="AC22" s="723"/>
      <c r="AD22" s="724">
        <v>7873380</v>
      </c>
      <c r="AE22" s="724"/>
      <c r="AF22" s="724"/>
      <c r="AG22" s="724"/>
      <c r="AH22" s="724"/>
      <c r="AI22" s="724"/>
      <c r="AJ22" s="724"/>
      <c r="AK22" s="724"/>
      <c r="AL22" s="666">
        <v>99.9</v>
      </c>
      <c r="AM22" s="667"/>
      <c r="AN22" s="667"/>
      <c r="AO22" s="725"/>
      <c r="AP22" s="769" t="s">
        <v>285</v>
      </c>
      <c r="AQ22" s="776"/>
      <c r="AR22" s="776"/>
      <c r="AS22" s="776"/>
      <c r="AT22" s="776"/>
      <c r="AU22" s="776"/>
      <c r="AV22" s="776"/>
      <c r="AW22" s="776"/>
      <c r="AX22" s="776"/>
      <c r="AY22" s="776"/>
      <c r="AZ22" s="776"/>
      <c r="BA22" s="776"/>
      <c r="BB22" s="776"/>
      <c r="BC22" s="776"/>
      <c r="BD22" s="776"/>
      <c r="BE22" s="776"/>
      <c r="BF22" s="771"/>
      <c r="BG22" s="661" t="s">
        <v>233</v>
      </c>
      <c r="BH22" s="664"/>
      <c r="BI22" s="664"/>
      <c r="BJ22" s="664"/>
      <c r="BK22" s="664"/>
      <c r="BL22" s="664"/>
      <c r="BM22" s="664"/>
      <c r="BN22" s="665"/>
      <c r="BO22" s="723" t="s">
        <v>233</v>
      </c>
      <c r="BP22" s="723"/>
      <c r="BQ22" s="723"/>
      <c r="BR22" s="723"/>
      <c r="BS22" s="669" t="s">
        <v>139</v>
      </c>
      <c r="BT22" s="664"/>
      <c r="BU22" s="664"/>
      <c r="BV22" s="664"/>
      <c r="BW22" s="664"/>
      <c r="BX22" s="664"/>
      <c r="BY22" s="664"/>
      <c r="BZ22" s="664"/>
      <c r="CA22" s="664"/>
      <c r="CB22" s="704"/>
      <c r="CD22" s="778" t="s">
        <v>286</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287</v>
      </c>
      <c r="C23" s="659"/>
      <c r="D23" s="659"/>
      <c r="E23" s="659"/>
      <c r="F23" s="659"/>
      <c r="G23" s="659"/>
      <c r="H23" s="659"/>
      <c r="I23" s="659"/>
      <c r="J23" s="659"/>
      <c r="K23" s="659"/>
      <c r="L23" s="659"/>
      <c r="M23" s="659"/>
      <c r="N23" s="659"/>
      <c r="O23" s="659"/>
      <c r="P23" s="659"/>
      <c r="Q23" s="660"/>
      <c r="R23" s="661">
        <v>5126</v>
      </c>
      <c r="S23" s="664"/>
      <c r="T23" s="664"/>
      <c r="U23" s="664"/>
      <c r="V23" s="664"/>
      <c r="W23" s="664"/>
      <c r="X23" s="664"/>
      <c r="Y23" s="665"/>
      <c r="Z23" s="723">
        <v>0</v>
      </c>
      <c r="AA23" s="723"/>
      <c r="AB23" s="723"/>
      <c r="AC23" s="723"/>
      <c r="AD23" s="724">
        <v>5126</v>
      </c>
      <c r="AE23" s="724"/>
      <c r="AF23" s="724"/>
      <c r="AG23" s="724"/>
      <c r="AH23" s="724"/>
      <c r="AI23" s="724"/>
      <c r="AJ23" s="724"/>
      <c r="AK23" s="724"/>
      <c r="AL23" s="666">
        <v>0.1</v>
      </c>
      <c r="AM23" s="667"/>
      <c r="AN23" s="667"/>
      <c r="AO23" s="725"/>
      <c r="AP23" s="769" t="s">
        <v>288</v>
      </c>
      <c r="AQ23" s="776"/>
      <c r="AR23" s="776"/>
      <c r="AS23" s="776"/>
      <c r="AT23" s="776"/>
      <c r="AU23" s="776"/>
      <c r="AV23" s="776"/>
      <c r="AW23" s="776"/>
      <c r="AX23" s="776"/>
      <c r="AY23" s="776"/>
      <c r="AZ23" s="776"/>
      <c r="BA23" s="776"/>
      <c r="BB23" s="776"/>
      <c r="BC23" s="776"/>
      <c r="BD23" s="776"/>
      <c r="BE23" s="776"/>
      <c r="BF23" s="771"/>
      <c r="BG23" s="661" t="s">
        <v>233</v>
      </c>
      <c r="BH23" s="664"/>
      <c r="BI23" s="664"/>
      <c r="BJ23" s="664"/>
      <c r="BK23" s="664"/>
      <c r="BL23" s="664"/>
      <c r="BM23" s="664"/>
      <c r="BN23" s="665"/>
      <c r="BO23" s="723" t="s">
        <v>139</v>
      </c>
      <c r="BP23" s="723"/>
      <c r="BQ23" s="723"/>
      <c r="BR23" s="723"/>
      <c r="BS23" s="669" t="s">
        <v>139</v>
      </c>
      <c r="BT23" s="664"/>
      <c r="BU23" s="664"/>
      <c r="BV23" s="664"/>
      <c r="BW23" s="664"/>
      <c r="BX23" s="664"/>
      <c r="BY23" s="664"/>
      <c r="BZ23" s="664"/>
      <c r="CA23" s="664"/>
      <c r="CB23" s="704"/>
      <c r="CD23" s="778" t="s">
        <v>227</v>
      </c>
      <c r="CE23" s="779"/>
      <c r="CF23" s="779"/>
      <c r="CG23" s="779"/>
      <c r="CH23" s="779"/>
      <c r="CI23" s="779"/>
      <c r="CJ23" s="779"/>
      <c r="CK23" s="779"/>
      <c r="CL23" s="779"/>
      <c r="CM23" s="779"/>
      <c r="CN23" s="779"/>
      <c r="CO23" s="779"/>
      <c r="CP23" s="779"/>
      <c r="CQ23" s="780"/>
      <c r="CR23" s="778" t="s">
        <v>289</v>
      </c>
      <c r="CS23" s="779"/>
      <c r="CT23" s="779"/>
      <c r="CU23" s="779"/>
      <c r="CV23" s="779"/>
      <c r="CW23" s="779"/>
      <c r="CX23" s="779"/>
      <c r="CY23" s="780"/>
      <c r="CZ23" s="778" t="s">
        <v>290</v>
      </c>
      <c r="DA23" s="779"/>
      <c r="DB23" s="779"/>
      <c r="DC23" s="780"/>
      <c r="DD23" s="778" t="s">
        <v>291</v>
      </c>
      <c r="DE23" s="779"/>
      <c r="DF23" s="779"/>
      <c r="DG23" s="779"/>
      <c r="DH23" s="779"/>
      <c r="DI23" s="779"/>
      <c r="DJ23" s="779"/>
      <c r="DK23" s="780"/>
      <c r="DL23" s="787" t="s">
        <v>292</v>
      </c>
      <c r="DM23" s="788"/>
      <c r="DN23" s="788"/>
      <c r="DO23" s="788"/>
      <c r="DP23" s="788"/>
      <c r="DQ23" s="788"/>
      <c r="DR23" s="788"/>
      <c r="DS23" s="788"/>
      <c r="DT23" s="788"/>
      <c r="DU23" s="788"/>
      <c r="DV23" s="789"/>
      <c r="DW23" s="778" t="s">
        <v>293</v>
      </c>
      <c r="DX23" s="779"/>
      <c r="DY23" s="779"/>
      <c r="DZ23" s="779"/>
      <c r="EA23" s="779"/>
      <c r="EB23" s="779"/>
      <c r="EC23" s="780"/>
    </row>
    <row r="24" spans="2:133" ht="11.25" customHeight="1" x14ac:dyDescent="0.2">
      <c r="B24" s="658" t="s">
        <v>294</v>
      </c>
      <c r="C24" s="659"/>
      <c r="D24" s="659"/>
      <c r="E24" s="659"/>
      <c r="F24" s="659"/>
      <c r="G24" s="659"/>
      <c r="H24" s="659"/>
      <c r="I24" s="659"/>
      <c r="J24" s="659"/>
      <c r="K24" s="659"/>
      <c r="L24" s="659"/>
      <c r="M24" s="659"/>
      <c r="N24" s="659"/>
      <c r="O24" s="659"/>
      <c r="P24" s="659"/>
      <c r="Q24" s="660"/>
      <c r="R24" s="661">
        <v>58448</v>
      </c>
      <c r="S24" s="664"/>
      <c r="T24" s="664"/>
      <c r="U24" s="664"/>
      <c r="V24" s="664"/>
      <c r="W24" s="664"/>
      <c r="X24" s="664"/>
      <c r="Y24" s="665"/>
      <c r="Z24" s="723">
        <v>0.3</v>
      </c>
      <c r="AA24" s="723"/>
      <c r="AB24" s="723"/>
      <c r="AC24" s="723"/>
      <c r="AD24" s="724" t="s">
        <v>233</v>
      </c>
      <c r="AE24" s="724"/>
      <c r="AF24" s="724"/>
      <c r="AG24" s="724"/>
      <c r="AH24" s="724"/>
      <c r="AI24" s="724"/>
      <c r="AJ24" s="724"/>
      <c r="AK24" s="724"/>
      <c r="AL24" s="666" t="s">
        <v>233</v>
      </c>
      <c r="AM24" s="667"/>
      <c r="AN24" s="667"/>
      <c r="AO24" s="725"/>
      <c r="AP24" s="769" t="s">
        <v>295</v>
      </c>
      <c r="AQ24" s="776"/>
      <c r="AR24" s="776"/>
      <c r="AS24" s="776"/>
      <c r="AT24" s="776"/>
      <c r="AU24" s="776"/>
      <c r="AV24" s="776"/>
      <c r="AW24" s="776"/>
      <c r="AX24" s="776"/>
      <c r="AY24" s="776"/>
      <c r="AZ24" s="776"/>
      <c r="BA24" s="776"/>
      <c r="BB24" s="776"/>
      <c r="BC24" s="776"/>
      <c r="BD24" s="776"/>
      <c r="BE24" s="776"/>
      <c r="BF24" s="771"/>
      <c r="BG24" s="661" t="s">
        <v>139</v>
      </c>
      <c r="BH24" s="664"/>
      <c r="BI24" s="664"/>
      <c r="BJ24" s="664"/>
      <c r="BK24" s="664"/>
      <c r="BL24" s="664"/>
      <c r="BM24" s="664"/>
      <c r="BN24" s="665"/>
      <c r="BO24" s="723" t="s">
        <v>233</v>
      </c>
      <c r="BP24" s="723"/>
      <c r="BQ24" s="723"/>
      <c r="BR24" s="723"/>
      <c r="BS24" s="669" t="s">
        <v>139</v>
      </c>
      <c r="BT24" s="664"/>
      <c r="BU24" s="664"/>
      <c r="BV24" s="664"/>
      <c r="BW24" s="664"/>
      <c r="BX24" s="664"/>
      <c r="BY24" s="664"/>
      <c r="BZ24" s="664"/>
      <c r="CA24" s="664"/>
      <c r="CB24" s="704"/>
      <c r="CD24" s="732" t="s">
        <v>296</v>
      </c>
      <c r="CE24" s="733"/>
      <c r="CF24" s="733"/>
      <c r="CG24" s="733"/>
      <c r="CH24" s="733"/>
      <c r="CI24" s="733"/>
      <c r="CJ24" s="733"/>
      <c r="CK24" s="733"/>
      <c r="CL24" s="733"/>
      <c r="CM24" s="733"/>
      <c r="CN24" s="733"/>
      <c r="CO24" s="733"/>
      <c r="CP24" s="733"/>
      <c r="CQ24" s="734"/>
      <c r="CR24" s="726">
        <v>5186450</v>
      </c>
      <c r="CS24" s="727"/>
      <c r="CT24" s="727"/>
      <c r="CU24" s="727"/>
      <c r="CV24" s="727"/>
      <c r="CW24" s="727"/>
      <c r="CX24" s="727"/>
      <c r="CY24" s="773"/>
      <c r="CZ24" s="774">
        <v>32.5</v>
      </c>
      <c r="DA24" s="743"/>
      <c r="DB24" s="743"/>
      <c r="DC24" s="777"/>
      <c r="DD24" s="772">
        <v>3536793</v>
      </c>
      <c r="DE24" s="727"/>
      <c r="DF24" s="727"/>
      <c r="DG24" s="727"/>
      <c r="DH24" s="727"/>
      <c r="DI24" s="727"/>
      <c r="DJ24" s="727"/>
      <c r="DK24" s="773"/>
      <c r="DL24" s="772">
        <v>3534459</v>
      </c>
      <c r="DM24" s="727"/>
      <c r="DN24" s="727"/>
      <c r="DO24" s="727"/>
      <c r="DP24" s="727"/>
      <c r="DQ24" s="727"/>
      <c r="DR24" s="727"/>
      <c r="DS24" s="727"/>
      <c r="DT24" s="727"/>
      <c r="DU24" s="727"/>
      <c r="DV24" s="773"/>
      <c r="DW24" s="774">
        <v>42.1</v>
      </c>
      <c r="DX24" s="743"/>
      <c r="DY24" s="743"/>
      <c r="DZ24" s="743"/>
      <c r="EA24" s="743"/>
      <c r="EB24" s="743"/>
      <c r="EC24" s="775"/>
    </row>
    <row r="25" spans="2:133" ht="11.25" customHeight="1" x14ac:dyDescent="0.2">
      <c r="B25" s="658" t="s">
        <v>297</v>
      </c>
      <c r="C25" s="659"/>
      <c r="D25" s="659"/>
      <c r="E25" s="659"/>
      <c r="F25" s="659"/>
      <c r="G25" s="659"/>
      <c r="H25" s="659"/>
      <c r="I25" s="659"/>
      <c r="J25" s="659"/>
      <c r="K25" s="659"/>
      <c r="L25" s="659"/>
      <c r="M25" s="659"/>
      <c r="N25" s="659"/>
      <c r="O25" s="659"/>
      <c r="P25" s="659"/>
      <c r="Q25" s="660"/>
      <c r="R25" s="661">
        <v>198732</v>
      </c>
      <c r="S25" s="664"/>
      <c r="T25" s="664"/>
      <c r="U25" s="664"/>
      <c r="V25" s="664"/>
      <c r="W25" s="664"/>
      <c r="X25" s="664"/>
      <c r="Y25" s="665"/>
      <c r="Z25" s="723">
        <v>1.1000000000000001</v>
      </c>
      <c r="AA25" s="723"/>
      <c r="AB25" s="723"/>
      <c r="AC25" s="723"/>
      <c r="AD25" s="724" t="s">
        <v>233</v>
      </c>
      <c r="AE25" s="724"/>
      <c r="AF25" s="724"/>
      <c r="AG25" s="724"/>
      <c r="AH25" s="724"/>
      <c r="AI25" s="724"/>
      <c r="AJ25" s="724"/>
      <c r="AK25" s="724"/>
      <c r="AL25" s="666" t="s">
        <v>139</v>
      </c>
      <c r="AM25" s="667"/>
      <c r="AN25" s="667"/>
      <c r="AO25" s="725"/>
      <c r="AP25" s="769" t="s">
        <v>298</v>
      </c>
      <c r="AQ25" s="776"/>
      <c r="AR25" s="776"/>
      <c r="AS25" s="776"/>
      <c r="AT25" s="776"/>
      <c r="AU25" s="776"/>
      <c r="AV25" s="776"/>
      <c r="AW25" s="776"/>
      <c r="AX25" s="776"/>
      <c r="AY25" s="776"/>
      <c r="AZ25" s="776"/>
      <c r="BA25" s="776"/>
      <c r="BB25" s="776"/>
      <c r="BC25" s="776"/>
      <c r="BD25" s="776"/>
      <c r="BE25" s="776"/>
      <c r="BF25" s="771"/>
      <c r="BG25" s="661" t="s">
        <v>139</v>
      </c>
      <c r="BH25" s="664"/>
      <c r="BI25" s="664"/>
      <c r="BJ25" s="664"/>
      <c r="BK25" s="664"/>
      <c r="BL25" s="664"/>
      <c r="BM25" s="664"/>
      <c r="BN25" s="665"/>
      <c r="BO25" s="723" t="s">
        <v>139</v>
      </c>
      <c r="BP25" s="723"/>
      <c r="BQ25" s="723"/>
      <c r="BR25" s="723"/>
      <c r="BS25" s="669" t="s">
        <v>139</v>
      </c>
      <c r="BT25" s="664"/>
      <c r="BU25" s="664"/>
      <c r="BV25" s="664"/>
      <c r="BW25" s="664"/>
      <c r="BX25" s="664"/>
      <c r="BY25" s="664"/>
      <c r="BZ25" s="664"/>
      <c r="CA25" s="664"/>
      <c r="CB25" s="704"/>
      <c r="CD25" s="705" t="s">
        <v>299</v>
      </c>
      <c r="CE25" s="702"/>
      <c r="CF25" s="702"/>
      <c r="CG25" s="702"/>
      <c r="CH25" s="702"/>
      <c r="CI25" s="702"/>
      <c r="CJ25" s="702"/>
      <c r="CK25" s="702"/>
      <c r="CL25" s="702"/>
      <c r="CM25" s="702"/>
      <c r="CN25" s="702"/>
      <c r="CO25" s="702"/>
      <c r="CP25" s="702"/>
      <c r="CQ25" s="703"/>
      <c r="CR25" s="661">
        <v>1690363</v>
      </c>
      <c r="CS25" s="662"/>
      <c r="CT25" s="662"/>
      <c r="CU25" s="662"/>
      <c r="CV25" s="662"/>
      <c r="CW25" s="662"/>
      <c r="CX25" s="662"/>
      <c r="CY25" s="663"/>
      <c r="CZ25" s="666">
        <v>10.6</v>
      </c>
      <c r="DA25" s="695"/>
      <c r="DB25" s="695"/>
      <c r="DC25" s="696"/>
      <c r="DD25" s="669">
        <v>1584888</v>
      </c>
      <c r="DE25" s="662"/>
      <c r="DF25" s="662"/>
      <c r="DG25" s="662"/>
      <c r="DH25" s="662"/>
      <c r="DI25" s="662"/>
      <c r="DJ25" s="662"/>
      <c r="DK25" s="663"/>
      <c r="DL25" s="669">
        <v>1582554</v>
      </c>
      <c r="DM25" s="662"/>
      <c r="DN25" s="662"/>
      <c r="DO25" s="662"/>
      <c r="DP25" s="662"/>
      <c r="DQ25" s="662"/>
      <c r="DR25" s="662"/>
      <c r="DS25" s="662"/>
      <c r="DT25" s="662"/>
      <c r="DU25" s="662"/>
      <c r="DV25" s="663"/>
      <c r="DW25" s="666">
        <v>18.8</v>
      </c>
      <c r="DX25" s="695"/>
      <c r="DY25" s="695"/>
      <c r="DZ25" s="695"/>
      <c r="EA25" s="695"/>
      <c r="EB25" s="695"/>
      <c r="EC25" s="697"/>
    </row>
    <row r="26" spans="2:133" ht="11.25" customHeight="1" x14ac:dyDescent="0.2">
      <c r="B26" s="658" t="s">
        <v>300</v>
      </c>
      <c r="C26" s="659"/>
      <c r="D26" s="659"/>
      <c r="E26" s="659"/>
      <c r="F26" s="659"/>
      <c r="G26" s="659"/>
      <c r="H26" s="659"/>
      <c r="I26" s="659"/>
      <c r="J26" s="659"/>
      <c r="K26" s="659"/>
      <c r="L26" s="659"/>
      <c r="M26" s="659"/>
      <c r="N26" s="659"/>
      <c r="O26" s="659"/>
      <c r="P26" s="659"/>
      <c r="Q26" s="660"/>
      <c r="R26" s="661">
        <v>19295</v>
      </c>
      <c r="S26" s="664"/>
      <c r="T26" s="664"/>
      <c r="U26" s="664"/>
      <c r="V26" s="664"/>
      <c r="W26" s="664"/>
      <c r="X26" s="664"/>
      <c r="Y26" s="665"/>
      <c r="Z26" s="723">
        <v>0.1</v>
      </c>
      <c r="AA26" s="723"/>
      <c r="AB26" s="723"/>
      <c r="AC26" s="723"/>
      <c r="AD26" s="724" t="s">
        <v>139</v>
      </c>
      <c r="AE26" s="724"/>
      <c r="AF26" s="724"/>
      <c r="AG26" s="724"/>
      <c r="AH26" s="724"/>
      <c r="AI26" s="724"/>
      <c r="AJ26" s="724"/>
      <c r="AK26" s="724"/>
      <c r="AL26" s="666" t="s">
        <v>233</v>
      </c>
      <c r="AM26" s="667"/>
      <c r="AN26" s="667"/>
      <c r="AO26" s="725"/>
      <c r="AP26" s="769" t="s">
        <v>301</v>
      </c>
      <c r="AQ26" s="770"/>
      <c r="AR26" s="770"/>
      <c r="AS26" s="770"/>
      <c r="AT26" s="770"/>
      <c r="AU26" s="770"/>
      <c r="AV26" s="770"/>
      <c r="AW26" s="770"/>
      <c r="AX26" s="770"/>
      <c r="AY26" s="770"/>
      <c r="AZ26" s="770"/>
      <c r="BA26" s="770"/>
      <c r="BB26" s="770"/>
      <c r="BC26" s="770"/>
      <c r="BD26" s="770"/>
      <c r="BE26" s="770"/>
      <c r="BF26" s="771"/>
      <c r="BG26" s="661" t="s">
        <v>233</v>
      </c>
      <c r="BH26" s="664"/>
      <c r="BI26" s="664"/>
      <c r="BJ26" s="664"/>
      <c r="BK26" s="664"/>
      <c r="BL26" s="664"/>
      <c r="BM26" s="664"/>
      <c r="BN26" s="665"/>
      <c r="BO26" s="723" t="s">
        <v>233</v>
      </c>
      <c r="BP26" s="723"/>
      <c r="BQ26" s="723"/>
      <c r="BR26" s="723"/>
      <c r="BS26" s="669" t="s">
        <v>139</v>
      </c>
      <c r="BT26" s="664"/>
      <c r="BU26" s="664"/>
      <c r="BV26" s="664"/>
      <c r="BW26" s="664"/>
      <c r="BX26" s="664"/>
      <c r="BY26" s="664"/>
      <c r="BZ26" s="664"/>
      <c r="CA26" s="664"/>
      <c r="CB26" s="704"/>
      <c r="CD26" s="705" t="s">
        <v>302</v>
      </c>
      <c r="CE26" s="702"/>
      <c r="CF26" s="702"/>
      <c r="CG26" s="702"/>
      <c r="CH26" s="702"/>
      <c r="CI26" s="702"/>
      <c r="CJ26" s="702"/>
      <c r="CK26" s="702"/>
      <c r="CL26" s="702"/>
      <c r="CM26" s="702"/>
      <c r="CN26" s="702"/>
      <c r="CO26" s="702"/>
      <c r="CP26" s="702"/>
      <c r="CQ26" s="703"/>
      <c r="CR26" s="661">
        <v>1123196</v>
      </c>
      <c r="CS26" s="664"/>
      <c r="CT26" s="664"/>
      <c r="CU26" s="664"/>
      <c r="CV26" s="664"/>
      <c r="CW26" s="664"/>
      <c r="CX26" s="664"/>
      <c r="CY26" s="665"/>
      <c r="CZ26" s="666">
        <v>7</v>
      </c>
      <c r="DA26" s="695"/>
      <c r="DB26" s="695"/>
      <c r="DC26" s="696"/>
      <c r="DD26" s="669">
        <v>1034482</v>
      </c>
      <c r="DE26" s="664"/>
      <c r="DF26" s="664"/>
      <c r="DG26" s="664"/>
      <c r="DH26" s="664"/>
      <c r="DI26" s="664"/>
      <c r="DJ26" s="664"/>
      <c r="DK26" s="665"/>
      <c r="DL26" s="669" t="s">
        <v>233</v>
      </c>
      <c r="DM26" s="664"/>
      <c r="DN26" s="664"/>
      <c r="DO26" s="664"/>
      <c r="DP26" s="664"/>
      <c r="DQ26" s="664"/>
      <c r="DR26" s="664"/>
      <c r="DS26" s="664"/>
      <c r="DT26" s="664"/>
      <c r="DU26" s="664"/>
      <c r="DV26" s="665"/>
      <c r="DW26" s="666" t="s">
        <v>233</v>
      </c>
      <c r="DX26" s="695"/>
      <c r="DY26" s="695"/>
      <c r="DZ26" s="695"/>
      <c r="EA26" s="695"/>
      <c r="EB26" s="695"/>
      <c r="EC26" s="697"/>
    </row>
    <row r="27" spans="2:133" ht="11.25" customHeight="1" x14ac:dyDescent="0.2">
      <c r="B27" s="658" t="s">
        <v>303</v>
      </c>
      <c r="C27" s="659"/>
      <c r="D27" s="659"/>
      <c r="E27" s="659"/>
      <c r="F27" s="659"/>
      <c r="G27" s="659"/>
      <c r="H27" s="659"/>
      <c r="I27" s="659"/>
      <c r="J27" s="659"/>
      <c r="K27" s="659"/>
      <c r="L27" s="659"/>
      <c r="M27" s="659"/>
      <c r="N27" s="659"/>
      <c r="O27" s="659"/>
      <c r="P27" s="659"/>
      <c r="Q27" s="660"/>
      <c r="R27" s="661">
        <v>1462161</v>
      </c>
      <c r="S27" s="664"/>
      <c r="T27" s="664"/>
      <c r="U27" s="664"/>
      <c r="V27" s="664"/>
      <c r="W27" s="664"/>
      <c r="X27" s="664"/>
      <c r="Y27" s="665"/>
      <c r="Z27" s="723">
        <v>8.4</v>
      </c>
      <c r="AA27" s="723"/>
      <c r="AB27" s="723"/>
      <c r="AC27" s="723"/>
      <c r="AD27" s="724" t="s">
        <v>233</v>
      </c>
      <c r="AE27" s="724"/>
      <c r="AF27" s="724"/>
      <c r="AG27" s="724"/>
      <c r="AH27" s="724"/>
      <c r="AI27" s="724"/>
      <c r="AJ27" s="724"/>
      <c r="AK27" s="724"/>
      <c r="AL27" s="666" t="s">
        <v>233</v>
      </c>
      <c r="AM27" s="667"/>
      <c r="AN27" s="667"/>
      <c r="AO27" s="725"/>
      <c r="AP27" s="658" t="s">
        <v>304</v>
      </c>
      <c r="AQ27" s="659"/>
      <c r="AR27" s="659"/>
      <c r="AS27" s="659"/>
      <c r="AT27" s="659"/>
      <c r="AU27" s="659"/>
      <c r="AV27" s="659"/>
      <c r="AW27" s="659"/>
      <c r="AX27" s="659"/>
      <c r="AY27" s="659"/>
      <c r="AZ27" s="659"/>
      <c r="BA27" s="659"/>
      <c r="BB27" s="659"/>
      <c r="BC27" s="659"/>
      <c r="BD27" s="659"/>
      <c r="BE27" s="659"/>
      <c r="BF27" s="660"/>
      <c r="BG27" s="661">
        <v>4711055</v>
      </c>
      <c r="BH27" s="664"/>
      <c r="BI27" s="664"/>
      <c r="BJ27" s="664"/>
      <c r="BK27" s="664"/>
      <c r="BL27" s="664"/>
      <c r="BM27" s="664"/>
      <c r="BN27" s="665"/>
      <c r="BO27" s="723">
        <v>100</v>
      </c>
      <c r="BP27" s="723"/>
      <c r="BQ27" s="723"/>
      <c r="BR27" s="723"/>
      <c r="BS27" s="669" t="s">
        <v>233</v>
      </c>
      <c r="BT27" s="664"/>
      <c r="BU27" s="664"/>
      <c r="BV27" s="664"/>
      <c r="BW27" s="664"/>
      <c r="BX27" s="664"/>
      <c r="BY27" s="664"/>
      <c r="BZ27" s="664"/>
      <c r="CA27" s="664"/>
      <c r="CB27" s="704"/>
      <c r="CD27" s="705" t="s">
        <v>305</v>
      </c>
      <c r="CE27" s="702"/>
      <c r="CF27" s="702"/>
      <c r="CG27" s="702"/>
      <c r="CH27" s="702"/>
      <c r="CI27" s="702"/>
      <c r="CJ27" s="702"/>
      <c r="CK27" s="702"/>
      <c r="CL27" s="702"/>
      <c r="CM27" s="702"/>
      <c r="CN27" s="702"/>
      <c r="CO27" s="702"/>
      <c r="CP27" s="702"/>
      <c r="CQ27" s="703"/>
      <c r="CR27" s="661">
        <v>2270458</v>
      </c>
      <c r="CS27" s="662"/>
      <c r="CT27" s="662"/>
      <c r="CU27" s="662"/>
      <c r="CV27" s="662"/>
      <c r="CW27" s="662"/>
      <c r="CX27" s="662"/>
      <c r="CY27" s="663"/>
      <c r="CZ27" s="666">
        <v>14.2</v>
      </c>
      <c r="DA27" s="695"/>
      <c r="DB27" s="695"/>
      <c r="DC27" s="696"/>
      <c r="DD27" s="669">
        <v>747631</v>
      </c>
      <c r="DE27" s="662"/>
      <c r="DF27" s="662"/>
      <c r="DG27" s="662"/>
      <c r="DH27" s="662"/>
      <c r="DI27" s="662"/>
      <c r="DJ27" s="662"/>
      <c r="DK27" s="663"/>
      <c r="DL27" s="669">
        <v>747631</v>
      </c>
      <c r="DM27" s="662"/>
      <c r="DN27" s="662"/>
      <c r="DO27" s="662"/>
      <c r="DP27" s="662"/>
      <c r="DQ27" s="662"/>
      <c r="DR27" s="662"/>
      <c r="DS27" s="662"/>
      <c r="DT27" s="662"/>
      <c r="DU27" s="662"/>
      <c r="DV27" s="663"/>
      <c r="DW27" s="666">
        <v>8.9</v>
      </c>
      <c r="DX27" s="695"/>
      <c r="DY27" s="695"/>
      <c r="DZ27" s="695"/>
      <c r="EA27" s="695"/>
      <c r="EB27" s="695"/>
      <c r="EC27" s="697"/>
    </row>
    <row r="28" spans="2:133" ht="11.25" customHeight="1" x14ac:dyDescent="0.2">
      <c r="B28" s="766" t="s">
        <v>306</v>
      </c>
      <c r="C28" s="767"/>
      <c r="D28" s="767"/>
      <c r="E28" s="767"/>
      <c r="F28" s="767"/>
      <c r="G28" s="767"/>
      <c r="H28" s="767"/>
      <c r="I28" s="767"/>
      <c r="J28" s="767"/>
      <c r="K28" s="767"/>
      <c r="L28" s="767"/>
      <c r="M28" s="767"/>
      <c r="N28" s="767"/>
      <c r="O28" s="767"/>
      <c r="P28" s="767"/>
      <c r="Q28" s="768"/>
      <c r="R28" s="661" t="s">
        <v>139</v>
      </c>
      <c r="S28" s="664"/>
      <c r="T28" s="664"/>
      <c r="U28" s="664"/>
      <c r="V28" s="664"/>
      <c r="W28" s="664"/>
      <c r="X28" s="664"/>
      <c r="Y28" s="665"/>
      <c r="Z28" s="723" t="s">
        <v>139</v>
      </c>
      <c r="AA28" s="723"/>
      <c r="AB28" s="723"/>
      <c r="AC28" s="723"/>
      <c r="AD28" s="724" t="s">
        <v>233</v>
      </c>
      <c r="AE28" s="724"/>
      <c r="AF28" s="724"/>
      <c r="AG28" s="724"/>
      <c r="AH28" s="724"/>
      <c r="AI28" s="724"/>
      <c r="AJ28" s="724"/>
      <c r="AK28" s="724"/>
      <c r="AL28" s="666" t="s">
        <v>139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307</v>
      </c>
      <c r="CE28" s="702"/>
      <c r="CF28" s="702"/>
      <c r="CG28" s="702"/>
      <c r="CH28" s="702"/>
      <c r="CI28" s="702"/>
      <c r="CJ28" s="702"/>
      <c r="CK28" s="702"/>
      <c r="CL28" s="702"/>
      <c r="CM28" s="702"/>
      <c r="CN28" s="702"/>
      <c r="CO28" s="702"/>
      <c r="CP28" s="702"/>
      <c r="CQ28" s="703"/>
      <c r="CR28" s="661">
        <v>1225629</v>
      </c>
      <c r="CS28" s="664"/>
      <c r="CT28" s="664"/>
      <c r="CU28" s="664"/>
      <c r="CV28" s="664"/>
      <c r="CW28" s="664"/>
      <c r="CX28" s="664"/>
      <c r="CY28" s="665"/>
      <c r="CZ28" s="666">
        <v>7.7</v>
      </c>
      <c r="DA28" s="695"/>
      <c r="DB28" s="695"/>
      <c r="DC28" s="696"/>
      <c r="DD28" s="669">
        <v>1204274</v>
      </c>
      <c r="DE28" s="664"/>
      <c r="DF28" s="664"/>
      <c r="DG28" s="664"/>
      <c r="DH28" s="664"/>
      <c r="DI28" s="664"/>
      <c r="DJ28" s="664"/>
      <c r="DK28" s="665"/>
      <c r="DL28" s="669">
        <v>1204274</v>
      </c>
      <c r="DM28" s="664"/>
      <c r="DN28" s="664"/>
      <c r="DO28" s="664"/>
      <c r="DP28" s="664"/>
      <c r="DQ28" s="664"/>
      <c r="DR28" s="664"/>
      <c r="DS28" s="664"/>
      <c r="DT28" s="664"/>
      <c r="DU28" s="664"/>
      <c r="DV28" s="665"/>
      <c r="DW28" s="666">
        <v>14.3</v>
      </c>
      <c r="DX28" s="695"/>
      <c r="DY28" s="695"/>
      <c r="DZ28" s="695"/>
      <c r="EA28" s="695"/>
      <c r="EB28" s="695"/>
      <c r="EC28" s="697"/>
    </row>
    <row r="29" spans="2:133" ht="11.25" customHeight="1" x14ac:dyDescent="0.2">
      <c r="B29" s="658" t="s">
        <v>308</v>
      </c>
      <c r="C29" s="659"/>
      <c r="D29" s="659"/>
      <c r="E29" s="659"/>
      <c r="F29" s="659"/>
      <c r="G29" s="659"/>
      <c r="H29" s="659"/>
      <c r="I29" s="659"/>
      <c r="J29" s="659"/>
      <c r="K29" s="659"/>
      <c r="L29" s="659"/>
      <c r="M29" s="659"/>
      <c r="N29" s="659"/>
      <c r="O29" s="659"/>
      <c r="P29" s="659"/>
      <c r="Q29" s="660"/>
      <c r="R29" s="661">
        <v>841165</v>
      </c>
      <c r="S29" s="664"/>
      <c r="T29" s="664"/>
      <c r="U29" s="664"/>
      <c r="V29" s="664"/>
      <c r="W29" s="664"/>
      <c r="X29" s="664"/>
      <c r="Y29" s="665"/>
      <c r="Z29" s="723">
        <v>4.9000000000000004</v>
      </c>
      <c r="AA29" s="723"/>
      <c r="AB29" s="723"/>
      <c r="AC29" s="723"/>
      <c r="AD29" s="724" t="s">
        <v>139</v>
      </c>
      <c r="AE29" s="724"/>
      <c r="AF29" s="724"/>
      <c r="AG29" s="724"/>
      <c r="AH29" s="724"/>
      <c r="AI29" s="724"/>
      <c r="AJ29" s="724"/>
      <c r="AK29" s="724"/>
      <c r="AL29" s="666" t="s">
        <v>233</v>
      </c>
      <c r="AM29" s="667"/>
      <c r="AN29" s="667"/>
      <c r="AO29" s="725"/>
      <c r="AP29" s="735" t="s">
        <v>227</v>
      </c>
      <c r="AQ29" s="736"/>
      <c r="AR29" s="736"/>
      <c r="AS29" s="736"/>
      <c r="AT29" s="736"/>
      <c r="AU29" s="736"/>
      <c r="AV29" s="736"/>
      <c r="AW29" s="736"/>
      <c r="AX29" s="736"/>
      <c r="AY29" s="736"/>
      <c r="AZ29" s="736"/>
      <c r="BA29" s="736"/>
      <c r="BB29" s="736"/>
      <c r="BC29" s="736"/>
      <c r="BD29" s="736"/>
      <c r="BE29" s="736"/>
      <c r="BF29" s="737"/>
      <c r="BG29" s="735" t="s">
        <v>309</v>
      </c>
      <c r="BH29" s="763"/>
      <c r="BI29" s="763"/>
      <c r="BJ29" s="763"/>
      <c r="BK29" s="763"/>
      <c r="BL29" s="763"/>
      <c r="BM29" s="763"/>
      <c r="BN29" s="763"/>
      <c r="BO29" s="763"/>
      <c r="BP29" s="763"/>
      <c r="BQ29" s="764"/>
      <c r="BR29" s="735" t="s">
        <v>310</v>
      </c>
      <c r="BS29" s="763"/>
      <c r="BT29" s="763"/>
      <c r="BU29" s="763"/>
      <c r="BV29" s="763"/>
      <c r="BW29" s="763"/>
      <c r="BX29" s="763"/>
      <c r="BY29" s="763"/>
      <c r="BZ29" s="763"/>
      <c r="CA29" s="763"/>
      <c r="CB29" s="764"/>
      <c r="CD29" s="745" t="s">
        <v>311</v>
      </c>
      <c r="CE29" s="746"/>
      <c r="CF29" s="705" t="s">
        <v>312</v>
      </c>
      <c r="CG29" s="702"/>
      <c r="CH29" s="702"/>
      <c r="CI29" s="702"/>
      <c r="CJ29" s="702"/>
      <c r="CK29" s="702"/>
      <c r="CL29" s="702"/>
      <c r="CM29" s="702"/>
      <c r="CN29" s="702"/>
      <c r="CO29" s="702"/>
      <c r="CP29" s="702"/>
      <c r="CQ29" s="703"/>
      <c r="CR29" s="661">
        <v>1225629</v>
      </c>
      <c r="CS29" s="662"/>
      <c r="CT29" s="662"/>
      <c r="CU29" s="662"/>
      <c r="CV29" s="662"/>
      <c r="CW29" s="662"/>
      <c r="CX29" s="662"/>
      <c r="CY29" s="663"/>
      <c r="CZ29" s="666">
        <v>7.7</v>
      </c>
      <c r="DA29" s="695"/>
      <c r="DB29" s="695"/>
      <c r="DC29" s="696"/>
      <c r="DD29" s="669">
        <v>1204274</v>
      </c>
      <c r="DE29" s="662"/>
      <c r="DF29" s="662"/>
      <c r="DG29" s="662"/>
      <c r="DH29" s="662"/>
      <c r="DI29" s="662"/>
      <c r="DJ29" s="662"/>
      <c r="DK29" s="663"/>
      <c r="DL29" s="669">
        <v>1204274</v>
      </c>
      <c r="DM29" s="662"/>
      <c r="DN29" s="662"/>
      <c r="DO29" s="662"/>
      <c r="DP29" s="662"/>
      <c r="DQ29" s="662"/>
      <c r="DR29" s="662"/>
      <c r="DS29" s="662"/>
      <c r="DT29" s="662"/>
      <c r="DU29" s="662"/>
      <c r="DV29" s="663"/>
      <c r="DW29" s="666">
        <v>14.3</v>
      </c>
      <c r="DX29" s="695"/>
      <c r="DY29" s="695"/>
      <c r="DZ29" s="695"/>
      <c r="EA29" s="695"/>
      <c r="EB29" s="695"/>
      <c r="EC29" s="697"/>
    </row>
    <row r="30" spans="2:133" ht="11.25" customHeight="1" x14ac:dyDescent="0.2">
      <c r="B30" s="658" t="s">
        <v>313</v>
      </c>
      <c r="C30" s="659"/>
      <c r="D30" s="659"/>
      <c r="E30" s="659"/>
      <c r="F30" s="659"/>
      <c r="G30" s="659"/>
      <c r="H30" s="659"/>
      <c r="I30" s="659"/>
      <c r="J30" s="659"/>
      <c r="K30" s="659"/>
      <c r="L30" s="659"/>
      <c r="M30" s="659"/>
      <c r="N30" s="659"/>
      <c r="O30" s="659"/>
      <c r="P30" s="659"/>
      <c r="Q30" s="660"/>
      <c r="R30" s="661">
        <v>90975</v>
      </c>
      <c r="S30" s="664"/>
      <c r="T30" s="664"/>
      <c r="U30" s="664"/>
      <c r="V30" s="664"/>
      <c r="W30" s="664"/>
      <c r="X30" s="664"/>
      <c r="Y30" s="665"/>
      <c r="Z30" s="723">
        <v>0.5</v>
      </c>
      <c r="AA30" s="723"/>
      <c r="AB30" s="723"/>
      <c r="AC30" s="723"/>
      <c r="AD30" s="724" t="s">
        <v>233</v>
      </c>
      <c r="AE30" s="724"/>
      <c r="AF30" s="724"/>
      <c r="AG30" s="724"/>
      <c r="AH30" s="724"/>
      <c r="AI30" s="724"/>
      <c r="AJ30" s="724"/>
      <c r="AK30" s="724"/>
      <c r="AL30" s="666" t="s">
        <v>139</v>
      </c>
      <c r="AM30" s="667"/>
      <c r="AN30" s="667"/>
      <c r="AO30" s="725"/>
      <c r="AP30" s="751" t="s">
        <v>314</v>
      </c>
      <c r="AQ30" s="752"/>
      <c r="AR30" s="752"/>
      <c r="AS30" s="752"/>
      <c r="AT30" s="757" t="s">
        <v>315</v>
      </c>
      <c r="AU30" s="230"/>
      <c r="AV30" s="230"/>
      <c r="AW30" s="230"/>
      <c r="AX30" s="760" t="s">
        <v>190</v>
      </c>
      <c r="AY30" s="761"/>
      <c r="AZ30" s="761"/>
      <c r="BA30" s="761"/>
      <c r="BB30" s="761"/>
      <c r="BC30" s="761"/>
      <c r="BD30" s="761"/>
      <c r="BE30" s="761"/>
      <c r="BF30" s="762"/>
      <c r="BG30" s="741">
        <v>99.3</v>
      </c>
      <c r="BH30" s="742"/>
      <c r="BI30" s="742"/>
      <c r="BJ30" s="742"/>
      <c r="BK30" s="742"/>
      <c r="BL30" s="742"/>
      <c r="BM30" s="743">
        <v>96.1</v>
      </c>
      <c r="BN30" s="742"/>
      <c r="BO30" s="742"/>
      <c r="BP30" s="742"/>
      <c r="BQ30" s="744"/>
      <c r="BR30" s="741">
        <v>99.2</v>
      </c>
      <c r="BS30" s="742"/>
      <c r="BT30" s="742"/>
      <c r="BU30" s="742"/>
      <c r="BV30" s="742"/>
      <c r="BW30" s="742"/>
      <c r="BX30" s="743">
        <v>95.7</v>
      </c>
      <c r="BY30" s="742"/>
      <c r="BZ30" s="742"/>
      <c r="CA30" s="742"/>
      <c r="CB30" s="744"/>
      <c r="CD30" s="747"/>
      <c r="CE30" s="748"/>
      <c r="CF30" s="705" t="s">
        <v>316</v>
      </c>
      <c r="CG30" s="702"/>
      <c r="CH30" s="702"/>
      <c r="CI30" s="702"/>
      <c r="CJ30" s="702"/>
      <c r="CK30" s="702"/>
      <c r="CL30" s="702"/>
      <c r="CM30" s="702"/>
      <c r="CN30" s="702"/>
      <c r="CO30" s="702"/>
      <c r="CP30" s="702"/>
      <c r="CQ30" s="703"/>
      <c r="CR30" s="661">
        <v>1143715</v>
      </c>
      <c r="CS30" s="664"/>
      <c r="CT30" s="664"/>
      <c r="CU30" s="664"/>
      <c r="CV30" s="664"/>
      <c r="CW30" s="664"/>
      <c r="CX30" s="664"/>
      <c r="CY30" s="665"/>
      <c r="CZ30" s="666">
        <v>7.2</v>
      </c>
      <c r="DA30" s="695"/>
      <c r="DB30" s="695"/>
      <c r="DC30" s="696"/>
      <c r="DD30" s="669">
        <v>1124718</v>
      </c>
      <c r="DE30" s="664"/>
      <c r="DF30" s="664"/>
      <c r="DG30" s="664"/>
      <c r="DH30" s="664"/>
      <c r="DI30" s="664"/>
      <c r="DJ30" s="664"/>
      <c r="DK30" s="665"/>
      <c r="DL30" s="669">
        <v>1124718</v>
      </c>
      <c r="DM30" s="664"/>
      <c r="DN30" s="664"/>
      <c r="DO30" s="664"/>
      <c r="DP30" s="664"/>
      <c r="DQ30" s="664"/>
      <c r="DR30" s="664"/>
      <c r="DS30" s="664"/>
      <c r="DT30" s="664"/>
      <c r="DU30" s="664"/>
      <c r="DV30" s="665"/>
      <c r="DW30" s="666">
        <v>13.4</v>
      </c>
      <c r="DX30" s="695"/>
      <c r="DY30" s="695"/>
      <c r="DZ30" s="695"/>
      <c r="EA30" s="695"/>
      <c r="EB30" s="695"/>
      <c r="EC30" s="697"/>
    </row>
    <row r="31" spans="2:133" ht="11.25" customHeight="1" x14ac:dyDescent="0.2">
      <c r="B31" s="658" t="s">
        <v>317</v>
      </c>
      <c r="C31" s="659"/>
      <c r="D31" s="659"/>
      <c r="E31" s="659"/>
      <c r="F31" s="659"/>
      <c r="G31" s="659"/>
      <c r="H31" s="659"/>
      <c r="I31" s="659"/>
      <c r="J31" s="659"/>
      <c r="K31" s="659"/>
      <c r="L31" s="659"/>
      <c r="M31" s="659"/>
      <c r="N31" s="659"/>
      <c r="O31" s="659"/>
      <c r="P31" s="659"/>
      <c r="Q31" s="660"/>
      <c r="R31" s="661">
        <v>82898</v>
      </c>
      <c r="S31" s="664"/>
      <c r="T31" s="664"/>
      <c r="U31" s="664"/>
      <c r="V31" s="664"/>
      <c r="W31" s="664"/>
      <c r="X31" s="664"/>
      <c r="Y31" s="665"/>
      <c r="Z31" s="723">
        <v>0.5</v>
      </c>
      <c r="AA31" s="723"/>
      <c r="AB31" s="723"/>
      <c r="AC31" s="723"/>
      <c r="AD31" s="724" t="s">
        <v>139</v>
      </c>
      <c r="AE31" s="724"/>
      <c r="AF31" s="724"/>
      <c r="AG31" s="724"/>
      <c r="AH31" s="724"/>
      <c r="AI31" s="724"/>
      <c r="AJ31" s="724"/>
      <c r="AK31" s="724"/>
      <c r="AL31" s="666" t="s">
        <v>139</v>
      </c>
      <c r="AM31" s="667"/>
      <c r="AN31" s="667"/>
      <c r="AO31" s="725"/>
      <c r="AP31" s="753"/>
      <c r="AQ31" s="754"/>
      <c r="AR31" s="754"/>
      <c r="AS31" s="754"/>
      <c r="AT31" s="758"/>
      <c r="AU31" s="229" t="s">
        <v>318</v>
      </c>
      <c r="AV31" s="229"/>
      <c r="AW31" s="229"/>
      <c r="AX31" s="658" t="s">
        <v>319</v>
      </c>
      <c r="AY31" s="659"/>
      <c r="AZ31" s="659"/>
      <c r="BA31" s="659"/>
      <c r="BB31" s="659"/>
      <c r="BC31" s="659"/>
      <c r="BD31" s="659"/>
      <c r="BE31" s="659"/>
      <c r="BF31" s="660"/>
      <c r="BG31" s="739">
        <v>99.5</v>
      </c>
      <c r="BH31" s="662"/>
      <c r="BI31" s="662"/>
      <c r="BJ31" s="662"/>
      <c r="BK31" s="662"/>
      <c r="BL31" s="662"/>
      <c r="BM31" s="667">
        <v>98.4</v>
      </c>
      <c r="BN31" s="740"/>
      <c r="BO31" s="740"/>
      <c r="BP31" s="740"/>
      <c r="BQ31" s="701"/>
      <c r="BR31" s="739">
        <v>99.4</v>
      </c>
      <c r="BS31" s="662"/>
      <c r="BT31" s="662"/>
      <c r="BU31" s="662"/>
      <c r="BV31" s="662"/>
      <c r="BW31" s="662"/>
      <c r="BX31" s="667">
        <v>97.8</v>
      </c>
      <c r="BY31" s="740"/>
      <c r="BZ31" s="740"/>
      <c r="CA31" s="740"/>
      <c r="CB31" s="701"/>
      <c r="CD31" s="747"/>
      <c r="CE31" s="748"/>
      <c r="CF31" s="705" t="s">
        <v>320</v>
      </c>
      <c r="CG31" s="702"/>
      <c r="CH31" s="702"/>
      <c r="CI31" s="702"/>
      <c r="CJ31" s="702"/>
      <c r="CK31" s="702"/>
      <c r="CL31" s="702"/>
      <c r="CM31" s="702"/>
      <c r="CN31" s="702"/>
      <c r="CO31" s="702"/>
      <c r="CP31" s="702"/>
      <c r="CQ31" s="703"/>
      <c r="CR31" s="661">
        <v>81914</v>
      </c>
      <c r="CS31" s="662"/>
      <c r="CT31" s="662"/>
      <c r="CU31" s="662"/>
      <c r="CV31" s="662"/>
      <c r="CW31" s="662"/>
      <c r="CX31" s="662"/>
      <c r="CY31" s="663"/>
      <c r="CZ31" s="666">
        <v>0.5</v>
      </c>
      <c r="DA31" s="695"/>
      <c r="DB31" s="695"/>
      <c r="DC31" s="696"/>
      <c r="DD31" s="669">
        <v>79556</v>
      </c>
      <c r="DE31" s="662"/>
      <c r="DF31" s="662"/>
      <c r="DG31" s="662"/>
      <c r="DH31" s="662"/>
      <c r="DI31" s="662"/>
      <c r="DJ31" s="662"/>
      <c r="DK31" s="663"/>
      <c r="DL31" s="669">
        <v>79556</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2">
      <c r="B32" s="658" t="s">
        <v>321</v>
      </c>
      <c r="C32" s="659"/>
      <c r="D32" s="659"/>
      <c r="E32" s="659"/>
      <c r="F32" s="659"/>
      <c r="G32" s="659"/>
      <c r="H32" s="659"/>
      <c r="I32" s="659"/>
      <c r="J32" s="659"/>
      <c r="K32" s="659"/>
      <c r="L32" s="659"/>
      <c r="M32" s="659"/>
      <c r="N32" s="659"/>
      <c r="O32" s="659"/>
      <c r="P32" s="659"/>
      <c r="Q32" s="660"/>
      <c r="R32" s="661">
        <v>576356</v>
      </c>
      <c r="S32" s="664"/>
      <c r="T32" s="664"/>
      <c r="U32" s="664"/>
      <c r="V32" s="664"/>
      <c r="W32" s="664"/>
      <c r="X32" s="664"/>
      <c r="Y32" s="665"/>
      <c r="Z32" s="723">
        <v>3.3</v>
      </c>
      <c r="AA32" s="723"/>
      <c r="AB32" s="723"/>
      <c r="AC32" s="723"/>
      <c r="AD32" s="724" t="s">
        <v>139</v>
      </c>
      <c r="AE32" s="724"/>
      <c r="AF32" s="724"/>
      <c r="AG32" s="724"/>
      <c r="AH32" s="724"/>
      <c r="AI32" s="724"/>
      <c r="AJ32" s="724"/>
      <c r="AK32" s="724"/>
      <c r="AL32" s="666" t="s">
        <v>233</v>
      </c>
      <c r="AM32" s="667"/>
      <c r="AN32" s="667"/>
      <c r="AO32" s="725"/>
      <c r="AP32" s="755"/>
      <c r="AQ32" s="756"/>
      <c r="AR32" s="756"/>
      <c r="AS32" s="756"/>
      <c r="AT32" s="759"/>
      <c r="AU32" s="231"/>
      <c r="AV32" s="231"/>
      <c r="AW32" s="231"/>
      <c r="AX32" s="673" t="s">
        <v>322</v>
      </c>
      <c r="AY32" s="674"/>
      <c r="AZ32" s="674"/>
      <c r="BA32" s="674"/>
      <c r="BB32" s="674"/>
      <c r="BC32" s="674"/>
      <c r="BD32" s="674"/>
      <c r="BE32" s="674"/>
      <c r="BF32" s="675"/>
      <c r="BG32" s="738">
        <v>99.1</v>
      </c>
      <c r="BH32" s="677"/>
      <c r="BI32" s="677"/>
      <c r="BJ32" s="677"/>
      <c r="BK32" s="677"/>
      <c r="BL32" s="677"/>
      <c r="BM32" s="721">
        <v>93.6</v>
      </c>
      <c r="BN32" s="677"/>
      <c r="BO32" s="677"/>
      <c r="BP32" s="677"/>
      <c r="BQ32" s="714"/>
      <c r="BR32" s="738">
        <v>98.9</v>
      </c>
      <c r="BS32" s="677"/>
      <c r="BT32" s="677"/>
      <c r="BU32" s="677"/>
      <c r="BV32" s="677"/>
      <c r="BW32" s="677"/>
      <c r="BX32" s="721">
        <v>93.4</v>
      </c>
      <c r="BY32" s="677"/>
      <c r="BZ32" s="677"/>
      <c r="CA32" s="677"/>
      <c r="CB32" s="714"/>
      <c r="CD32" s="749"/>
      <c r="CE32" s="750"/>
      <c r="CF32" s="705" t="s">
        <v>323</v>
      </c>
      <c r="CG32" s="702"/>
      <c r="CH32" s="702"/>
      <c r="CI32" s="702"/>
      <c r="CJ32" s="702"/>
      <c r="CK32" s="702"/>
      <c r="CL32" s="702"/>
      <c r="CM32" s="702"/>
      <c r="CN32" s="702"/>
      <c r="CO32" s="702"/>
      <c r="CP32" s="702"/>
      <c r="CQ32" s="703"/>
      <c r="CR32" s="661" t="s">
        <v>233</v>
      </c>
      <c r="CS32" s="664"/>
      <c r="CT32" s="664"/>
      <c r="CU32" s="664"/>
      <c r="CV32" s="664"/>
      <c r="CW32" s="664"/>
      <c r="CX32" s="664"/>
      <c r="CY32" s="665"/>
      <c r="CZ32" s="666" t="s">
        <v>139</v>
      </c>
      <c r="DA32" s="695"/>
      <c r="DB32" s="695"/>
      <c r="DC32" s="696"/>
      <c r="DD32" s="669" t="s">
        <v>139</v>
      </c>
      <c r="DE32" s="664"/>
      <c r="DF32" s="664"/>
      <c r="DG32" s="664"/>
      <c r="DH32" s="664"/>
      <c r="DI32" s="664"/>
      <c r="DJ32" s="664"/>
      <c r="DK32" s="665"/>
      <c r="DL32" s="669" t="s">
        <v>139</v>
      </c>
      <c r="DM32" s="664"/>
      <c r="DN32" s="664"/>
      <c r="DO32" s="664"/>
      <c r="DP32" s="664"/>
      <c r="DQ32" s="664"/>
      <c r="DR32" s="664"/>
      <c r="DS32" s="664"/>
      <c r="DT32" s="664"/>
      <c r="DU32" s="664"/>
      <c r="DV32" s="665"/>
      <c r="DW32" s="666" t="s">
        <v>139</v>
      </c>
      <c r="DX32" s="695"/>
      <c r="DY32" s="695"/>
      <c r="DZ32" s="695"/>
      <c r="EA32" s="695"/>
      <c r="EB32" s="695"/>
      <c r="EC32" s="697"/>
    </row>
    <row r="33" spans="2:133" ht="11.25" customHeight="1" x14ac:dyDescent="0.2">
      <c r="B33" s="658" t="s">
        <v>324</v>
      </c>
      <c r="C33" s="659"/>
      <c r="D33" s="659"/>
      <c r="E33" s="659"/>
      <c r="F33" s="659"/>
      <c r="G33" s="659"/>
      <c r="H33" s="659"/>
      <c r="I33" s="659"/>
      <c r="J33" s="659"/>
      <c r="K33" s="659"/>
      <c r="L33" s="659"/>
      <c r="M33" s="659"/>
      <c r="N33" s="659"/>
      <c r="O33" s="659"/>
      <c r="P33" s="659"/>
      <c r="Q33" s="660"/>
      <c r="R33" s="661">
        <v>1222739</v>
      </c>
      <c r="S33" s="664"/>
      <c r="T33" s="664"/>
      <c r="U33" s="664"/>
      <c r="V33" s="664"/>
      <c r="W33" s="664"/>
      <c r="X33" s="664"/>
      <c r="Y33" s="665"/>
      <c r="Z33" s="723">
        <v>7.1</v>
      </c>
      <c r="AA33" s="723"/>
      <c r="AB33" s="723"/>
      <c r="AC33" s="723"/>
      <c r="AD33" s="724" t="s">
        <v>233</v>
      </c>
      <c r="AE33" s="724"/>
      <c r="AF33" s="724"/>
      <c r="AG33" s="724"/>
      <c r="AH33" s="724"/>
      <c r="AI33" s="724"/>
      <c r="AJ33" s="724"/>
      <c r="AK33" s="724"/>
      <c r="AL33" s="666" t="s">
        <v>139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325</v>
      </c>
      <c r="CE33" s="702"/>
      <c r="CF33" s="702"/>
      <c r="CG33" s="702"/>
      <c r="CH33" s="702"/>
      <c r="CI33" s="702"/>
      <c r="CJ33" s="702"/>
      <c r="CK33" s="702"/>
      <c r="CL33" s="702"/>
      <c r="CM33" s="702"/>
      <c r="CN33" s="702"/>
      <c r="CO33" s="702"/>
      <c r="CP33" s="702"/>
      <c r="CQ33" s="703"/>
      <c r="CR33" s="661">
        <v>5864189</v>
      </c>
      <c r="CS33" s="662"/>
      <c r="CT33" s="662"/>
      <c r="CU33" s="662"/>
      <c r="CV33" s="662"/>
      <c r="CW33" s="662"/>
      <c r="CX33" s="662"/>
      <c r="CY33" s="663"/>
      <c r="CZ33" s="666">
        <v>36.799999999999997</v>
      </c>
      <c r="DA33" s="695"/>
      <c r="DB33" s="695"/>
      <c r="DC33" s="696"/>
      <c r="DD33" s="669">
        <v>4702125</v>
      </c>
      <c r="DE33" s="662"/>
      <c r="DF33" s="662"/>
      <c r="DG33" s="662"/>
      <c r="DH33" s="662"/>
      <c r="DI33" s="662"/>
      <c r="DJ33" s="662"/>
      <c r="DK33" s="663"/>
      <c r="DL33" s="669">
        <v>3763718</v>
      </c>
      <c r="DM33" s="662"/>
      <c r="DN33" s="662"/>
      <c r="DO33" s="662"/>
      <c r="DP33" s="662"/>
      <c r="DQ33" s="662"/>
      <c r="DR33" s="662"/>
      <c r="DS33" s="662"/>
      <c r="DT33" s="662"/>
      <c r="DU33" s="662"/>
      <c r="DV33" s="663"/>
      <c r="DW33" s="666">
        <v>44.8</v>
      </c>
      <c r="DX33" s="695"/>
      <c r="DY33" s="695"/>
      <c r="DZ33" s="695"/>
      <c r="EA33" s="695"/>
      <c r="EB33" s="695"/>
      <c r="EC33" s="697"/>
    </row>
    <row r="34" spans="2:133" ht="11.25" customHeight="1" x14ac:dyDescent="0.2">
      <c r="B34" s="658" t="s">
        <v>326</v>
      </c>
      <c r="C34" s="659"/>
      <c r="D34" s="659"/>
      <c r="E34" s="659"/>
      <c r="F34" s="659"/>
      <c r="G34" s="659"/>
      <c r="H34" s="659"/>
      <c r="I34" s="659"/>
      <c r="J34" s="659"/>
      <c r="K34" s="659"/>
      <c r="L34" s="659"/>
      <c r="M34" s="659"/>
      <c r="N34" s="659"/>
      <c r="O34" s="659"/>
      <c r="P34" s="659"/>
      <c r="Q34" s="660"/>
      <c r="R34" s="661">
        <v>1049513</v>
      </c>
      <c r="S34" s="664"/>
      <c r="T34" s="664"/>
      <c r="U34" s="664"/>
      <c r="V34" s="664"/>
      <c r="W34" s="664"/>
      <c r="X34" s="664"/>
      <c r="Y34" s="665"/>
      <c r="Z34" s="723">
        <v>6.1</v>
      </c>
      <c r="AA34" s="723"/>
      <c r="AB34" s="723"/>
      <c r="AC34" s="723"/>
      <c r="AD34" s="724">
        <v>3770</v>
      </c>
      <c r="AE34" s="724"/>
      <c r="AF34" s="724"/>
      <c r="AG34" s="724"/>
      <c r="AH34" s="724"/>
      <c r="AI34" s="724"/>
      <c r="AJ34" s="724"/>
      <c r="AK34" s="724"/>
      <c r="AL34" s="666">
        <v>0</v>
      </c>
      <c r="AM34" s="667"/>
      <c r="AN34" s="667"/>
      <c r="AO34" s="725"/>
      <c r="AP34" s="234"/>
      <c r="AQ34" s="735" t="s">
        <v>327</v>
      </c>
      <c r="AR34" s="736"/>
      <c r="AS34" s="736"/>
      <c r="AT34" s="736"/>
      <c r="AU34" s="736"/>
      <c r="AV34" s="736"/>
      <c r="AW34" s="736"/>
      <c r="AX34" s="736"/>
      <c r="AY34" s="736"/>
      <c r="AZ34" s="736"/>
      <c r="BA34" s="736"/>
      <c r="BB34" s="736"/>
      <c r="BC34" s="736"/>
      <c r="BD34" s="736"/>
      <c r="BE34" s="736"/>
      <c r="BF34" s="737"/>
      <c r="BG34" s="735" t="s">
        <v>328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329</v>
      </c>
      <c r="CE34" s="702"/>
      <c r="CF34" s="702"/>
      <c r="CG34" s="702"/>
      <c r="CH34" s="702"/>
      <c r="CI34" s="702"/>
      <c r="CJ34" s="702"/>
      <c r="CK34" s="702"/>
      <c r="CL34" s="702"/>
      <c r="CM34" s="702"/>
      <c r="CN34" s="702"/>
      <c r="CO34" s="702"/>
      <c r="CP34" s="702"/>
      <c r="CQ34" s="703"/>
      <c r="CR34" s="661">
        <v>2386307</v>
      </c>
      <c r="CS34" s="664"/>
      <c r="CT34" s="664"/>
      <c r="CU34" s="664"/>
      <c r="CV34" s="664"/>
      <c r="CW34" s="664"/>
      <c r="CX34" s="664"/>
      <c r="CY34" s="665"/>
      <c r="CZ34" s="666">
        <v>15</v>
      </c>
      <c r="DA34" s="695"/>
      <c r="DB34" s="695"/>
      <c r="DC34" s="696"/>
      <c r="DD34" s="669">
        <v>1901119</v>
      </c>
      <c r="DE34" s="664"/>
      <c r="DF34" s="664"/>
      <c r="DG34" s="664"/>
      <c r="DH34" s="664"/>
      <c r="DI34" s="664"/>
      <c r="DJ34" s="664"/>
      <c r="DK34" s="665"/>
      <c r="DL34" s="669">
        <v>1267881</v>
      </c>
      <c r="DM34" s="664"/>
      <c r="DN34" s="664"/>
      <c r="DO34" s="664"/>
      <c r="DP34" s="664"/>
      <c r="DQ34" s="664"/>
      <c r="DR34" s="664"/>
      <c r="DS34" s="664"/>
      <c r="DT34" s="664"/>
      <c r="DU34" s="664"/>
      <c r="DV34" s="665"/>
      <c r="DW34" s="666">
        <v>15.1</v>
      </c>
      <c r="DX34" s="695"/>
      <c r="DY34" s="695"/>
      <c r="DZ34" s="695"/>
      <c r="EA34" s="695"/>
      <c r="EB34" s="695"/>
      <c r="EC34" s="697"/>
    </row>
    <row r="35" spans="2:133" ht="11.25" customHeight="1" x14ac:dyDescent="0.2">
      <c r="B35" s="658" t="s">
        <v>330</v>
      </c>
      <c r="C35" s="659"/>
      <c r="D35" s="659"/>
      <c r="E35" s="659"/>
      <c r="F35" s="659"/>
      <c r="G35" s="659"/>
      <c r="H35" s="659"/>
      <c r="I35" s="659"/>
      <c r="J35" s="659"/>
      <c r="K35" s="659"/>
      <c r="L35" s="659"/>
      <c r="M35" s="659"/>
      <c r="N35" s="659"/>
      <c r="O35" s="659"/>
      <c r="P35" s="659"/>
      <c r="Q35" s="660"/>
      <c r="R35" s="661">
        <v>3531200</v>
      </c>
      <c r="S35" s="664"/>
      <c r="T35" s="664"/>
      <c r="U35" s="664"/>
      <c r="V35" s="664"/>
      <c r="W35" s="664"/>
      <c r="X35" s="664"/>
      <c r="Y35" s="665"/>
      <c r="Z35" s="723">
        <v>20.399999999999999</v>
      </c>
      <c r="AA35" s="723"/>
      <c r="AB35" s="723"/>
      <c r="AC35" s="723"/>
      <c r="AD35" s="724" t="s">
        <v>233</v>
      </c>
      <c r="AE35" s="724"/>
      <c r="AF35" s="724"/>
      <c r="AG35" s="724"/>
      <c r="AH35" s="724"/>
      <c r="AI35" s="724"/>
      <c r="AJ35" s="724"/>
      <c r="AK35" s="724"/>
      <c r="AL35" s="666" t="s">
        <v>139</v>
      </c>
      <c r="AM35" s="667"/>
      <c r="AN35" s="667"/>
      <c r="AO35" s="725"/>
      <c r="AP35" s="234"/>
      <c r="AQ35" s="729" t="s">
        <v>331</v>
      </c>
      <c r="AR35" s="730"/>
      <c r="AS35" s="730"/>
      <c r="AT35" s="730"/>
      <c r="AU35" s="730"/>
      <c r="AV35" s="730"/>
      <c r="AW35" s="730"/>
      <c r="AX35" s="730"/>
      <c r="AY35" s="731"/>
      <c r="AZ35" s="726">
        <v>1638299</v>
      </c>
      <c r="BA35" s="727"/>
      <c r="BB35" s="727"/>
      <c r="BC35" s="727"/>
      <c r="BD35" s="727"/>
      <c r="BE35" s="727"/>
      <c r="BF35" s="728"/>
      <c r="BG35" s="732" t="s">
        <v>332</v>
      </c>
      <c r="BH35" s="733"/>
      <c r="BI35" s="733"/>
      <c r="BJ35" s="733"/>
      <c r="BK35" s="733"/>
      <c r="BL35" s="733"/>
      <c r="BM35" s="733"/>
      <c r="BN35" s="733"/>
      <c r="BO35" s="733"/>
      <c r="BP35" s="733"/>
      <c r="BQ35" s="733"/>
      <c r="BR35" s="733"/>
      <c r="BS35" s="733"/>
      <c r="BT35" s="733"/>
      <c r="BU35" s="734"/>
      <c r="BV35" s="726">
        <v>2289</v>
      </c>
      <c r="BW35" s="727"/>
      <c r="BX35" s="727"/>
      <c r="BY35" s="727"/>
      <c r="BZ35" s="727"/>
      <c r="CA35" s="727"/>
      <c r="CB35" s="728"/>
      <c r="CD35" s="705" t="s">
        <v>333</v>
      </c>
      <c r="CE35" s="702"/>
      <c r="CF35" s="702"/>
      <c r="CG35" s="702"/>
      <c r="CH35" s="702"/>
      <c r="CI35" s="702"/>
      <c r="CJ35" s="702"/>
      <c r="CK35" s="702"/>
      <c r="CL35" s="702"/>
      <c r="CM35" s="702"/>
      <c r="CN35" s="702"/>
      <c r="CO35" s="702"/>
      <c r="CP35" s="702"/>
      <c r="CQ35" s="703"/>
      <c r="CR35" s="661">
        <v>69114</v>
      </c>
      <c r="CS35" s="662"/>
      <c r="CT35" s="662"/>
      <c r="CU35" s="662"/>
      <c r="CV35" s="662"/>
      <c r="CW35" s="662"/>
      <c r="CX35" s="662"/>
      <c r="CY35" s="663"/>
      <c r="CZ35" s="666">
        <v>0.4</v>
      </c>
      <c r="DA35" s="695"/>
      <c r="DB35" s="695"/>
      <c r="DC35" s="696"/>
      <c r="DD35" s="669">
        <v>44419</v>
      </c>
      <c r="DE35" s="662"/>
      <c r="DF35" s="662"/>
      <c r="DG35" s="662"/>
      <c r="DH35" s="662"/>
      <c r="DI35" s="662"/>
      <c r="DJ35" s="662"/>
      <c r="DK35" s="663"/>
      <c r="DL35" s="669">
        <v>25794</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2">
      <c r="B36" s="658" t="s">
        <v>334</v>
      </c>
      <c r="C36" s="659"/>
      <c r="D36" s="659"/>
      <c r="E36" s="659"/>
      <c r="F36" s="659"/>
      <c r="G36" s="659"/>
      <c r="H36" s="659"/>
      <c r="I36" s="659"/>
      <c r="J36" s="659"/>
      <c r="K36" s="659"/>
      <c r="L36" s="659"/>
      <c r="M36" s="659"/>
      <c r="N36" s="659"/>
      <c r="O36" s="659"/>
      <c r="P36" s="659"/>
      <c r="Q36" s="660"/>
      <c r="R36" s="661" t="s">
        <v>139</v>
      </c>
      <c r="S36" s="664"/>
      <c r="T36" s="664"/>
      <c r="U36" s="664"/>
      <c r="V36" s="664"/>
      <c r="W36" s="664"/>
      <c r="X36" s="664"/>
      <c r="Y36" s="665"/>
      <c r="Z36" s="723" t="s">
        <v>139</v>
      </c>
      <c r="AA36" s="723"/>
      <c r="AB36" s="723"/>
      <c r="AC36" s="723"/>
      <c r="AD36" s="724" t="s">
        <v>233</v>
      </c>
      <c r="AE36" s="724"/>
      <c r="AF36" s="724"/>
      <c r="AG36" s="724"/>
      <c r="AH36" s="724"/>
      <c r="AI36" s="724"/>
      <c r="AJ36" s="724"/>
      <c r="AK36" s="724"/>
      <c r="AL36" s="666" t="s">
        <v>139</v>
      </c>
      <c r="AM36" s="667"/>
      <c r="AN36" s="667"/>
      <c r="AO36" s="725"/>
      <c r="AQ36" s="698" t="s">
        <v>335</v>
      </c>
      <c r="AR36" s="699"/>
      <c r="AS36" s="699"/>
      <c r="AT36" s="699"/>
      <c r="AU36" s="699"/>
      <c r="AV36" s="699"/>
      <c r="AW36" s="699"/>
      <c r="AX36" s="699"/>
      <c r="AY36" s="700"/>
      <c r="AZ36" s="661">
        <v>769729</v>
      </c>
      <c r="BA36" s="664"/>
      <c r="BB36" s="664"/>
      <c r="BC36" s="664"/>
      <c r="BD36" s="662"/>
      <c r="BE36" s="662"/>
      <c r="BF36" s="701"/>
      <c r="BG36" s="705" t="s">
        <v>336</v>
      </c>
      <c r="BH36" s="702"/>
      <c r="BI36" s="702"/>
      <c r="BJ36" s="702"/>
      <c r="BK36" s="702"/>
      <c r="BL36" s="702"/>
      <c r="BM36" s="702"/>
      <c r="BN36" s="702"/>
      <c r="BO36" s="702"/>
      <c r="BP36" s="702"/>
      <c r="BQ36" s="702"/>
      <c r="BR36" s="702"/>
      <c r="BS36" s="702"/>
      <c r="BT36" s="702"/>
      <c r="BU36" s="703"/>
      <c r="BV36" s="661">
        <v>-5295</v>
      </c>
      <c r="BW36" s="664"/>
      <c r="BX36" s="664"/>
      <c r="BY36" s="664"/>
      <c r="BZ36" s="664"/>
      <c r="CA36" s="664"/>
      <c r="CB36" s="704"/>
      <c r="CD36" s="705" t="s">
        <v>337</v>
      </c>
      <c r="CE36" s="702"/>
      <c r="CF36" s="702"/>
      <c r="CG36" s="702"/>
      <c r="CH36" s="702"/>
      <c r="CI36" s="702"/>
      <c r="CJ36" s="702"/>
      <c r="CK36" s="702"/>
      <c r="CL36" s="702"/>
      <c r="CM36" s="702"/>
      <c r="CN36" s="702"/>
      <c r="CO36" s="702"/>
      <c r="CP36" s="702"/>
      <c r="CQ36" s="703"/>
      <c r="CR36" s="661">
        <v>1314519</v>
      </c>
      <c r="CS36" s="664"/>
      <c r="CT36" s="664"/>
      <c r="CU36" s="664"/>
      <c r="CV36" s="664"/>
      <c r="CW36" s="664"/>
      <c r="CX36" s="664"/>
      <c r="CY36" s="665"/>
      <c r="CZ36" s="666">
        <v>8.1999999999999993</v>
      </c>
      <c r="DA36" s="695"/>
      <c r="DB36" s="695"/>
      <c r="DC36" s="696"/>
      <c r="DD36" s="669">
        <v>1274710</v>
      </c>
      <c r="DE36" s="664"/>
      <c r="DF36" s="664"/>
      <c r="DG36" s="664"/>
      <c r="DH36" s="664"/>
      <c r="DI36" s="664"/>
      <c r="DJ36" s="664"/>
      <c r="DK36" s="665"/>
      <c r="DL36" s="669">
        <v>1006137</v>
      </c>
      <c r="DM36" s="664"/>
      <c r="DN36" s="664"/>
      <c r="DO36" s="664"/>
      <c r="DP36" s="664"/>
      <c r="DQ36" s="664"/>
      <c r="DR36" s="664"/>
      <c r="DS36" s="664"/>
      <c r="DT36" s="664"/>
      <c r="DU36" s="664"/>
      <c r="DV36" s="665"/>
      <c r="DW36" s="666">
        <v>12</v>
      </c>
      <c r="DX36" s="695"/>
      <c r="DY36" s="695"/>
      <c r="DZ36" s="695"/>
      <c r="EA36" s="695"/>
      <c r="EB36" s="695"/>
      <c r="EC36" s="697"/>
    </row>
    <row r="37" spans="2:133" ht="11.25" customHeight="1" x14ac:dyDescent="0.2">
      <c r="B37" s="658" t="s">
        <v>338</v>
      </c>
      <c r="C37" s="659"/>
      <c r="D37" s="659"/>
      <c r="E37" s="659"/>
      <c r="F37" s="659"/>
      <c r="G37" s="659"/>
      <c r="H37" s="659"/>
      <c r="I37" s="659"/>
      <c r="J37" s="659"/>
      <c r="K37" s="659"/>
      <c r="L37" s="659"/>
      <c r="M37" s="659"/>
      <c r="N37" s="659"/>
      <c r="O37" s="659"/>
      <c r="P37" s="659"/>
      <c r="Q37" s="660"/>
      <c r="R37" s="661">
        <v>516500</v>
      </c>
      <c r="S37" s="664"/>
      <c r="T37" s="664"/>
      <c r="U37" s="664"/>
      <c r="V37" s="664"/>
      <c r="W37" s="664"/>
      <c r="X37" s="664"/>
      <c r="Y37" s="665"/>
      <c r="Z37" s="723">
        <v>3</v>
      </c>
      <c r="AA37" s="723"/>
      <c r="AB37" s="723"/>
      <c r="AC37" s="723"/>
      <c r="AD37" s="724" t="s">
        <v>233</v>
      </c>
      <c r="AE37" s="724"/>
      <c r="AF37" s="724"/>
      <c r="AG37" s="724"/>
      <c r="AH37" s="724"/>
      <c r="AI37" s="724"/>
      <c r="AJ37" s="724"/>
      <c r="AK37" s="724"/>
      <c r="AL37" s="666" t="s">
        <v>233</v>
      </c>
      <c r="AM37" s="667"/>
      <c r="AN37" s="667"/>
      <c r="AO37" s="725"/>
      <c r="AQ37" s="698" t="s">
        <v>339</v>
      </c>
      <c r="AR37" s="699"/>
      <c r="AS37" s="699"/>
      <c r="AT37" s="699"/>
      <c r="AU37" s="699"/>
      <c r="AV37" s="699"/>
      <c r="AW37" s="699"/>
      <c r="AX37" s="699"/>
      <c r="AY37" s="700"/>
      <c r="AZ37" s="661">
        <v>47967</v>
      </c>
      <c r="BA37" s="664"/>
      <c r="BB37" s="664"/>
      <c r="BC37" s="664"/>
      <c r="BD37" s="662"/>
      <c r="BE37" s="662"/>
      <c r="BF37" s="701"/>
      <c r="BG37" s="705" t="s">
        <v>340</v>
      </c>
      <c r="BH37" s="702"/>
      <c r="BI37" s="702"/>
      <c r="BJ37" s="702"/>
      <c r="BK37" s="702"/>
      <c r="BL37" s="702"/>
      <c r="BM37" s="702"/>
      <c r="BN37" s="702"/>
      <c r="BO37" s="702"/>
      <c r="BP37" s="702"/>
      <c r="BQ37" s="702"/>
      <c r="BR37" s="702"/>
      <c r="BS37" s="702"/>
      <c r="BT37" s="702"/>
      <c r="BU37" s="703"/>
      <c r="BV37" s="661">
        <v>4043</v>
      </c>
      <c r="BW37" s="664"/>
      <c r="BX37" s="664"/>
      <c r="BY37" s="664"/>
      <c r="BZ37" s="664"/>
      <c r="CA37" s="664"/>
      <c r="CB37" s="704"/>
      <c r="CD37" s="705" t="s">
        <v>341</v>
      </c>
      <c r="CE37" s="702"/>
      <c r="CF37" s="702"/>
      <c r="CG37" s="702"/>
      <c r="CH37" s="702"/>
      <c r="CI37" s="702"/>
      <c r="CJ37" s="702"/>
      <c r="CK37" s="702"/>
      <c r="CL37" s="702"/>
      <c r="CM37" s="702"/>
      <c r="CN37" s="702"/>
      <c r="CO37" s="702"/>
      <c r="CP37" s="702"/>
      <c r="CQ37" s="703"/>
      <c r="CR37" s="661">
        <v>759836</v>
      </c>
      <c r="CS37" s="662"/>
      <c r="CT37" s="662"/>
      <c r="CU37" s="662"/>
      <c r="CV37" s="662"/>
      <c r="CW37" s="662"/>
      <c r="CX37" s="662"/>
      <c r="CY37" s="663"/>
      <c r="CZ37" s="666">
        <v>4.8</v>
      </c>
      <c r="DA37" s="695"/>
      <c r="DB37" s="695"/>
      <c r="DC37" s="696"/>
      <c r="DD37" s="669">
        <v>759568</v>
      </c>
      <c r="DE37" s="662"/>
      <c r="DF37" s="662"/>
      <c r="DG37" s="662"/>
      <c r="DH37" s="662"/>
      <c r="DI37" s="662"/>
      <c r="DJ37" s="662"/>
      <c r="DK37" s="663"/>
      <c r="DL37" s="669">
        <v>710988</v>
      </c>
      <c r="DM37" s="662"/>
      <c r="DN37" s="662"/>
      <c r="DO37" s="662"/>
      <c r="DP37" s="662"/>
      <c r="DQ37" s="662"/>
      <c r="DR37" s="662"/>
      <c r="DS37" s="662"/>
      <c r="DT37" s="662"/>
      <c r="DU37" s="662"/>
      <c r="DV37" s="663"/>
      <c r="DW37" s="666">
        <v>8.5</v>
      </c>
      <c r="DX37" s="695"/>
      <c r="DY37" s="695"/>
      <c r="DZ37" s="695"/>
      <c r="EA37" s="695"/>
      <c r="EB37" s="695"/>
      <c r="EC37" s="697"/>
    </row>
    <row r="38" spans="2:133" ht="11.25" customHeight="1" x14ac:dyDescent="0.2">
      <c r="B38" s="673" t="s">
        <v>342</v>
      </c>
      <c r="C38" s="674"/>
      <c r="D38" s="674"/>
      <c r="E38" s="674"/>
      <c r="F38" s="674"/>
      <c r="G38" s="674"/>
      <c r="H38" s="674"/>
      <c r="I38" s="674"/>
      <c r="J38" s="674"/>
      <c r="K38" s="674"/>
      <c r="L38" s="674"/>
      <c r="M38" s="674"/>
      <c r="N38" s="674"/>
      <c r="O38" s="674"/>
      <c r="P38" s="674"/>
      <c r="Q38" s="675"/>
      <c r="R38" s="676">
        <v>17342980</v>
      </c>
      <c r="S38" s="713"/>
      <c r="T38" s="713"/>
      <c r="U38" s="713"/>
      <c r="V38" s="713"/>
      <c r="W38" s="713"/>
      <c r="X38" s="713"/>
      <c r="Y38" s="718"/>
      <c r="Z38" s="719">
        <v>100</v>
      </c>
      <c r="AA38" s="719"/>
      <c r="AB38" s="719"/>
      <c r="AC38" s="719"/>
      <c r="AD38" s="720">
        <v>7882276</v>
      </c>
      <c r="AE38" s="720"/>
      <c r="AF38" s="720"/>
      <c r="AG38" s="720"/>
      <c r="AH38" s="720"/>
      <c r="AI38" s="720"/>
      <c r="AJ38" s="720"/>
      <c r="AK38" s="720"/>
      <c r="AL38" s="679">
        <v>100</v>
      </c>
      <c r="AM38" s="721"/>
      <c r="AN38" s="721"/>
      <c r="AO38" s="722"/>
      <c r="AQ38" s="698" t="s">
        <v>343</v>
      </c>
      <c r="AR38" s="699"/>
      <c r="AS38" s="699"/>
      <c r="AT38" s="699"/>
      <c r="AU38" s="699"/>
      <c r="AV38" s="699"/>
      <c r="AW38" s="699"/>
      <c r="AX38" s="699"/>
      <c r="AY38" s="700"/>
      <c r="AZ38" s="661" t="s">
        <v>233</v>
      </c>
      <c r="BA38" s="664"/>
      <c r="BB38" s="664"/>
      <c r="BC38" s="664"/>
      <c r="BD38" s="662"/>
      <c r="BE38" s="662"/>
      <c r="BF38" s="701"/>
      <c r="BG38" s="705" t="s">
        <v>344</v>
      </c>
      <c r="BH38" s="702"/>
      <c r="BI38" s="702"/>
      <c r="BJ38" s="702"/>
      <c r="BK38" s="702"/>
      <c r="BL38" s="702"/>
      <c r="BM38" s="702"/>
      <c r="BN38" s="702"/>
      <c r="BO38" s="702"/>
      <c r="BP38" s="702"/>
      <c r="BQ38" s="702"/>
      <c r="BR38" s="702"/>
      <c r="BS38" s="702"/>
      <c r="BT38" s="702"/>
      <c r="BU38" s="703"/>
      <c r="BV38" s="661">
        <v>6693</v>
      </c>
      <c r="BW38" s="664"/>
      <c r="BX38" s="664"/>
      <c r="BY38" s="664"/>
      <c r="BZ38" s="664"/>
      <c r="CA38" s="664"/>
      <c r="CB38" s="704"/>
      <c r="CD38" s="705" t="s">
        <v>345</v>
      </c>
      <c r="CE38" s="702"/>
      <c r="CF38" s="702"/>
      <c r="CG38" s="702"/>
      <c r="CH38" s="702"/>
      <c r="CI38" s="702"/>
      <c r="CJ38" s="702"/>
      <c r="CK38" s="702"/>
      <c r="CL38" s="702"/>
      <c r="CM38" s="702"/>
      <c r="CN38" s="702"/>
      <c r="CO38" s="702"/>
      <c r="CP38" s="702"/>
      <c r="CQ38" s="703"/>
      <c r="CR38" s="661">
        <v>1638299</v>
      </c>
      <c r="CS38" s="664"/>
      <c r="CT38" s="664"/>
      <c r="CU38" s="664"/>
      <c r="CV38" s="664"/>
      <c r="CW38" s="664"/>
      <c r="CX38" s="664"/>
      <c r="CY38" s="665"/>
      <c r="CZ38" s="666">
        <v>10.3</v>
      </c>
      <c r="DA38" s="695"/>
      <c r="DB38" s="695"/>
      <c r="DC38" s="696"/>
      <c r="DD38" s="669">
        <v>1478978</v>
      </c>
      <c r="DE38" s="664"/>
      <c r="DF38" s="664"/>
      <c r="DG38" s="664"/>
      <c r="DH38" s="664"/>
      <c r="DI38" s="664"/>
      <c r="DJ38" s="664"/>
      <c r="DK38" s="665"/>
      <c r="DL38" s="669">
        <v>1463906</v>
      </c>
      <c r="DM38" s="664"/>
      <c r="DN38" s="664"/>
      <c r="DO38" s="664"/>
      <c r="DP38" s="664"/>
      <c r="DQ38" s="664"/>
      <c r="DR38" s="664"/>
      <c r="DS38" s="664"/>
      <c r="DT38" s="664"/>
      <c r="DU38" s="664"/>
      <c r="DV38" s="665"/>
      <c r="DW38" s="666">
        <v>17.399999999999999</v>
      </c>
      <c r="DX38" s="695"/>
      <c r="DY38" s="695"/>
      <c r="DZ38" s="695"/>
      <c r="EA38" s="695"/>
      <c r="EB38" s="695"/>
      <c r="EC38" s="697"/>
    </row>
    <row r="39" spans="2:133" ht="11.25" customHeight="1" x14ac:dyDescent="0.2">
      <c r="AQ39" s="698" t="s">
        <v>346</v>
      </c>
      <c r="AR39" s="699"/>
      <c r="AS39" s="699"/>
      <c r="AT39" s="699"/>
      <c r="AU39" s="699"/>
      <c r="AV39" s="699"/>
      <c r="AW39" s="699"/>
      <c r="AX39" s="699"/>
      <c r="AY39" s="700"/>
      <c r="AZ39" s="661" t="s">
        <v>233</v>
      </c>
      <c r="BA39" s="664"/>
      <c r="BB39" s="664"/>
      <c r="BC39" s="664"/>
      <c r="BD39" s="662"/>
      <c r="BE39" s="662"/>
      <c r="BF39" s="701"/>
      <c r="BG39" s="706" t="s">
        <v>347</v>
      </c>
      <c r="BH39" s="707"/>
      <c r="BI39" s="707"/>
      <c r="BJ39" s="707"/>
      <c r="BK39" s="707"/>
      <c r="BL39" s="235"/>
      <c r="BM39" s="702" t="s">
        <v>348</v>
      </c>
      <c r="BN39" s="702"/>
      <c r="BO39" s="702"/>
      <c r="BP39" s="702"/>
      <c r="BQ39" s="702"/>
      <c r="BR39" s="702"/>
      <c r="BS39" s="702"/>
      <c r="BT39" s="702"/>
      <c r="BU39" s="703"/>
      <c r="BV39" s="661">
        <v>95</v>
      </c>
      <c r="BW39" s="664"/>
      <c r="BX39" s="664"/>
      <c r="BY39" s="664"/>
      <c r="BZ39" s="664"/>
      <c r="CA39" s="664"/>
      <c r="CB39" s="704"/>
      <c r="CD39" s="705" t="s">
        <v>349</v>
      </c>
      <c r="CE39" s="702"/>
      <c r="CF39" s="702"/>
      <c r="CG39" s="702"/>
      <c r="CH39" s="702"/>
      <c r="CI39" s="702"/>
      <c r="CJ39" s="702"/>
      <c r="CK39" s="702"/>
      <c r="CL39" s="702"/>
      <c r="CM39" s="702"/>
      <c r="CN39" s="702"/>
      <c r="CO39" s="702"/>
      <c r="CP39" s="702"/>
      <c r="CQ39" s="703"/>
      <c r="CR39" s="661">
        <v>455950</v>
      </c>
      <c r="CS39" s="662"/>
      <c r="CT39" s="662"/>
      <c r="CU39" s="662"/>
      <c r="CV39" s="662"/>
      <c r="CW39" s="662"/>
      <c r="CX39" s="662"/>
      <c r="CY39" s="663"/>
      <c r="CZ39" s="666">
        <v>2.9</v>
      </c>
      <c r="DA39" s="695"/>
      <c r="DB39" s="695"/>
      <c r="DC39" s="696"/>
      <c r="DD39" s="669">
        <v>2899</v>
      </c>
      <c r="DE39" s="662"/>
      <c r="DF39" s="662"/>
      <c r="DG39" s="662"/>
      <c r="DH39" s="662"/>
      <c r="DI39" s="662"/>
      <c r="DJ39" s="662"/>
      <c r="DK39" s="663"/>
      <c r="DL39" s="669" t="s">
        <v>130</v>
      </c>
      <c r="DM39" s="662"/>
      <c r="DN39" s="662"/>
      <c r="DO39" s="662"/>
      <c r="DP39" s="662"/>
      <c r="DQ39" s="662"/>
      <c r="DR39" s="662"/>
      <c r="DS39" s="662"/>
      <c r="DT39" s="662"/>
      <c r="DU39" s="662"/>
      <c r="DV39" s="663"/>
      <c r="DW39" s="666" t="s">
        <v>233</v>
      </c>
      <c r="DX39" s="695"/>
      <c r="DY39" s="695"/>
      <c r="DZ39" s="695"/>
      <c r="EA39" s="695"/>
      <c r="EB39" s="695"/>
      <c r="EC39" s="697"/>
    </row>
    <row r="40" spans="2:133" ht="11.25" customHeight="1" x14ac:dyDescent="0.2">
      <c r="AQ40" s="698" t="s">
        <v>350</v>
      </c>
      <c r="AR40" s="699"/>
      <c r="AS40" s="699"/>
      <c r="AT40" s="699"/>
      <c r="AU40" s="699"/>
      <c r="AV40" s="699"/>
      <c r="AW40" s="699"/>
      <c r="AX40" s="699"/>
      <c r="AY40" s="700"/>
      <c r="AZ40" s="661">
        <v>240355</v>
      </c>
      <c r="BA40" s="664"/>
      <c r="BB40" s="664"/>
      <c r="BC40" s="664"/>
      <c r="BD40" s="662"/>
      <c r="BE40" s="662"/>
      <c r="BF40" s="701"/>
      <c r="BG40" s="706"/>
      <c r="BH40" s="707"/>
      <c r="BI40" s="707"/>
      <c r="BJ40" s="707"/>
      <c r="BK40" s="707"/>
      <c r="BL40" s="235"/>
      <c r="BM40" s="702" t="s">
        <v>351</v>
      </c>
      <c r="BN40" s="702"/>
      <c r="BO40" s="702"/>
      <c r="BP40" s="702"/>
      <c r="BQ40" s="702"/>
      <c r="BR40" s="702"/>
      <c r="BS40" s="702"/>
      <c r="BT40" s="702"/>
      <c r="BU40" s="703"/>
      <c r="BV40" s="661" t="s">
        <v>130</v>
      </c>
      <c r="BW40" s="664"/>
      <c r="BX40" s="664"/>
      <c r="BY40" s="664"/>
      <c r="BZ40" s="664"/>
      <c r="CA40" s="664"/>
      <c r="CB40" s="704"/>
      <c r="CD40" s="705" t="s">
        <v>352</v>
      </c>
      <c r="CE40" s="702"/>
      <c r="CF40" s="702"/>
      <c r="CG40" s="702"/>
      <c r="CH40" s="702"/>
      <c r="CI40" s="702"/>
      <c r="CJ40" s="702"/>
      <c r="CK40" s="702"/>
      <c r="CL40" s="702"/>
      <c r="CM40" s="702"/>
      <c r="CN40" s="702"/>
      <c r="CO40" s="702"/>
      <c r="CP40" s="702"/>
      <c r="CQ40" s="703"/>
      <c r="CR40" s="661" t="s">
        <v>233</v>
      </c>
      <c r="CS40" s="664"/>
      <c r="CT40" s="664"/>
      <c r="CU40" s="664"/>
      <c r="CV40" s="664"/>
      <c r="CW40" s="664"/>
      <c r="CX40" s="664"/>
      <c r="CY40" s="665"/>
      <c r="CZ40" s="666" t="s">
        <v>130</v>
      </c>
      <c r="DA40" s="695"/>
      <c r="DB40" s="695"/>
      <c r="DC40" s="696"/>
      <c r="DD40" s="669" t="s">
        <v>130</v>
      </c>
      <c r="DE40" s="664"/>
      <c r="DF40" s="664"/>
      <c r="DG40" s="664"/>
      <c r="DH40" s="664"/>
      <c r="DI40" s="664"/>
      <c r="DJ40" s="664"/>
      <c r="DK40" s="665"/>
      <c r="DL40" s="669" t="s">
        <v>130</v>
      </c>
      <c r="DM40" s="664"/>
      <c r="DN40" s="664"/>
      <c r="DO40" s="664"/>
      <c r="DP40" s="664"/>
      <c r="DQ40" s="664"/>
      <c r="DR40" s="664"/>
      <c r="DS40" s="664"/>
      <c r="DT40" s="664"/>
      <c r="DU40" s="664"/>
      <c r="DV40" s="665"/>
      <c r="DW40" s="666" t="s">
        <v>130</v>
      </c>
      <c r="DX40" s="695"/>
      <c r="DY40" s="695"/>
      <c r="DZ40" s="695"/>
      <c r="EA40" s="695"/>
      <c r="EB40" s="695"/>
      <c r="EC40" s="697"/>
    </row>
    <row r="41" spans="2:133" ht="11.25" customHeight="1" x14ac:dyDescent="0.2">
      <c r="AQ41" s="710" t="s">
        <v>353</v>
      </c>
      <c r="AR41" s="711"/>
      <c r="AS41" s="711"/>
      <c r="AT41" s="711"/>
      <c r="AU41" s="711"/>
      <c r="AV41" s="711"/>
      <c r="AW41" s="711"/>
      <c r="AX41" s="711"/>
      <c r="AY41" s="712"/>
      <c r="AZ41" s="676">
        <v>580248</v>
      </c>
      <c r="BA41" s="713"/>
      <c r="BB41" s="713"/>
      <c r="BC41" s="713"/>
      <c r="BD41" s="677"/>
      <c r="BE41" s="677"/>
      <c r="BF41" s="714"/>
      <c r="BG41" s="708"/>
      <c r="BH41" s="709"/>
      <c r="BI41" s="709"/>
      <c r="BJ41" s="709"/>
      <c r="BK41" s="709"/>
      <c r="BL41" s="236"/>
      <c r="BM41" s="715" t="s">
        <v>354</v>
      </c>
      <c r="BN41" s="715"/>
      <c r="BO41" s="715"/>
      <c r="BP41" s="715"/>
      <c r="BQ41" s="715"/>
      <c r="BR41" s="715"/>
      <c r="BS41" s="715"/>
      <c r="BT41" s="715"/>
      <c r="BU41" s="716"/>
      <c r="BV41" s="676">
        <v>312</v>
      </c>
      <c r="BW41" s="713"/>
      <c r="BX41" s="713"/>
      <c r="BY41" s="713"/>
      <c r="BZ41" s="713"/>
      <c r="CA41" s="713"/>
      <c r="CB41" s="717"/>
      <c r="CD41" s="705" t="s">
        <v>355</v>
      </c>
      <c r="CE41" s="702"/>
      <c r="CF41" s="702"/>
      <c r="CG41" s="702"/>
      <c r="CH41" s="702"/>
      <c r="CI41" s="702"/>
      <c r="CJ41" s="702"/>
      <c r="CK41" s="702"/>
      <c r="CL41" s="702"/>
      <c r="CM41" s="702"/>
      <c r="CN41" s="702"/>
      <c r="CO41" s="702"/>
      <c r="CP41" s="702"/>
      <c r="CQ41" s="703"/>
      <c r="CR41" s="661" t="s">
        <v>233</v>
      </c>
      <c r="CS41" s="662"/>
      <c r="CT41" s="662"/>
      <c r="CU41" s="662"/>
      <c r="CV41" s="662"/>
      <c r="CW41" s="662"/>
      <c r="CX41" s="662"/>
      <c r="CY41" s="663"/>
      <c r="CZ41" s="666" t="s">
        <v>233</v>
      </c>
      <c r="DA41" s="695"/>
      <c r="DB41" s="695"/>
      <c r="DC41" s="696"/>
      <c r="DD41" s="669" t="s">
        <v>130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357</v>
      </c>
      <c r="CE42" s="659"/>
      <c r="CF42" s="659"/>
      <c r="CG42" s="659"/>
      <c r="CH42" s="659"/>
      <c r="CI42" s="659"/>
      <c r="CJ42" s="659"/>
      <c r="CK42" s="659"/>
      <c r="CL42" s="659"/>
      <c r="CM42" s="659"/>
      <c r="CN42" s="659"/>
      <c r="CO42" s="659"/>
      <c r="CP42" s="659"/>
      <c r="CQ42" s="660"/>
      <c r="CR42" s="661">
        <v>4889732</v>
      </c>
      <c r="CS42" s="664"/>
      <c r="CT42" s="664"/>
      <c r="CU42" s="664"/>
      <c r="CV42" s="664"/>
      <c r="CW42" s="664"/>
      <c r="CX42" s="664"/>
      <c r="CY42" s="665"/>
      <c r="CZ42" s="666">
        <v>30.7</v>
      </c>
      <c r="DA42" s="667"/>
      <c r="DB42" s="667"/>
      <c r="DC42" s="668"/>
      <c r="DD42" s="669">
        <v>781169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359</v>
      </c>
      <c r="CE43" s="659"/>
      <c r="CF43" s="659"/>
      <c r="CG43" s="659"/>
      <c r="CH43" s="659"/>
      <c r="CI43" s="659"/>
      <c r="CJ43" s="659"/>
      <c r="CK43" s="659"/>
      <c r="CL43" s="659"/>
      <c r="CM43" s="659"/>
      <c r="CN43" s="659"/>
      <c r="CO43" s="659"/>
      <c r="CP43" s="659"/>
      <c r="CQ43" s="660"/>
      <c r="CR43" s="661">
        <v>102455</v>
      </c>
      <c r="CS43" s="662"/>
      <c r="CT43" s="662"/>
      <c r="CU43" s="662"/>
      <c r="CV43" s="662"/>
      <c r="CW43" s="662"/>
      <c r="CX43" s="662"/>
      <c r="CY43" s="663"/>
      <c r="CZ43" s="666">
        <v>0.6</v>
      </c>
      <c r="DA43" s="695"/>
      <c r="DB43" s="695"/>
      <c r="DC43" s="696"/>
      <c r="DD43" s="669">
        <v>102455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360</v>
      </c>
      <c r="CD44" s="689" t="s">
        <v>311</v>
      </c>
      <c r="CE44" s="690"/>
      <c r="CF44" s="658" t="s">
        <v>361</v>
      </c>
      <c r="CG44" s="659"/>
      <c r="CH44" s="659"/>
      <c r="CI44" s="659"/>
      <c r="CJ44" s="659"/>
      <c r="CK44" s="659"/>
      <c r="CL44" s="659"/>
      <c r="CM44" s="659"/>
      <c r="CN44" s="659"/>
      <c r="CO44" s="659"/>
      <c r="CP44" s="659"/>
      <c r="CQ44" s="660"/>
      <c r="CR44" s="661">
        <v>4876168</v>
      </c>
      <c r="CS44" s="664"/>
      <c r="CT44" s="664"/>
      <c r="CU44" s="664"/>
      <c r="CV44" s="664"/>
      <c r="CW44" s="664"/>
      <c r="CX44" s="664"/>
      <c r="CY44" s="665"/>
      <c r="CZ44" s="666">
        <v>30.6</v>
      </c>
      <c r="DA44" s="667"/>
      <c r="DB44" s="667"/>
      <c r="DC44" s="668"/>
      <c r="DD44" s="669">
        <v>779735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362</v>
      </c>
      <c r="CG45" s="659"/>
      <c r="CH45" s="659"/>
      <c r="CI45" s="659"/>
      <c r="CJ45" s="659"/>
      <c r="CK45" s="659"/>
      <c r="CL45" s="659"/>
      <c r="CM45" s="659"/>
      <c r="CN45" s="659"/>
      <c r="CO45" s="659"/>
      <c r="CP45" s="659"/>
      <c r="CQ45" s="660"/>
      <c r="CR45" s="661">
        <v>863223</v>
      </c>
      <c r="CS45" s="662"/>
      <c r="CT45" s="662"/>
      <c r="CU45" s="662"/>
      <c r="CV45" s="662"/>
      <c r="CW45" s="662"/>
      <c r="CX45" s="662"/>
      <c r="CY45" s="663"/>
      <c r="CZ45" s="666">
        <v>5.4</v>
      </c>
      <c r="DA45" s="695"/>
      <c r="DB45" s="695"/>
      <c r="DC45" s="696"/>
      <c r="DD45" s="669">
        <v>113861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363</v>
      </c>
      <c r="CG46" s="659"/>
      <c r="CH46" s="659"/>
      <c r="CI46" s="659"/>
      <c r="CJ46" s="659"/>
      <c r="CK46" s="659"/>
      <c r="CL46" s="659"/>
      <c r="CM46" s="659"/>
      <c r="CN46" s="659"/>
      <c r="CO46" s="659"/>
      <c r="CP46" s="659"/>
      <c r="CQ46" s="660"/>
      <c r="CR46" s="661">
        <v>3960034</v>
      </c>
      <c r="CS46" s="664"/>
      <c r="CT46" s="664"/>
      <c r="CU46" s="664"/>
      <c r="CV46" s="664"/>
      <c r="CW46" s="664"/>
      <c r="CX46" s="664"/>
      <c r="CY46" s="665"/>
      <c r="CZ46" s="666">
        <v>24.8</v>
      </c>
      <c r="DA46" s="667"/>
      <c r="DB46" s="667"/>
      <c r="DC46" s="668"/>
      <c r="DD46" s="669">
        <v>656400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364</v>
      </c>
      <c r="CG47" s="659"/>
      <c r="CH47" s="659"/>
      <c r="CI47" s="659"/>
      <c r="CJ47" s="659"/>
      <c r="CK47" s="659"/>
      <c r="CL47" s="659"/>
      <c r="CM47" s="659"/>
      <c r="CN47" s="659"/>
      <c r="CO47" s="659"/>
      <c r="CP47" s="659"/>
      <c r="CQ47" s="660"/>
      <c r="CR47" s="661">
        <v>13564</v>
      </c>
      <c r="CS47" s="662"/>
      <c r="CT47" s="662"/>
      <c r="CU47" s="662"/>
      <c r="CV47" s="662"/>
      <c r="CW47" s="662"/>
      <c r="CX47" s="662"/>
      <c r="CY47" s="663"/>
      <c r="CZ47" s="666">
        <v>0.1</v>
      </c>
      <c r="DA47" s="695"/>
      <c r="DB47" s="695"/>
      <c r="DC47" s="696"/>
      <c r="DD47" s="669">
        <v>1434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365</v>
      </c>
      <c r="CG48" s="659"/>
      <c r="CH48" s="659"/>
      <c r="CI48" s="659"/>
      <c r="CJ48" s="659"/>
      <c r="CK48" s="659"/>
      <c r="CL48" s="659"/>
      <c r="CM48" s="659"/>
      <c r="CN48" s="659"/>
      <c r="CO48" s="659"/>
      <c r="CP48" s="659"/>
      <c r="CQ48" s="660"/>
      <c r="CR48" s="661" t="s">
        <v>130</v>
      </c>
      <c r="CS48" s="664"/>
      <c r="CT48" s="664"/>
      <c r="CU48" s="664"/>
      <c r="CV48" s="664"/>
      <c r="CW48" s="664"/>
      <c r="CX48" s="664"/>
      <c r="CY48" s="665"/>
      <c r="CZ48" s="666" t="s">
        <v>130</v>
      </c>
      <c r="DA48" s="667"/>
      <c r="DB48" s="667"/>
      <c r="DC48" s="668"/>
      <c r="DD48" s="669" t="s">
        <v>233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366</v>
      </c>
      <c r="CE49" s="674"/>
      <c r="CF49" s="674"/>
      <c r="CG49" s="674"/>
      <c r="CH49" s="674"/>
      <c r="CI49" s="674"/>
      <c r="CJ49" s="674"/>
      <c r="CK49" s="674"/>
      <c r="CL49" s="674"/>
      <c r="CM49" s="674"/>
      <c r="CN49" s="674"/>
      <c r="CO49" s="674"/>
      <c r="CP49" s="674"/>
      <c r="CQ49" s="675"/>
      <c r="CR49" s="676">
        <v>15940371</v>
      </c>
      <c r="CS49" s="677"/>
      <c r="CT49" s="677"/>
      <c r="CU49" s="677"/>
      <c r="CV49" s="677"/>
      <c r="CW49" s="677"/>
      <c r="CX49" s="677"/>
      <c r="CY49" s="678"/>
      <c r="CZ49" s="679">
        <v>100</v>
      </c>
      <c r="DA49" s="680"/>
      <c r="DB49" s="680"/>
      <c r="DC49" s="681"/>
      <c r="DD49" s="682">
        <v>9020087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4Q8TyMIzr/yicUz8OEBvHW/4rc/qZbzWLFTE14Y/ZFJfRn9xwNN5tA4//75YPGCSCGDrUdp3RW++n+7z9VHerA==" saltValue="W8DWXOhe21IhnzWlvTVPc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368</v>
      </c>
      <c r="DK2" s="1203"/>
      <c r="DL2" s="1203"/>
      <c r="DM2" s="1203"/>
      <c r="DN2" s="1203"/>
      <c r="DO2" s="1204"/>
      <c r="DP2" s="249"/>
      <c r="DQ2" s="1202" t="s">
        <v>369</v>
      </c>
      <c r="DR2" s="1203"/>
      <c r="DS2" s="1203"/>
      <c r="DT2" s="1203"/>
      <c r="DU2" s="1203"/>
      <c r="DV2" s="1203"/>
      <c r="DW2" s="1203"/>
      <c r="DX2" s="1203"/>
      <c r="DY2" s="1203"/>
      <c r="DZ2" s="1204"/>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5" t="s">
        <v>370</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7" t="s">
        <v>372</v>
      </c>
      <c r="B5" s="1088"/>
      <c r="C5" s="1088"/>
      <c r="D5" s="1088"/>
      <c r="E5" s="1088"/>
      <c r="F5" s="1088"/>
      <c r="G5" s="1088"/>
      <c r="H5" s="1088"/>
      <c r="I5" s="1088"/>
      <c r="J5" s="1088"/>
      <c r="K5" s="1088"/>
      <c r="L5" s="1088"/>
      <c r="M5" s="1088"/>
      <c r="N5" s="1088"/>
      <c r="O5" s="1088"/>
      <c r="P5" s="1089"/>
      <c r="Q5" s="1093" t="s">
        <v>373</v>
      </c>
      <c r="R5" s="1094"/>
      <c r="S5" s="1094"/>
      <c r="T5" s="1094"/>
      <c r="U5" s="1095"/>
      <c r="V5" s="1093" t="s">
        <v>374</v>
      </c>
      <c r="W5" s="1094"/>
      <c r="X5" s="1094"/>
      <c r="Y5" s="1094"/>
      <c r="Z5" s="1095"/>
      <c r="AA5" s="1093" t="s">
        <v>375</v>
      </c>
      <c r="AB5" s="1094"/>
      <c r="AC5" s="1094"/>
      <c r="AD5" s="1094"/>
      <c r="AE5" s="1094"/>
      <c r="AF5" s="1205" t="s">
        <v>376</v>
      </c>
      <c r="AG5" s="1094"/>
      <c r="AH5" s="1094"/>
      <c r="AI5" s="1094"/>
      <c r="AJ5" s="1109"/>
      <c r="AK5" s="1094" t="s">
        <v>377</v>
      </c>
      <c r="AL5" s="1094"/>
      <c r="AM5" s="1094"/>
      <c r="AN5" s="1094"/>
      <c r="AO5" s="1095"/>
      <c r="AP5" s="1093" t="s">
        <v>378</v>
      </c>
      <c r="AQ5" s="1094"/>
      <c r="AR5" s="1094"/>
      <c r="AS5" s="1094"/>
      <c r="AT5" s="1095"/>
      <c r="AU5" s="1093" t="s">
        <v>379</v>
      </c>
      <c r="AV5" s="1094"/>
      <c r="AW5" s="1094"/>
      <c r="AX5" s="1094"/>
      <c r="AY5" s="1109"/>
      <c r="AZ5" s="256"/>
      <c r="BA5" s="256"/>
      <c r="BB5" s="256"/>
      <c r="BC5" s="256"/>
      <c r="BD5" s="256"/>
      <c r="BE5" s="257"/>
      <c r="BF5" s="257"/>
      <c r="BG5" s="257"/>
      <c r="BH5" s="257"/>
      <c r="BI5" s="257"/>
      <c r="BJ5" s="257"/>
      <c r="BK5" s="257"/>
      <c r="BL5" s="257"/>
      <c r="BM5" s="257"/>
      <c r="BN5" s="257"/>
      <c r="BO5" s="257"/>
      <c r="BP5" s="257"/>
      <c r="BQ5" s="1087" t="s">
        <v>380</v>
      </c>
      <c r="BR5" s="1088"/>
      <c r="BS5" s="1088"/>
      <c r="BT5" s="1088"/>
      <c r="BU5" s="1088"/>
      <c r="BV5" s="1088"/>
      <c r="BW5" s="1088"/>
      <c r="BX5" s="1088"/>
      <c r="BY5" s="1088"/>
      <c r="BZ5" s="1088"/>
      <c r="CA5" s="1088"/>
      <c r="CB5" s="1088"/>
      <c r="CC5" s="1088"/>
      <c r="CD5" s="1088"/>
      <c r="CE5" s="1088"/>
      <c r="CF5" s="1088"/>
      <c r="CG5" s="1089"/>
      <c r="CH5" s="1093" t="s">
        <v>381</v>
      </c>
      <c r="CI5" s="1094"/>
      <c r="CJ5" s="1094"/>
      <c r="CK5" s="1094"/>
      <c r="CL5" s="1095"/>
      <c r="CM5" s="1093" t="s">
        <v>382</v>
      </c>
      <c r="CN5" s="1094"/>
      <c r="CO5" s="1094"/>
      <c r="CP5" s="1094"/>
      <c r="CQ5" s="1095"/>
      <c r="CR5" s="1093" t="s">
        <v>383</v>
      </c>
      <c r="CS5" s="1094"/>
      <c r="CT5" s="1094"/>
      <c r="CU5" s="1094"/>
      <c r="CV5" s="1095"/>
      <c r="CW5" s="1093" t="s">
        <v>384</v>
      </c>
      <c r="CX5" s="1094"/>
      <c r="CY5" s="1094"/>
      <c r="CZ5" s="1094"/>
      <c r="DA5" s="1095"/>
      <c r="DB5" s="1093" t="s">
        <v>385</v>
      </c>
      <c r="DC5" s="1094"/>
      <c r="DD5" s="1094"/>
      <c r="DE5" s="1094"/>
      <c r="DF5" s="1095"/>
      <c r="DG5" s="1190" t="s">
        <v>386</v>
      </c>
      <c r="DH5" s="1191"/>
      <c r="DI5" s="1191"/>
      <c r="DJ5" s="1191"/>
      <c r="DK5" s="1192"/>
      <c r="DL5" s="1190" t="s">
        <v>387</v>
      </c>
      <c r="DM5" s="1191"/>
      <c r="DN5" s="1191"/>
      <c r="DO5" s="1191"/>
      <c r="DP5" s="1192"/>
      <c r="DQ5" s="1093" t="s">
        <v>388</v>
      </c>
      <c r="DR5" s="1094"/>
      <c r="DS5" s="1094"/>
      <c r="DT5" s="1094"/>
      <c r="DU5" s="1095"/>
      <c r="DV5" s="1093" t="s">
        <v>379</v>
      </c>
      <c r="DW5" s="1094"/>
      <c r="DX5" s="1094"/>
      <c r="DY5" s="1094"/>
      <c r="DZ5" s="1109"/>
      <c r="EA5" s="254"/>
    </row>
    <row r="6" spans="1:131" s="255" customFormat="1" ht="26.25" customHeight="1" thickBot="1" x14ac:dyDescent="0.25">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54"/>
    </row>
    <row r="7" spans="1:131" s="255" customFormat="1" ht="26.25" customHeight="1" thickTop="1" x14ac:dyDescent="0.2">
      <c r="A7" s="258">
        <v>1</v>
      </c>
      <c r="B7" s="1142" t="s">
        <v>389</v>
      </c>
      <c r="C7" s="1143"/>
      <c r="D7" s="1143"/>
      <c r="E7" s="1143"/>
      <c r="F7" s="1143"/>
      <c r="G7" s="1143"/>
      <c r="H7" s="1143"/>
      <c r="I7" s="1143"/>
      <c r="J7" s="1143"/>
      <c r="K7" s="1143"/>
      <c r="L7" s="1143"/>
      <c r="M7" s="1143"/>
      <c r="N7" s="1143"/>
      <c r="O7" s="1143"/>
      <c r="P7" s="1144"/>
      <c r="Q7" s="1196">
        <v>17274</v>
      </c>
      <c r="R7" s="1197"/>
      <c r="S7" s="1197"/>
      <c r="T7" s="1197"/>
      <c r="U7" s="1197"/>
      <c r="V7" s="1197">
        <v>15910</v>
      </c>
      <c r="W7" s="1197"/>
      <c r="X7" s="1197"/>
      <c r="Y7" s="1197"/>
      <c r="Z7" s="1197"/>
      <c r="AA7" s="1197">
        <v>1364</v>
      </c>
      <c r="AB7" s="1197"/>
      <c r="AC7" s="1197"/>
      <c r="AD7" s="1197"/>
      <c r="AE7" s="1198"/>
      <c r="AF7" s="1199">
        <v>780</v>
      </c>
      <c r="AG7" s="1200"/>
      <c r="AH7" s="1200"/>
      <c r="AI7" s="1200"/>
      <c r="AJ7" s="1201"/>
      <c r="AK7" s="1183">
        <v>563</v>
      </c>
      <c r="AL7" s="1184"/>
      <c r="AM7" s="1184"/>
      <c r="AN7" s="1184"/>
      <c r="AO7" s="1184"/>
      <c r="AP7" s="1184">
        <v>16301</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t="s">
        <v>601</v>
      </c>
      <c r="BT7" s="1188"/>
      <c r="BU7" s="1188"/>
      <c r="BV7" s="1188"/>
      <c r="BW7" s="1188"/>
      <c r="BX7" s="1188"/>
      <c r="BY7" s="1188"/>
      <c r="BZ7" s="1188"/>
      <c r="CA7" s="1188"/>
      <c r="CB7" s="1188"/>
      <c r="CC7" s="1188"/>
      <c r="CD7" s="1188"/>
      <c r="CE7" s="1188"/>
      <c r="CF7" s="1188"/>
      <c r="CG7" s="1189"/>
      <c r="CH7" s="1180">
        <v>-7</v>
      </c>
      <c r="CI7" s="1181"/>
      <c r="CJ7" s="1181"/>
      <c r="CK7" s="1181"/>
      <c r="CL7" s="1182"/>
      <c r="CM7" s="1180">
        <v>67</v>
      </c>
      <c r="CN7" s="1181"/>
      <c r="CO7" s="1181"/>
      <c r="CP7" s="1181"/>
      <c r="CQ7" s="1182"/>
      <c r="CR7" s="1180">
        <v>30</v>
      </c>
      <c r="CS7" s="1181"/>
      <c r="CT7" s="1181"/>
      <c r="CU7" s="1181"/>
      <c r="CV7" s="1182"/>
      <c r="CW7" s="1180" t="s">
        <v>602</v>
      </c>
      <c r="CX7" s="1181"/>
      <c r="CY7" s="1181"/>
      <c r="CZ7" s="1181"/>
      <c r="DA7" s="1182"/>
      <c r="DB7" s="1180" t="s">
        <v>602</v>
      </c>
      <c r="DC7" s="1181"/>
      <c r="DD7" s="1181"/>
      <c r="DE7" s="1181"/>
      <c r="DF7" s="1182"/>
      <c r="DG7" s="1180" t="s">
        <v>573</v>
      </c>
      <c r="DH7" s="1181"/>
      <c r="DI7" s="1181"/>
      <c r="DJ7" s="1181"/>
      <c r="DK7" s="1182"/>
      <c r="DL7" s="1180" t="s">
        <v>573</v>
      </c>
      <c r="DM7" s="1181"/>
      <c r="DN7" s="1181"/>
      <c r="DO7" s="1181"/>
      <c r="DP7" s="1182"/>
      <c r="DQ7" s="1180" t="s">
        <v>573</v>
      </c>
      <c r="DR7" s="1181"/>
      <c r="DS7" s="1181"/>
      <c r="DT7" s="1181"/>
      <c r="DU7" s="1182"/>
      <c r="DV7" s="1207"/>
      <c r="DW7" s="1208"/>
      <c r="DX7" s="1208"/>
      <c r="DY7" s="1208"/>
      <c r="DZ7" s="1209"/>
      <c r="EA7" s="254"/>
    </row>
    <row r="8" spans="1:131" s="255" customFormat="1" ht="26.25" customHeight="1" x14ac:dyDescent="0.2">
      <c r="A8" s="261">
        <v>2</v>
      </c>
      <c r="B8" s="1129" t="s">
        <v>390</v>
      </c>
      <c r="C8" s="1130"/>
      <c r="D8" s="1130"/>
      <c r="E8" s="1130"/>
      <c r="F8" s="1130"/>
      <c r="G8" s="1130"/>
      <c r="H8" s="1130"/>
      <c r="I8" s="1130"/>
      <c r="J8" s="1130"/>
      <c r="K8" s="1130"/>
      <c r="L8" s="1130"/>
      <c r="M8" s="1130"/>
      <c r="N8" s="1130"/>
      <c r="O8" s="1130"/>
      <c r="P8" s="1131"/>
      <c r="Q8" s="1135">
        <v>120</v>
      </c>
      <c r="R8" s="1136"/>
      <c r="S8" s="1136"/>
      <c r="T8" s="1136"/>
      <c r="U8" s="1136"/>
      <c r="V8" s="1136">
        <v>81</v>
      </c>
      <c r="W8" s="1136"/>
      <c r="X8" s="1136"/>
      <c r="Y8" s="1136"/>
      <c r="Z8" s="1136"/>
      <c r="AA8" s="1136">
        <v>39</v>
      </c>
      <c r="AB8" s="1136"/>
      <c r="AC8" s="1136"/>
      <c r="AD8" s="1136"/>
      <c r="AE8" s="1137"/>
      <c r="AF8" s="1111">
        <v>39</v>
      </c>
      <c r="AG8" s="1112"/>
      <c r="AH8" s="1112"/>
      <c r="AI8" s="1112"/>
      <c r="AJ8" s="1113"/>
      <c r="AK8" s="1178">
        <v>27</v>
      </c>
      <c r="AL8" s="1179"/>
      <c r="AM8" s="1179"/>
      <c r="AN8" s="1179"/>
      <c r="AO8" s="1179"/>
      <c r="AP8" s="1179" t="s">
        <v>572</v>
      </c>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6"/>
      <c r="BT8" s="1107"/>
      <c r="BU8" s="1107"/>
      <c r="BV8" s="1107"/>
      <c r="BW8" s="1107"/>
      <c r="BX8" s="1107"/>
      <c r="BY8" s="1107"/>
      <c r="BZ8" s="1107"/>
      <c r="CA8" s="1107"/>
      <c r="CB8" s="1107"/>
      <c r="CC8" s="1107"/>
      <c r="CD8" s="1107"/>
      <c r="CE8" s="1107"/>
      <c r="CF8" s="1107"/>
      <c r="CG8" s="1108"/>
      <c r="CH8" s="1081"/>
      <c r="CI8" s="1082"/>
      <c r="CJ8" s="1082"/>
      <c r="CK8" s="1082"/>
      <c r="CL8" s="1083"/>
      <c r="CM8" s="1081"/>
      <c r="CN8" s="1082"/>
      <c r="CO8" s="1082"/>
      <c r="CP8" s="1082"/>
      <c r="CQ8" s="1083"/>
      <c r="CR8" s="1081"/>
      <c r="CS8" s="1082"/>
      <c r="CT8" s="1082"/>
      <c r="CU8" s="1082"/>
      <c r="CV8" s="1083"/>
      <c r="CW8" s="1081"/>
      <c r="CX8" s="1082"/>
      <c r="CY8" s="1082"/>
      <c r="CZ8" s="1082"/>
      <c r="DA8" s="1083"/>
      <c r="DB8" s="1081"/>
      <c r="DC8" s="1082"/>
      <c r="DD8" s="1082"/>
      <c r="DE8" s="1082"/>
      <c r="DF8" s="1083"/>
      <c r="DG8" s="1081"/>
      <c r="DH8" s="1082"/>
      <c r="DI8" s="1082"/>
      <c r="DJ8" s="1082"/>
      <c r="DK8" s="1083"/>
      <c r="DL8" s="1081"/>
      <c r="DM8" s="1082"/>
      <c r="DN8" s="1082"/>
      <c r="DO8" s="1082"/>
      <c r="DP8" s="1083"/>
      <c r="DQ8" s="1081"/>
      <c r="DR8" s="1082"/>
      <c r="DS8" s="1082"/>
      <c r="DT8" s="1082"/>
      <c r="DU8" s="1083"/>
      <c r="DV8" s="1084"/>
      <c r="DW8" s="1085"/>
      <c r="DX8" s="1085"/>
      <c r="DY8" s="1085"/>
      <c r="DZ8" s="1086"/>
      <c r="EA8" s="254"/>
    </row>
    <row r="9" spans="1:131" s="255" customFormat="1" ht="26.25" customHeight="1" x14ac:dyDescent="0.2">
      <c r="A9" s="261">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78"/>
      <c r="AL9" s="1179"/>
      <c r="AM9" s="1179"/>
      <c r="AN9" s="1179"/>
      <c r="AO9" s="1179"/>
      <c r="AP9" s="1179"/>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4"/>
    </row>
    <row r="10" spans="1:131" s="255" customFormat="1" ht="26.25" customHeight="1" x14ac:dyDescent="0.2">
      <c r="A10" s="261">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4"/>
    </row>
    <row r="11" spans="1:131" s="255" customFormat="1" ht="26.25" customHeight="1" x14ac:dyDescent="0.2">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4"/>
    </row>
    <row r="12" spans="1:131" s="255" customFormat="1" ht="26.25" customHeight="1" x14ac:dyDescent="0.2">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4"/>
    </row>
    <row r="13" spans="1:131" s="255" customFormat="1" ht="26.25" customHeight="1" x14ac:dyDescent="0.2">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4"/>
    </row>
    <row r="14" spans="1:131" s="255" customFormat="1" ht="26.25" customHeight="1" x14ac:dyDescent="0.2">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x14ac:dyDescent="0.2">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x14ac:dyDescent="0.2">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x14ac:dyDescent="0.2">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x14ac:dyDescent="0.2">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x14ac:dyDescent="0.2">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x14ac:dyDescent="0.2">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x14ac:dyDescent="0.25">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x14ac:dyDescent="0.2">
      <c r="A22" s="261">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391</v>
      </c>
      <c r="BA22" s="1127"/>
      <c r="BB22" s="1127"/>
      <c r="BC22" s="1127"/>
      <c r="BD22" s="1128"/>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x14ac:dyDescent="0.25">
      <c r="A23" s="264" t="s">
        <v>392</v>
      </c>
      <c r="B23" s="1033" t="s">
        <v>393</v>
      </c>
      <c r="C23" s="1034"/>
      <c r="D23" s="1034"/>
      <c r="E23" s="1034"/>
      <c r="F23" s="1034"/>
      <c r="G23" s="1034"/>
      <c r="H23" s="1034"/>
      <c r="I23" s="1034"/>
      <c r="J23" s="1034"/>
      <c r="K23" s="1034"/>
      <c r="L23" s="1034"/>
      <c r="M23" s="1034"/>
      <c r="N23" s="1034"/>
      <c r="O23" s="1034"/>
      <c r="P23" s="1035"/>
      <c r="Q23" s="1160">
        <v>17379</v>
      </c>
      <c r="R23" s="1161"/>
      <c r="S23" s="1161"/>
      <c r="T23" s="1161"/>
      <c r="U23" s="1161"/>
      <c r="V23" s="1161">
        <v>15977</v>
      </c>
      <c r="W23" s="1161"/>
      <c r="X23" s="1161"/>
      <c r="Y23" s="1161"/>
      <c r="Z23" s="1161"/>
      <c r="AA23" s="1161">
        <v>1403</v>
      </c>
      <c r="AB23" s="1161"/>
      <c r="AC23" s="1161"/>
      <c r="AD23" s="1161"/>
      <c r="AE23" s="1162"/>
      <c r="AF23" s="1163">
        <v>819</v>
      </c>
      <c r="AG23" s="1161"/>
      <c r="AH23" s="1161"/>
      <c r="AI23" s="1161"/>
      <c r="AJ23" s="1164"/>
      <c r="AK23" s="1165"/>
      <c r="AL23" s="1166"/>
      <c r="AM23" s="1166"/>
      <c r="AN23" s="1166"/>
      <c r="AO23" s="1166"/>
      <c r="AP23" s="1161">
        <v>16301</v>
      </c>
      <c r="AQ23" s="1161"/>
      <c r="AR23" s="1161"/>
      <c r="AS23" s="1161"/>
      <c r="AT23" s="1161"/>
      <c r="AU23" s="1167"/>
      <c r="AV23" s="1167"/>
      <c r="AW23" s="1167"/>
      <c r="AX23" s="1167"/>
      <c r="AY23" s="1168"/>
      <c r="AZ23" s="1157" t="s">
        <v>130</v>
      </c>
      <c r="BA23" s="1158"/>
      <c r="BB23" s="1158"/>
      <c r="BC23" s="1158"/>
      <c r="BD23" s="1159"/>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x14ac:dyDescent="0.2">
      <c r="A24" s="1156" t="s">
        <v>394</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x14ac:dyDescent="0.25">
      <c r="A25" s="1155" t="s">
        <v>395</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x14ac:dyDescent="0.2">
      <c r="A26" s="1087" t="s">
        <v>372</v>
      </c>
      <c r="B26" s="1088"/>
      <c r="C26" s="1088"/>
      <c r="D26" s="1088"/>
      <c r="E26" s="1088"/>
      <c r="F26" s="1088"/>
      <c r="G26" s="1088"/>
      <c r="H26" s="1088"/>
      <c r="I26" s="1088"/>
      <c r="J26" s="1088"/>
      <c r="K26" s="1088"/>
      <c r="L26" s="1088"/>
      <c r="M26" s="1088"/>
      <c r="N26" s="1088"/>
      <c r="O26" s="1088"/>
      <c r="P26" s="1089"/>
      <c r="Q26" s="1093" t="s">
        <v>396</v>
      </c>
      <c r="R26" s="1094"/>
      <c r="S26" s="1094"/>
      <c r="T26" s="1094"/>
      <c r="U26" s="1095"/>
      <c r="V26" s="1093" t="s">
        <v>397</v>
      </c>
      <c r="W26" s="1094"/>
      <c r="X26" s="1094"/>
      <c r="Y26" s="1094"/>
      <c r="Z26" s="1095"/>
      <c r="AA26" s="1093" t="s">
        <v>398</v>
      </c>
      <c r="AB26" s="1094"/>
      <c r="AC26" s="1094"/>
      <c r="AD26" s="1094"/>
      <c r="AE26" s="1094"/>
      <c r="AF26" s="1151" t="s">
        <v>399</v>
      </c>
      <c r="AG26" s="1100"/>
      <c r="AH26" s="1100"/>
      <c r="AI26" s="1100"/>
      <c r="AJ26" s="1152"/>
      <c r="AK26" s="1094" t="s">
        <v>400</v>
      </c>
      <c r="AL26" s="1094"/>
      <c r="AM26" s="1094"/>
      <c r="AN26" s="1094"/>
      <c r="AO26" s="1095"/>
      <c r="AP26" s="1093" t="s">
        <v>401</v>
      </c>
      <c r="AQ26" s="1094"/>
      <c r="AR26" s="1094"/>
      <c r="AS26" s="1094"/>
      <c r="AT26" s="1095"/>
      <c r="AU26" s="1093" t="s">
        <v>402</v>
      </c>
      <c r="AV26" s="1094"/>
      <c r="AW26" s="1094"/>
      <c r="AX26" s="1094"/>
      <c r="AY26" s="1095"/>
      <c r="AZ26" s="1093" t="s">
        <v>403</v>
      </c>
      <c r="BA26" s="1094"/>
      <c r="BB26" s="1094"/>
      <c r="BC26" s="1094"/>
      <c r="BD26" s="1095"/>
      <c r="BE26" s="1093" t="s">
        <v>379</v>
      </c>
      <c r="BF26" s="1094"/>
      <c r="BG26" s="1094"/>
      <c r="BH26" s="1094"/>
      <c r="BI26" s="1109"/>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x14ac:dyDescent="0.25">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x14ac:dyDescent="0.2">
      <c r="A28" s="266">
        <v>1</v>
      </c>
      <c r="B28" s="1142" t="s">
        <v>404</v>
      </c>
      <c r="C28" s="1143"/>
      <c r="D28" s="1143"/>
      <c r="E28" s="1143"/>
      <c r="F28" s="1143"/>
      <c r="G28" s="1143"/>
      <c r="H28" s="1143"/>
      <c r="I28" s="1143"/>
      <c r="J28" s="1143"/>
      <c r="K28" s="1143"/>
      <c r="L28" s="1143"/>
      <c r="M28" s="1143"/>
      <c r="N28" s="1143"/>
      <c r="O28" s="1143"/>
      <c r="P28" s="1144"/>
      <c r="Q28" s="1145">
        <v>3075</v>
      </c>
      <c r="R28" s="1146"/>
      <c r="S28" s="1146"/>
      <c r="T28" s="1146"/>
      <c r="U28" s="1146"/>
      <c r="V28" s="1146">
        <v>3073</v>
      </c>
      <c r="W28" s="1146"/>
      <c r="X28" s="1146"/>
      <c r="Y28" s="1146"/>
      <c r="Z28" s="1146"/>
      <c r="AA28" s="1146">
        <v>2</v>
      </c>
      <c r="AB28" s="1146"/>
      <c r="AC28" s="1146"/>
      <c r="AD28" s="1146"/>
      <c r="AE28" s="1147"/>
      <c r="AF28" s="1148">
        <v>2</v>
      </c>
      <c r="AG28" s="1146"/>
      <c r="AH28" s="1146"/>
      <c r="AI28" s="1146"/>
      <c r="AJ28" s="1149"/>
      <c r="AK28" s="1150">
        <v>259</v>
      </c>
      <c r="AL28" s="1138"/>
      <c r="AM28" s="1138"/>
      <c r="AN28" s="1138"/>
      <c r="AO28" s="1138"/>
      <c r="AP28" s="1138" t="s">
        <v>573</v>
      </c>
      <c r="AQ28" s="1138"/>
      <c r="AR28" s="1138"/>
      <c r="AS28" s="1138"/>
      <c r="AT28" s="1138"/>
      <c r="AU28" s="1138" t="s">
        <v>573</v>
      </c>
      <c r="AV28" s="1138"/>
      <c r="AW28" s="1138"/>
      <c r="AX28" s="1138"/>
      <c r="AY28" s="1138"/>
      <c r="AZ28" s="1139"/>
      <c r="BA28" s="1139"/>
      <c r="BB28" s="1139"/>
      <c r="BC28" s="1139"/>
      <c r="BD28" s="1139"/>
      <c r="BE28" s="1140"/>
      <c r="BF28" s="1140"/>
      <c r="BG28" s="1140"/>
      <c r="BH28" s="1140"/>
      <c r="BI28" s="1141"/>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x14ac:dyDescent="0.2">
      <c r="A29" s="266">
        <v>2</v>
      </c>
      <c r="B29" s="1129" t="s">
        <v>405</v>
      </c>
      <c r="C29" s="1130"/>
      <c r="D29" s="1130"/>
      <c r="E29" s="1130"/>
      <c r="F29" s="1130"/>
      <c r="G29" s="1130"/>
      <c r="H29" s="1130"/>
      <c r="I29" s="1130"/>
      <c r="J29" s="1130"/>
      <c r="K29" s="1130"/>
      <c r="L29" s="1130"/>
      <c r="M29" s="1130"/>
      <c r="N29" s="1130"/>
      <c r="O29" s="1130"/>
      <c r="P29" s="1131"/>
      <c r="Q29" s="1135">
        <v>264</v>
      </c>
      <c r="R29" s="1136"/>
      <c r="S29" s="1136"/>
      <c r="T29" s="1136"/>
      <c r="U29" s="1136"/>
      <c r="V29" s="1136">
        <v>263</v>
      </c>
      <c r="W29" s="1136"/>
      <c r="X29" s="1136"/>
      <c r="Y29" s="1136"/>
      <c r="Z29" s="1136"/>
      <c r="AA29" s="1136">
        <v>1</v>
      </c>
      <c r="AB29" s="1136"/>
      <c r="AC29" s="1136"/>
      <c r="AD29" s="1136"/>
      <c r="AE29" s="1137"/>
      <c r="AF29" s="1111">
        <v>1</v>
      </c>
      <c r="AG29" s="1112"/>
      <c r="AH29" s="1112"/>
      <c r="AI29" s="1112"/>
      <c r="AJ29" s="1113"/>
      <c r="AK29" s="1063">
        <v>67</v>
      </c>
      <c r="AL29" s="1060"/>
      <c r="AM29" s="1060"/>
      <c r="AN29" s="1060"/>
      <c r="AO29" s="1060"/>
      <c r="AP29" s="1060" t="s">
        <v>573</v>
      </c>
      <c r="AQ29" s="1060"/>
      <c r="AR29" s="1060"/>
      <c r="AS29" s="1060"/>
      <c r="AT29" s="1060"/>
      <c r="AU29" s="1060" t="s">
        <v>575</v>
      </c>
      <c r="AV29" s="1060"/>
      <c r="AW29" s="1060"/>
      <c r="AX29" s="1060"/>
      <c r="AY29" s="1060"/>
      <c r="AZ29" s="1134"/>
      <c r="BA29" s="1134"/>
      <c r="BB29" s="1134"/>
      <c r="BC29" s="1134"/>
      <c r="BD29" s="1134"/>
      <c r="BE29" s="1124"/>
      <c r="BF29" s="1124"/>
      <c r="BG29" s="1124"/>
      <c r="BH29" s="1124"/>
      <c r="BI29" s="1125"/>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x14ac:dyDescent="0.2">
      <c r="A30" s="266">
        <v>3</v>
      </c>
      <c r="B30" s="1129" t="s">
        <v>406</v>
      </c>
      <c r="C30" s="1130"/>
      <c r="D30" s="1130"/>
      <c r="E30" s="1130"/>
      <c r="F30" s="1130"/>
      <c r="G30" s="1130"/>
      <c r="H30" s="1130"/>
      <c r="I30" s="1130"/>
      <c r="J30" s="1130"/>
      <c r="K30" s="1130"/>
      <c r="L30" s="1130"/>
      <c r="M30" s="1130"/>
      <c r="N30" s="1130"/>
      <c r="O30" s="1130"/>
      <c r="P30" s="1131"/>
      <c r="Q30" s="1135">
        <v>2072</v>
      </c>
      <c r="R30" s="1136"/>
      <c r="S30" s="1136"/>
      <c r="T30" s="1136"/>
      <c r="U30" s="1136"/>
      <c r="V30" s="1136">
        <v>2017</v>
      </c>
      <c r="W30" s="1136"/>
      <c r="X30" s="1136"/>
      <c r="Y30" s="1136"/>
      <c r="Z30" s="1136"/>
      <c r="AA30" s="1136">
        <v>55</v>
      </c>
      <c r="AB30" s="1136"/>
      <c r="AC30" s="1136"/>
      <c r="AD30" s="1136"/>
      <c r="AE30" s="1137"/>
      <c r="AF30" s="1111">
        <v>55</v>
      </c>
      <c r="AG30" s="1112"/>
      <c r="AH30" s="1112"/>
      <c r="AI30" s="1112"/>
      <c r="AJ30" s="1113"/>
      <c r="AK30" s="1063">
        <v>44</v>
      </c>
      <c r="AL30" s="1060"/>
      <c r="AM30" s="1060"/>
      <c r="AN30" s="1060"/>
      <c r="AO30" s="1060"/>
      <c r="AP30" s="1060" t="s">
        <v>574</v>
      </c>
      <c r="AQ30" s="1060"/>
      <c r="AR30" s="1060"/>
      <c r="AS30" s="1060"/>
      <c r="AT30" s="1060"/>
      <c r="AU30" s="1060" t="s">
        <v>573</v>
      </c>
      <c r="AV30" s="1060"/>
      <c r="AW30" s="1060"/>
      <c r="AX30" s="1060"/>
      <c r="AY30" s="1060"/>
      <c r="AZ30" s="1134"/>
      <c r="BA30" s="1134"/>
      <c r="BB30" s="1134"/>
      <c r="BC30" s="1134"/>
      <c r="BD30" s="1134"/>
      <c r="BE30" s="1124"/>
      <c r="BF30" s="1124"/>
      <c r="BG30" s="1124"/>
      <c r="BH30" s="1124"/>
      <c r="BI30" s="1125"/>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x14ac:dyDescent="0.2">
      <c r="A31" s="266">
        <v>4</v>
      </c>
      <c r="B31" s="1129" t="s">
        <v>407</v>
      </c>
      <c r="C31" s="1130"/>
      <c r="D31" s="1130"/>
      <c r="E31" s="1130"/>
      <c r="F31" s="1130"/>
      <c r="G31" s="1130"/>
      <c r="H31" s="1130"/>
      <c r="I31" s="1130"/>
      <c r="J31" s="1130"/>
      <c r="K31" s="1130"/>
      <c r="L31" s="1130"/>
      <c r="M31" s="1130"/>
      <c r="N31" s="1130"/>
      <c r="O31" s="1130"/>
      <c r="P31" s="1131"/>
      <c r="Q31" s="1135">
        <v>15</v>
      </c>
      <c r="R31" s="1136"/>
      <c r="S31" s="1136"/>
      <c r="T31" s="1136"/>
      <c r="U31" s="1136"/>
      <c r="V31" s="1136">
        <v>15</v>
      </c>
      <c r="W31" s="1136"/>
      <c r="X31" s="1136"/>
      <c r="Y31" s="1136"/>
      <c r="Z31" s="1136"/>
      <c r="AA31" s="1136">
        <v>0</v>
      </c>
      <c r="AB31" s="1136"/>
      <c r="AC31" s="1136"/>
      <c r="AD31" s="1136"/>
      <c r="AE31" s="1137"/>
      <c r="AF31" s="1111" t="s">
        <v>130</v>
      </c>
      <c r="AG31" s="1112"/>
      <c r="AH31" s="1112"/>
      <c r="AI31" s="1112"/>
      <c r="AJ31" s="1113"/>
      <c r="AK31" s="1063">
        <v>14</v>
      </c>
      <c r="AL31" s="1060"/>
      <c r="AM31" s="1060"/>
      <c r="AN31" s="1060"/>
      <c r="AO31" s="1060"/>
      <c r="AP31" s="1060" t="s">
        <v>573</v>
      </c>
      <c r="AQ31" s="1060"/>
      <c r="AR31" s="1060"/>
      <c r="AS31" s="1060"/>
      <c r="AT31" s="1060"/>
      <c r="AU31" s="1060" t="s">
        <v>573</v>
      </c>
      <c r="AV31" s="1060"/>
      <c r="AW31" s="1060"/>
      <c r="AX31" s="1060"/>
      <c r="AY31" s="1060"/>
      <c r="AZ31" s="1134"/>
      <c r="BA31" s="1134"/>
      <c r="BB31" s="1134"/>
      <c r="BC31" s="1134"/>
      <c r="BD31" s="1134"/>
      <c r="BE31" s="1124"/>
      <c r="BF31" s="1124"/>
      <c r="BG31" s="1124"/>
      <c r="BH31" s="1124"/>
      <c r="BI31" s="1125"/>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x14ac:dyDescent="0.2">
      <c r="A32" s="266">
        <v>5</v>
      </c>
      <c r="B32" s="1129" t="s">
        <v>408</v>
      </c>
      <c r="C32" s="1130"/>
      <c r="D32" s="1130"/>
      <c r="E32" s="1130"/>
      <c r="F32" s="1130"/>
      <c r="G32" s="1130"/>
      <c r="H32" s="1130"/>
      <c r="I32" s="1130"/>
      <c r="J32" s="1130"/>
      <c r="K32" s="1130"/>
      <c r="L32" s="1130"/>
      <c r="M32" s="1130"/>
      <c r="N32" s="1130"/>
      <c r="O32" s="1130"/>
      <c r="P32" s="1131"/>
      <c r="Q32" s="1135">
        <v>268</v>
      </c>
      <c r="R32" s="1136"/>
      <c r="S32" s="1136"/>
      <c r="T32" s="1136"/>
      <c r="U32" s="1136"/>
      <c r="V32" s="1136">
        <v>247</v>
      </c>
      <c r="W32" s="1136"/>
      <c r="X32" s="1136"/>
      <c r="Y32" s="1136"/>
      <c r="Z32" s="1136"/>
      <c r="AA32" s="1136">
        <v>21</v>
      </c>
      <c r="AB32" s="1136"/>
      <c r="AC32" s="1136"/>
      <c r="AD32" s="1136"/>
      <c r="AE32" s="1137"/>
      <c r="AF32" s="1111">
        <v>426</v>
      </c>
      <c r="AG32" s="1112"/>
      <c r="AH32" s="1112"/>
      <c r="AI32" s="1112"/>
      <c r="AJ32" s="1113"/>
      <c r="AK32" s="1063" t="s">
        <v>577</v>
      </c>
      <c r="AL32" s="1060"/>
      <c r="AM32" s="1060"/>
      <c r="AN32" s="1060"/>
      <c r="AO32" s="1060"/>
      <c r="AP32" s="1060">
        <v>2462</v>
      </c>
      <c r="AQ32" s="1060"/>
      <c r="AR32" s="1060"/>
      <c r="AS32" s="1060"/>
      <c r="AT32" s="1060"/>
      <c r="AU32" s="1060" t="s">
        <v>573</v>
      </c>
      <c r="AV32" s="1060"/>
      <c r="AW32" s="1060"/>
      <c r="AX32" s="1060"/>
      <c r="AY32" s="1060"/>
      <c r="AZ32" s="1134" t="s">
        <v>573</v>
      </c>
      <c r="BA32" s="1134"/>
      <c r="BB32" s="1134"/>
      <c r="BC32" s="1134"/>
      <c r="BD32" s="1134"/>
      <c r="BE32" s="1124" t="s">
        <v>409</v>
      </c>
      <c r="BF32" s="1124"/>
      <c r="BG32" s="1124"/>
      <c r="BH32" s="1124"/>
      <c r="BI32" s="1125"/>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x14ac:dyDescent="0.2">
      <c r="A33" s="266">
        <v>6</v>
      </c>
      <c r="B33" s="1129" t="s">
        <v>410</v>
      </c>
      <c r="C33" s="1130"/>
      <c r="D33" s="1130"/>
      <c r="E33" s="1130"/>
      <c r="F33" s="1130"/>
      <c r="G33" s="1130"/>
      <c r="H33" s="1130"/>
      <c r="I33" s="1130"/>
      <c r="J33" s="1130"/>
      <c r="K33" s="1130"/>
      <c r="L33" s="1130"/>
      <c r="M33" s="1130"/>
      <c r="N33" s="1130"/>
      <c r="O33" s="1130"/>
      <c r="P33" s="1131"/>
      <c r="Q33" s="1135">
        <v>240</v>
      </c>
      <c r="R33" s="1136"/>
      <c r="S33" s="1136"/>
      <c r="T33" s="1136"/>
      <c r="U33" s="1136"/>
      <c r="V33" s="1136">
        <v>230</v>
      </c>
      <c r="W33" s="1136"/>
      <c r="X33" s="1136"/>
      <c r="Y33" s="1136"/>
      <c r="Z33" s="1136"/>
      <c r="AA33" s="1136">
        <v>10</v>
      </c>
      <c r="AB33" s="1136"/>
      <c r="AC33" s="1136"/>
      <c r="AD33" s="1136"/>
      <c r="AE33" s="1137"/>
      <c r="AF33" s="1111">
        <v>10</v>
      </c>
      <c r="AG33" s="1112"/>
      <c r="AH33" s="1112"/>
      <c r="AI33" s="1112"/>
      <c r="AJ33" s="1113"/>
      <c r="AK33" s="1063">
        <v>54</v>
      </c>
      <c r="AL33" s="1060"/>
      <c r="AM33" s="1060"/>
      <c r="AN33" s="1060"/>
      <c r="AO33" s="1060"/>
      <c r="AP33" s="1060">
        <v>1200</v>
      </c>
      <c r="AQ33" s="1060"/>
      <c r="AR33" s="1060"/>
      <c r="AS33" s="1060"/>
      <c r="AT33" s="1060"/>
      <c r="AU33" s="1060">
        <v>688</v>
      </c>
      <c r="AV33" s="1060"/>
      <c r="AW33" s="1060"/>
      <c r="AX33" s="1060"/>
      <c r="AY33" s="1060"/>
      <c r="AZ33" s="1134" t="s">
        <v>573</v>
      </c>
      <c r="BA33" s="1134"/>
      <c r="BB33" s="1134"/>
      <c r="BC33" s="1134"/>
      <c r="BD33" s="1134"/>
      <c r="BE33" s="1124" t="s">
        <v>411</v>
      </c>
      <c r="BF33" s="1124"/>
      <c r="BG33" s="1124"/>
      <c r="BH33" s="1124"/>
      <c r="BI33" s="1125"/>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x14ac:dyDescent="0.2">
      <c r="A34" s="266">
        <v>7</v>
      </c>
      <c r="B34" s="1129" t="s">
        <v>412</v>
      </c>
      <c r="C34" s="1130"/>
      <c r="D34" s="1130"/>
      <c r="E34" s="1130"/>
      <c r="F34" s="1130"/>
      <c r="G34" s="1130"/>
      <c r="H34" s="1130"/>
      <c r="I34" s="1130"/>
      <c r="J34" s="1130"/>
      <c r="K34" s="1130"/>
      <c r="L34" s="1130"/>
      <c r="M34" s="1130"/>
      <c r="N34" s="1130"/>
      <c r="O34" s="1130"/>
      <c r="P34" s="1131"/>
      <c r="Q34" s="1135">
        <v>1337</v>
      </c>
      <c r="R34" s="1136"/>
      <c r="S34" s="1136"/>
      <c r="T34" s="1136"/>
      <c r="U34" s="1136"/>
      <c r="V34" s="1136">
        <v>1288</v>
      </c>
      <c r="W34" s="1136"/>
      <c r="X34" s="1136"/>
      <c r="Y34" s="1136"/>
      <c r="Z34" s="1136"/>
      <c r="AA34" s="1136">
        <v>49</v>
      </c>
      <c r="AB34" s="1136"/>
      <c r="AC34" s="1136"/>
      <c r="AD34" s="1136"/>
      <c r="AE34" s="1137"/>
      <c r="AF34" s="1111">
        <v>43</v>
      </c>
      <c r="AG34" s="1112"/>
      <c r="AH34" s="1112"/>
      <c r="AI34" s="1112"/>
      <c r="AJ34" s="1113"/>
      <c r="AK34" s="1063">
        <v>557</v>
      </c>
      <c r="AL34" s="1060"/>
      <c r="AM34" s="1060"/>
      <c r="AN34" s="1060"/>
      <c r="AO34" s="1060"/>
      <c r="AP34" s="1060">
        <v>7203</v>
      </c>
      <c r="AQ34" s="1060"/>
      <c r="AR34" s="1060"/>
      <c r="AS34" s="1060"/>
      <c r="AT34" s="1060"/>
      <c r="AU34" s="1060">
        <v>6093</v>
      </c>
      <c r="AV34" s="1060"/>
      <c r="AW34" s="1060"/>
      <c r="AX34" s="1060"/>
      <c r="AY34" s="1060"/>
      <c r="AZ34" s="1134" t="s">
        <v>573</v>
      </c>
      <c r="BA34" s="1134"/>
      <c r="BB34" s="1134"/>
      <c r="BC34" s="1134"/>
      <c r="BD34" s="1134"/>
      <c r="BE34" s="1124" t="s">
        <v>411</v>
      </c>
      <c r="BF34" s="1124"/>
      <c r="BG34" s="1124"/>
      <c r="BH34" s="1124"/>
      <c r="BI34" s="1125"/>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x14ac:dyDescent="0.2">
      <c r="A35" s="266">
        <v>8</v>
      </c>
      <c r="B35" s="1129" t="s">
        <v>413</v>
      </c>
      <c r="C35" s="1130"/>
      <c r="D35" s="1130"/>
      <c r="E35" s="1130"/>
      <c r="F35" s="1130"/>
      <c r="G35" s="1130"/>
      <c r="H35" s="1130"/>
      <c r="I35" s="1130"/>
      <c r="J35" s="1130"/>
      <c r="K35" s="1130"/>
      <c r="L35" s="1130"/>
      <c r="M35" s="1130"/>
      <c r="N35" s="1130"/>
      <c r="O35" s="1130"/>
      <c r="P35" s="1131"/>
      <c r="Q35" s="1135">
        <v>585</v>
      </c>
      <c r="R35" s="1136"/>
      <c r="S35" s="1136"/>
      <c r="T35" s="1136"/>
      <c r="U35" s="1136"/>
      <c r="V35" s="1136">
        <v>551</v>
      </c>
      <c r="W35" s="1136"/>
      <c r="X35" s="1136"/>
      <c r="Y35" s="1136"/>
      <c r="Z35" s="1136"/>
      <c r="AA35" s="1136">
        <v>33</v>
      </c>
      <c r="AB35" s="1136"/>
      <c r="AC35" s="1136"/>
      <c r="AD35" s="1136"/>
      <c r="AE35" s="1137"/>
      <c r="AF35" s="1111">
        <v>18</v>
      </c>
      <c r="AG35" s="1112"/>
      <c r="AH35" s="1112"/>
      <c r="AI35" s="1112"/>
      <c r="AJ35" s="1113"/>
      <c r="AK35" s="1063">
        <v>213</v>
      </c>
      <c r="AL35" s="1060"/>
      <c r="AM35" s="1060"/>
      <c r="AN35" s="1060"/>
      <c r="AO35" s="1060"/>
      <c r="AP35" s="1060">
        <v>1026</v>
      </c>
      <c r="AQ35" s="1060"/>
      <c r="AR35" s="1060"/>
      <c r="AS35" s="1060"/>
      <c r="AT35" s="1060"/>
      <c r="AU35" s="1060">
        <v>982</v>
      </c>
      <c r="AV35" s="1060"/>
      <c r="AW35" s="1060"/>
      <c r="AX35" s="1060"/>
      <c r="AY35" s="1060"/>
      <c r="AZ35" s="1134" t="s">
        <v>576</v>
      </c>
      <c r="BA35" s="1134"/>
      <c r="BB35" s="1134"/>
      <c r="BC35" s="1134"/>
      <c r="BD35" s="1134"/>
      <c r="BE35" s="1124" t="s">
        <v>411</v>
      </c>
      <c r="BF35" s="1124"/>
      <c r="BG35" s="1124"/>
      <c r="BH35" s="1124"/>
      <c r="BI35" s="1125"/>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x14ac:dyDescent="0.2">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63"/>
      <c r="AL36" s="1060"/>
      <c r="AM36" s="1060"/>
      <c r="AN36" s="1060"/>
      <c r="AO36" s="1060"/>
      <c r="AP36" s="1060"/>
      <c r="AQ36" s="1060"/>
      <c r="AR36" s="1060"/>
      <c r="AS36" s="1060"/>
      <c r="AT36" s="1060"/>
      <c r="AU36" s="1060"/>
      <c r="AV36" s="1060"/>
      <c r="AW36" s="1060"/>
      <c r="AX36" s="1060"/>
      <c r="AY36" s="1060"/>
      <c r="AZ36" s="1134"/>
      <c r="BA36" s="1134"/>
      <c r="BB36" s="1134"/>
      <c r="BC36" s="1134"/>
      <c r="BD36" s="1134"/>
      <c r="BE36" s="1124"/>
      <c r="BF36" s="1124"/>
      <c r="BG36" s="1124"/>
      <c r="BH36" s="1124"/>
      <c r="BI36" s="1125"/>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x14ac:dyDescent="0.2">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63"/>
      <c r="AL37" s="1060"/>
      <c r="AM37" s="1060"/>
      <c r="AN37" s="1060"/>
      <c r="AO37" s="1060"/>
      <c r="AP37" s="1060"/>
      <c r="AQ37" s="1060"/>
      <c r="AR37" s="1060"/>
      <c r="AS37" s="1060"/>
      <c r="AT37" s="1060"/>
      <c r="AU37" s="1060"/>
      <c r="AV37" s="1060"/>
      <c r="AW37" s="1060"/>
      <c r="AX37" s="1060"/>
      <c r="AY37" s="1060"/>
      <c r="AZ37" s="1134"/>
      <c r="BA37" s="1134"/>
      <c r="BB37" s="1134"/>
      <c r="BC37" s="1134"/>
      <c r="BD37" s="1134"/>
      <c r="BE37" s="1124"/>
      <c r="BF37" s="1124"/>
      <c r="BG37" s="1124"/>
      <c r="BH37" s="1124"/>
      <c r="BI37" s="1125"/>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x14ac:dyDescent="0.2">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63"/>
      <c r="AL38" s="1060"/>
      <c r="AM38" s="1060"/>
      <c r="AN38" s="1060"/>
      <c r="AO38" s="1060"/>
      <c r="AP38" s="1060"/>
      <c r="AQ38" s="1060"/>
      <c r="AR38" s="1060"/>
      <c r="AS38" s="1060"/>
      <c r="AT38" s="1060"/>
      <c r="AU38" s="1060"/>
      <c r="AV38" s="1060"/>
      <c r="AW38" s="1060"/>
      <c r="AX38" s="1060"/>
      <c r="AY38" s="1060"/>
      <c r="AZ38" s="1134"/>
      <c r="BA38" s="1134"/>
      <c r="BB38" s="1134"/>
      <c r="BC38" s="1134"/>
      <c r="BD38" s="1134"/>
      <c r="BE38" s="1124"/>
      <c r="BF38" s="1124"/>
      <c r="BG38" s="1124"/>
      <c r="BH38" s="1124"/>
      <c r="BI38" s="1125"/>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x14ac:dyDescent="0.2">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63"/>
      <c r="AL39" s="1060"/>
      <c r="AM39" s="1060"/>
      <c r="AN39" s="1060"/>
      <c r="AO39" s="1060"/>
      <c r="AP39" s="1060"/>
      <c r="AQ39" s="1060"/>
      <c r="AR39" s="1060"/>
      <c r="AS39" s="1060"/>
      <c r="AT39" s="1060"/>
      <c r="AU39" s="1060"/>
      <c r="AV39" s="1060"/>
      <c r="AW39" s="1060"/>
      <c r="AX39" s="1060"/>
      <c r="AY39" s="1060"/>
      <c r="AZ39" s="1134"/>
      <c r="BA39" s="1134"/>
      <c r="BB39" s="1134"/>
      <c r="BC39" s="1134"/>
      <c r="BD39" s="1134"/>
      <c r="BE39" s="1124"/>
      <c r="BF39" s="1124"/>
      <c r="BG39" s="1124"/>
      <c r="BH39" s="1124"/>
      <c r="BI39" s="1125"/>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x14ac:dyDescent="0.2">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63"/>
      <c r="AL40" s="1060"/>
      <c r="AM40" s="1060"/>
      <c r="AN40" s="1060"/>
      <c r="AO40" s="1060"/>
      <c r="AP40" s="1060"/>
      <c r="AQ40" s="1060"/>
      <c r="AR40" s="1060"/>
      <c r="AS40" s="1060"/>
      <c r="AT40" s="1060"/>
      <c r="AU40" s="1060"/>
      <c r="AV40" s="1060"/>
      <c r="AW40" s="1060"/>
      <c r="AX40" s="1060"/>
      <c r="AY40" s="1060"/>
      <c r="AZ40" s="1134"/>
      <c r="BA40" s="1134"/>
      <c r="BB40" s="1134"/>
      <c r="BC40" s="1134"/>
      <c r="BD40" s="1134"/>
      <c r="BE40" s="1124"/>
      <c r="BF40" s="1124"/>
      <c r="BG40" s="1124"/>
      <c r="BH40" s="1124"/>
      <c r="BI40" s="1125"/>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x14ac:dyDescent="0.2">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63"/>
      <c r="AL41" s="1060"/>
      <c r="AM41" s="1060"/>
      <c r="AN41" s="1060"/>
      <c r="AO41" s="1060"/>
      <c r="AP41" s="1060"/>
      <c r="AQ41" s="1060"/>
      <c r="AR41" s="1060"/>
      <c r="AS41" s="1060"/>
      <c r="AT41" s="1060"/>
      <c r="AU41" s="1060"/>
      <c r="AV41" s="1060"/>
      <c r="AW41" s="1060"/>
      <c r="AX41" s="1060"/>
      <c r="AY41" s="1060"/>
      <c r="AZ41" s="1134"/>
      <c r="BA41" s="1134"/>
      <c r="BB41" s="1134"/>
      <c r="BC41" s="1134"/>
      <c r="BD41" s="1134"/>
      <c r="BE41" s="1124"/>
      <c r="BF41" s="1124"/>
      <c r="BG41" s="1124"/>
      <c r="BH41" s="1124"/>
      <c r="BI41" s="1125"/>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x14ac:dyDescent="0.2">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63"/>
      <c r="AL42" s="1060"/>
      <c r="AM42" s="1060"/>
      <c r="AN42" s="1060"/>
      <c r="AO42" s="1060"/>
      <c r="AP42" s="1060"/>
      <c r="AQ42" s="1060"/>
      <c r="AR42" s="1060"/>
      <c r="AS42" s="1060"/>
      <c r="AT42" s="1060"/>
      <c r="AU42" s="1060"/>
      <c r="AV42" s="1060"/>
      <c r="AW42" s="1060"/>
      <c r="AX42" s="1060"/>
      <c r="AY42" s="1060"/>
      <c r="AZ42" s="1134"/>
      <c r="BA42" s="1134"/>
      <c r="BB42" s="1134"/>
      <c r="BC42" s="1134"/>
      <c r="BD42" s="1134"/>
      <c r="BE42" s="1124"/>
      <c r="BF42" s="1124"/>
      <c r="BG42" s="1124"/>
      <c r="BH42" s="1124"/>
      <c r="BI42" s="1125"/>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x14ac:dyDescent="0.2">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63"/>
      <c r="AL43" s="1060"/>
      <c r="AM43" s="1060"/>
      <c r="AN43" s="1060"/>
      <c r="AO43" s="1060"/>
      <c r="AP43" s="1060"/>
      <c r="AQ43" s="1060"/>
      <c r="AR43" s="1060"/>
      <c r="AS43" s="1060"/>
      <c r="AT43" s="1060"/>
      <c r="AU43" s="1060"/>
      <c r="AV43" s="1060"/>
      <c r="AW43" s="1060"/>
      <c r="AX43" s="1060"/>
      <c r="AY43" s="1060"/>
      <c r="AZ43" s="1134"/>
      <c r="BA43" s="1134"/>
      <c r="BB43" s="1134"/>
      <c r="BC43" s="1134"/>
      <c r="BD43" s="1134"/>
      <c r="BE43" s="1124"/>
      <c r="BF43" s="1124"/>
      <c r="BG43" s="1124"/>
      <c r="BH43" s="1124"/>
      <c r="BI43" s="1125"/>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x14ac:dyDescent="0.2">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63"/>
      <c r="AL44" s="1060"/>
      <c r="AM44" s="1060"/>
      <c r="AN44" s="1060"/>
      <c r="AO44" s="1060"/>
      <c r="AP44" s="1060"/>
      <c r="AQ44" s="1060"/>
      <c r="AR44" s="1060"/>
      <c r="AS44" s="1060"/>
      <c r="AT44" s="1060"/>
      <c r="AU44" s="1060"/>
      <c r="AV44" s="1060"/>
      <c r="AW44" s="1060"/>
      <c r="AX44" s="1060"/>
      <c r="AY44" s="1060"/>
      <c r="AZ44" s="1134"/>
      <c r="BA44" s="1134"/>
      <c r="BB44" s="1134"/>
      <c r="BC44" s="1134"/>
      <c r="BD44" s="1134"/>
      <c r="BE44" s="1124"/>
      <c r="BF44" s="1124"/>
      <c r="BG44" s="1124"/>
      <c r="BH44" s="1124"/>
      <c r="BI44" s="1125"/>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x14ac:dyDescent="0.2">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63"/>
      <c r="AL45" s="1060"/>
      <c r="AM45" s="1060"/>
      <c r="AN45" s="1060"/>
      <c r="AO45" s="1060"/>
      <c r="AP45" s="1060"/>
      <c r="AQ45" s="1060"/>
      <c r="AR45" s="1060"/>
      <c r="AS45" s="1060"/>
      <c r="AT45" s="1060"/>
      <c r="AU45" s="1060"/>
      <c r="AV45" s="1060"/>
      <c r="AW45" s="1060"/>
      <c r="AX45" s="1060"/>
      <c r="AY45" s="1060"/>
      <c r="AZ45" s="1134"/>
      <c r="BA45" s="1134"/>
      <c r="BB45" s="1134"/>
      <c r="BC45" s="1134"/>
      <c r="BD45" s="1134"/>
      <c r="BE45" s="1124"/>
      <c r="BF45" s="1124"/>
      <c r="BG45" s="1124"/>
      <c r="BH45" s="1124"/>
      <c r="BI45" s="1125"/>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x14ac:dyDescent="0.2">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63"/>
      <c r="AL46" s="1060"/>
      <c r="AM46" s="1060"/>
      <c r="AN46" s="1060"/>
      <c r="AO46" s="1060"/>
      <c r="AP46" s="1060"/>
      <c r="AQ46" s="1060"/>
      <c r="AR46" s="1060"/>
      <c r="AS46" s="1060"/>
      <c r="AT46" s="1060"/>
      <c r="AU46" s="1060"/>
      <c r="AV46" s="1060"/>
      <c r="AW46" s="1060"/>
      <c r="AX46" s="1060"/>
      <c r="AY46" s="1060"/>
      <c r="AZ46" s="1134"/>
      <c r="BA46" s="1134"/>
      <c r="BB46" s="1134"/>
      <c r="BC46" s="1134"/>
      <c r="BD46" s="1134"/>
      <c r="BE46" s="1124"/>
      <c r="BF46" s="1124"/>
      <c r="BG46" s="1124"/>
      <c r="BH46" s="1124"/>
      <c r="BI46" s="1125"/>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x14ac:dyDescent="0.2">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63"/>
      <c r="AL47" s="1060"/>
      <c r="AM47" s="1060"/>
      <c r="AN47" s="1060"/>
      <c r="AO47" s="1060"/>
      <c r="AP47" s="1060"/>
      <c r="AQ47" s="1060"/>
      <c r="AR47" s="1060"/>
      <c r="AS47" s="1060"/>
      <c r="AT47" s="1060"/>
      <c r="AU47" s="1060"/>
      <c r="AV47" s="1060"/>
      <c r="AW47" s="1060"/>
      <c r="AX47" s="1060"/>
      <c r="AY47" s="1060"/>
      <c r="AZ47" s="1134"/>
      <c r="BA47" s="1134"/>
      <c r="BB47" s="1134"/>
      <c r="BC47" s="1134"/>
      <c r="BD47" s="1134"/>
      <c r="BE47" s="1124"/>
      <c r="BF47" s="1124"/>
      <c r="BG47" s="1124"/>
      <c r="BH47" s="1124"/>
      <c r="BI47" s="1125"/>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x14ac:dyDescent="0.2">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63"/>
      <c r="AL48" s="1060"/>
      <c r="AM48" s="1060"/>
      <c r="AN48" s="1060"/>
      <c r="AO48" s="1060"/>
      <c r="AP48" s="1060"/>
      <c r="AQ48" s="1060"/>
      <c r="AR48" s="1060"/>
      <c r="AS48" s="1060"/>
      <c r="AT48" s="1060"/>
      <c r="AU48" s="1060"/>
      <c r="AV48" s="1060"/>
      <c r="AW48" s="1060"/>
      <c r="AX48" s="1060"/>
      <c r="AY48" s="1060"/>
      <c r="AZ48" s="1134"/>
      <c r="BA48" s="1134"/>
      <c r="BB48" s="1134"/>
      <c r="BC48" s="1134"/>
      <c r="BD48" s="1134"/>
      <c r="BE48" s="1124"/>
      <c r="BF48" s="1124"/>
      <c r="BG48" s="1124"/>
      <c r="BH48" s="1124"/>
      <c r="BI48" s="1125"/>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x14ac:dyDescent="0.2">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63"/>
      <c r="AL49" s="1060"/>
      <c r="AM49" s="1060"/>
      <c r="AN49" s="1060"/>
      <c r="AO49" s="1060"/>
      <c r="AP49" s="1060"/>
      <c r="AQ49" s="1060"/>
      <c r="AR49" s="1060"/>
      <c r="AS49" s="1060"/>
      <c r="AT49" s="1060"/>
      <c r="AU49" s="1060"/>
      <c r="AV49" s="1060"/>
      <c r="AW49" s="1060"/>
      <c r="AX49" s="1060"/>
      <c r="AY49" s="1060"/>
      <c r="AZ49" s="1134"/>
      <c r="BA49" s="1134"/>
      <c r="BB49" s="1134"/>
      <c r="BC49" s="1134"/>
      <c r="BD49" s="1134"/>
      <c r="BE49" s="1124"/>
      <c r="BF49" s="1124"/>
      <c r="BG49" s="1124"/>
      <c r="BH49" s="1124"/>
      <c r="BI49" s="1125"/>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x14ac:dyDescent="0.2">
      <c r="A50" s="261">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x14ac:dyDescent="0.2">
      <c r="A51" s="261">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x14ac:dyDescent="0.2">
      <c r="A52" s="261">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x14ac:dyDescent="0.2">
      <c r="A53" s="261">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x14ac:dyDescent="0.2">
      <c r="A54" s="261">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x14ac:dyDescent="0.2">
      <c r="A55" s="261">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x14ac:dyDescent="0.2">
      <c r="A56" s="261">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x14ac:dyDescent="0.2">
      <c r="A57" s="261">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x14ac:dyDescent="0.2">
      <c r="A58" s="261">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x14ac:dyDescent="0.2">
      <c r="A59" s="261">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x14ac:dyDescent="0.2">
      <c r="A60" s="261">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x14ac:dyDescent="0.25">
      <c r="A61" s="261">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x14ac:dyDescent="0.2">
      <c r="A62" s="261">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414</v>
      </c>
      <c r="BK62" s="1127"/>
      <c r="BL62" s="1127"/>
      <c r="BM62" s="1127"/>
      <c r="BN62" s="1128"/>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x14ac:dyDescent="0.25">
      <c r="A63" s="264" t="s">
        <v>392</v>
      </c>
      <c r="B63" s="1033" t="s">
        <v>415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0"/>
      <c r="AF63" s="1121">
        <v>556</v>
      </c>
      <c r="AG63" s="1048"/>
      <c r="AH63" s="1048"/>
      <c r="AI63" s="1048"/>
      <c r="AJ63" s="1122"/>
      <c r="AK63" s="1123"/>
      <c r="AL63" s="1052"/>
      <c r="AM63" s="1052"/>
      <c r="AN63" s="1052"/>
      <c r="AO63" s="1052"/>
      <c r="AP63" s="1048">
        <v>11891</v>
      </c>
      <c r="AQ63" s="1048"/>
      <c r="AR63" s="1048"/>
      <c r="AS63" s="1048"/>
      <c r="AT63" s="1048"/>
      <c r="AU63" s="1048">
        <v>7763</v>
      </c>
      <c r="AV63" s="1048"/>
      <c r="AW63" s="1048"/>
      <c r="AX63" s="1048"/>
      <c r="AY63" s="1048"/>
      <c r="AZ63" s="1117"/>
      <c r="BA63" s="1117"/>
      <c r="BB63" s="1117"/>
      <c r="BC63" s="1117"/>
      <c r="BD63" s="1117"/>
      <c r="BE63" s="1049"/>
      <c r="BF63" s="1049"/>
      <c r="BG63" s="1049"/>
      <c r="BH63" s="1049"/>
      <c r="BI63" s="1050"/>
      <c r="BJ63" s="1118" t="s">
        <v>130</v>
      </c>
      <c r="BK63" s="1040"/>
      <c r="BL63" s="1040"/>
      <c r="BM63" s="1040"/>
      <c r="BN63" s="1119"/>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x14ac:dyDescent="0.25">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x14ac:dyDescent="0.2">
      <c r="A66" s="1087" t="s">
        <v>417</v>
      </c>
      <c r="B66" s="1088"/>
      <c r="C66" s="1088"/>
      <c r="D66" s="1088"/>
      <c r="E66" s="1088"/>
      <c r="F66" s="1088"/>
      <c r="G66" s="1088"/>
      <c r="H66" s="1088"/>
      <c r="I66" s="1088"/>
      <c r="J66" s="1088"/>
      <c r="K66" s="1088"/>
      <c r="L66" s="1088"/>
      <c r="M66" s="1088"/>
      <c r="N66" s="1088"/>
      <c r="O66" s="1088"/>
      <c r="P66" s="1089"/>
      <c r="Q66" s="1093" t="s">
        <v>418</v>
      </c>
      <c r="R66" s="1094"/>
      <c r="S66" s="1094"/>
      <c r="T66" s="1094"/>
      <c r="U66" s="1095"/>
      <c r="V66" s="1093" t="s">
        <v>397</v>
      </c>
      <c r="W66" s="1094"/>
      <c r="X66" s="1094"/>
      <c r="Y66" s="1094"/>
      <c r="Z66" s="1095"/>
      <c r="AA66" s="1093" t="s">
        <v>398</v>
      </c>
      <c r="AB66" s="1094"/>
      <c r="AC66" s="1094"/>
      <c r="AD66" s="1094"/>
      <c r="AE66" s="1095"/>
      <c r="AF66" s="1099" t="s">
        <v>399</v>
      </c>
      <c r="AG66" s="1100"/>
      <c r="AH66" s="1100"/>
      <c r="AI66" s="1100"/>
      <c r="AJ66" s="1101"/>
      <c r="AK66" s="1093" t="s">
        <v>419</v>
      </c>
      <c r="AL66" s="1088"/>
      <c r="AM66" s="1088"/>
      <c r="AN66" s="1088"/>
      <c r="AO66" s="1089"/>
      <c r="AP66" s="1093" t="s">
        <v>420</v>
      </c>
      <c r="AQ66" s="1094"/>
      <c r="AR66" s="1094"/>
      <c r="AS66" s="1094"/>
      <c r="AT66" s="1095"/>
      <c r="AU66" s="1093" t="s">
        <v>421</v>
      </c>
      <c r="AV66" s="1094"/>
      <c r="AW66" s="1094"/>
      <c r="AX66" s="1094"/>
      <c r="AY66" s="1095"/>
      <c r="AZ66" s="1093" t="s">
        <v>379</v>
      </c>
      <c r="BA66" s="1094"/>
      <c r="BB66" s="1094"/>
      <c r="BC66" s="1094"/>
      <c r="BD66" s="1109"/>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7" t="s">
        <v>578</v>
      </c>
      <c r="C68" s="1078"/>
      <c r="D68" s="1078"/>
      <c r="E68" s="1078"/>
      <c r="F68" s="1078"/>
      <c r="G68" s="1078"/>
      <c r="H68" s="1078"/>
      <c r="I68" s="1078"/>
      <c r="J68" s="1078"/>
      <c r="K68" s="1078"/>
      <c r="L68" s="1078"/>
      <c r="M68" s="1078"/>
      <c r="N68" s="1078"/>
      <c r="O68" s="1078"/>
      <c r="P68" s="1079"/>
      <c r="Q68" s="1080">
        <v>5035</v>
      </c>
      <c r="R68" s="1071"/>
      <c r="S68" s="1071"/>
      <c r="T68" s="1071"/>
      <c r="U68" s="1071"/>
      <c r="V68" s="1071">
        <v>4930</v>
      </c>
      <c r="W68" s="1071"/>
      <c r="X68" s="1071"/>
      <c r="Y68" s="1071"/>
      <c r="Z68" s="1071"/>
      <c r="AA68" s="1071">
        <v>105</v>
      </c>
      <c r="AB68" s="1071"/>
      <c r="AC68" s="1071"/>
      <c r="AD68" s="1071"/>
      <c r="AE68" s="1071"/>
      <c r="AF68" s="1071">
        <v>105</v>
      </c>
      <c r="AG68" s="1071"/>
      <c r="AH68" s="1071"/>
      <c r="AI68" s="1071"/>
      <c r="AJ68" s="1071"/>
      <c r="AK68" s="1071">
        <v>65</v>
      </c>
      <c r="AL68" s="1071"/>
      <c r="AM68" s="1071"/>
      <c r="AN68" s="1071"/>
      <c r="AO68" s="1071"/>
      <c r="AP68" s="1071" t="s">
        <v>574</v>
      </c>
      <c r="AQ68" s="1071"/>
      <c r="AR68" s="1071"/>
      <c r="AS68" s="1071"/>
      <c r="AT68" s="1071"/>
      <c r="AU68" s="1072" t="s">
        <v>597</v>
      </c>
      <c r="AV68" s="1073"/>
      <c r="AW68" s="1073"/>
      <c r="AX68" s="1073"/>
      <c r="AY68" s="1074"/>
      <c r="AZ68" s="1075"/>
      <c r="BA68" s="1075"/>
      <c r="BB68" s="1075"/>
      <c r="BC68" s="1075"/>
      <c r="BD68" s="1076"/>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6" t="s">
        <v>579</v>
      </c>
      <c r="C69" s="1067"/>
      <c r="D69" s="1067"/>
      <c r="E69" s="1067"/>
      <c r="F69" s="1067"/>
      <c r="G69" s="1067"/>
      <c r="H69" s="1067"/>
      <c r="I69" s="1067"/>
      <c r="J69" s="1067"/>
      <c r="K69" s="1067"/>
      <c r="L69" s="1067"/>
      <c r="M69" s="1067"/>
      <c r="N69" s="1067"/>
      <c r="O69" s="1067"/>
      <c r="P69" s="1068"/>
      <c r="Q69" s="1069">
        <v>2448</v>
      </c>
      <c r="R69" s="1060"/>
      <c r="S69" s="1060"/>
      <c r="T69" s="1060"/>
      <c r="U69" s="1060"/>
      <c r="V69" s="1060">
        <v>2432</v>
      </c>
      <c r="W69" s="1060"/>
      <c r="X69" s="1060"/>
      <c r="Y69" s="1060"/>
      <c r="Z69" s="1060"/>
      <c r="AA69" s="1060">
        <v>17</v>
      </c>
      <c r="AB69" s="1060"/>
      <c r="AC69" s="1060"/>
      <c r="AD69" s="1060"/>
      <c r="AE69" s="1060"/>
      <c r="AF69" s="1060">
        <v>17</v>
      </c>
      <c r="AG69" s="1060"/>
      <c r="AH69" s="1060"/>
      <c r="AI69" s="1060"/>
      <c r="AJ69" s="1060"/>
      <c r="AK69" s="1060">
        <v>8</v>
      </c>
      <c r="AL69" s="1060"/>
      <c r="AM69" s="1060"/>
      <c r="AN69" s="1060"/>
      <c r="AO69" s="1060"/>
      <c r="AP69" s="1060">
        <v>4283</v>
      </c>
      <c r="AQ69" s="1060"/>
      <c r="AR69" s="1060"/>
      <c r="AS69" s="1060"/>
      <c r="AT69" s="1060"/>
      <c r="AU69" s="1060">
        <v>209</v>
      </c>
      <c r="AV69" s="1060"/>
      <c r="AW69" s="1060"/>
      <c r="AX69" s="1060"/>
      <c r="AY69" s="1060"/>
      <c r="AZ69" s="1064"/>
      <c r="BA69" s="1064"/>
      <c r="BB69" s="1064"/>
      <c r="BC69" s="1064"/>
      <c r="BD69" s="1065"/>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6" t="s">
        <v>580</v>
      </c>
      <c r="C70" s="1067"/>
      <c r="D70" s="1067"/>
      <c r="E70" s="1067"/>
      <c r="F70" s="1067"/>
      <c r="G70" s="1067"/>
      <c r="H70" s="1067"/>
      <c r="I70" s="1067"/>
      <c r="J70" s="1067"/>
      <c r="K70" s="1067"/>
      <c r="L70" s="1067"/>
      <c r="M70" s="1067"/>
      <c r="N70" s="1067"/>
      <c r="O70" s="1067"/>
      <c r="P70" s="1068"/>
      <c r="Q70" s="1069">
        <v>59</v>
      </c>
      <c r="R70" s="1060"/>
      <c r="S70" s="1060"/>
      <c r="T70" s="1060"/>
      <c r="U70" s="1060"/>
      <c r="V70" s="1060">
        <v>56</v>
      </c>
      <c r="W70" s="1060"/>
      <c r="X70" s="1060"/>
      <c r="Y70" s="1060"/>
      <c r="Z70" s="1060"/>
      <c r="AA70" s="1060">
        <v>3</v>
      </c>
      <c r="AB70" s="1060"/>
      <c r="AC70" s="1060"/>
      <c r="AD70" s="1060"/>
      <c r="AE70" s="1060"/>
      <c r="AF70" s="1060">
        <v>3</v>
      </c>
      <c r="AG70" s="1060"/>
      <c r="AH70" s="1060"/>
      <c r="AI70" s="1060"/>
      <c r="AJ70" s="1060"/>
      <c r="AK70" s="1060">
        <v>9</v>
      </c>
      <c r="AL70" s="1060"/>
      <c r="AM70" s="1060"/>
      <c r="AN70" s="1060"/>
      <c r="AO70" s="1060"/>
      <c r="AP70" s="1060" t="s">
        <v>573</v>
      </c>
      <c r="AQ70" s="1060"/>
      <c r="AR70" s="1060"/>
      <c r="AS70" s="1060"/>
      <c r="AT70" s="1060"/>
      <c r="AU70" s="1061" t="s">
        <v>573</v>
      </c>
      <c r="AV70" s="1062"/>
      <c r="AW70" s="1062"/>
      <c r="AX70" s="1062"/>
      <c r="AY70" s="1063"/>
      <c r="AZ70" s="1064"/>
      <c r="BA70" s="1064"/>
      <c r="BB70" s="1064"/>
      <c r="BC70" s="1064"/>
      <c r="BD70" s="1065"/>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6" t="s">
        <v>581</v>
      </c>
      <c r="C71" s="1067"/>
      <c r="D71" s="1067"/>
      <c r="E71" s="1067"/>
      <c r="F71" s="1067"/>
      <c r="G71" s="1067"/>
      <c r="H71" s="1067"/>
      <c r="I71" s="1067"/>
      <c r="J71" s="1067"/>
      <c r="K71" s="1067"/>
      <c r="L71" s="1067"/>
      <c r="M71" s="1067"/>
      <c r="N71" s="1067"/>
      <c r="O71" s="1067"/>
      <c r="P71" s="1068"/>
      <c r="Q71" s="1069">
        <v>1521</v>
      </c>
      <c r="R71" s="1060"/>
      <c r="S71" s="1060"/>
      <c r="T71" s="1060"/>
      <c r="U71" s="1060"/>
      <c r="V71" s="1060">
        <v>1413</v>
      </c>
      <c r="W71" s="1060"/>
      <c r="X71" s="1060"/>
      <c r="Y71" s="1060"/>
      <c r="Z71" s="1060"/>
      <c r="AA71" s="1060">
        <v>109</v>
      </c>
      <c r="AB71" s="1060"/>
      <c r="AC71" s="1060"/>
      <c r="AD71" s="1060"/>
      <c r="AE71" s="1060"/>
      <c r="AF71" s="1060">
        <v>109</v>
      </c>
      <c r="AG71" s="1060"/>
      <c r="AH71" s="1060"/>
      <c r="AI71" s="1060"/>
      <c r="AJ71" s="1060"/>
      <c r="AK71" s="1060">
        <v>220</v>
      </c>
      <c r="AL71" s="1060"/>
      <c r="AM71" s="1060"/>
      <c r="AN71" s="1060"/>
      <c r="AO71" s="1060"/>
      <c r="AP71" s="1060">
        <v>2249</v>
      </c>
      <c r="AQ71" s="1060"/>
      <c r="AR71" s="1060"/>
      <c r="AS71" s="1060"/>
      <c r="AT71" s="1060"/>
      <c r="AU71" s="1060">
        <v>323</v>
      </c>
      <c r="AV71" s="1060"/>
      <c r="AW71" s="1060"/>
      <c r="AX71" s="1060"/>
      <c r="AY71" s="1060"/>
      <c r="AZ71" s="1064"/>
      <c r="BA71" s="1064"/>
      <c r="BB71" s="1064"/>
      <c r="BC71" s="1064"/>
      <c r="BD71" s="1065"/>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6" t="s">
        <v>582</v>
      </c>
      <c r="C72" s="1067"/>
      <c r="D72" s="1067"/>
      <c r="E72" s="1067"/>
      <c r="F72" s="1067"/>
      <c r="G72" s="1067"/>
      <c r="H72" s="1067"/>
      <c r="I72" s="1067"/>
      <c r="J72" s="1067"/>
      <c r="K72" s="1067"/>
      <c r="L72" s="1067"/>
      <c r="M72" s="1067"/>
      <c r="N72" s="1067"/>
      <c r="O72" s="1067"/>
      <c r="P72" s="1068"/>
      <c r="Q72" s="1069">
        <v>10</v>
      </c>
      <c r="R72" s="1060"/>
      <c r="S72" s="1060"/>
      <c r="T72" s="1060"/>
      <c r="U72" s="1060"/>
      <c r="V72" s="1060">
        <v>9</v>
      </c>
      <c r="W72" s="1060"/>
      <c r="X72" s="1060"/>
      <c r="Y72" s="1060"/>
      <c r="Z72" s="1060"/>
      <c r="AA72" s="1060">
        <v>1</v>
      </c>
      <c r="AB72" s="1060"/>
      <c r="AC72" s="1060"/>
      <c r="AD72" s="1060"/>
      <c r="AE72" s="1060"/>
      <c r="AF72" s="1060">
        <v>1</v>
      </c>
      <c r="AG72" s="1060"/>
      <c r="AH72" s="1060"/>
      <c r="AI72" s="1060"/>
      <c r="AJ72" s="1060"/>
      <c r="AK72" s="1060" t="s">
        <v>598</v>
      </c>
      <c r="AL72" s="1060"/>
      <c r="AM72" s="1060"/>
      <c r="AN72" s="1060"/>
      <c r="AO72" s="1060"/>
      <c r="AP72" s="1060" t="s">
        <v>573</v>
      </c>
      <c r="AQ72" s="1060"/>
      <c r="AR72" s="1060"/>
      <c r="AS72" s="1060"/>
      <c r="AT72" s="1060"/>
      <c r="AU72" s="1061" t="s">
        <v>573</v>
      </c>
      <c r="AV72" s="1062"/>
      <c r="AW72" s="1062"/>
      <c r="AX72" s="1062"/>
      <c r="AY72" s="1063"/>
      <c r="AZ72" s="1064"/>
      <c r="BA72" s="1064"/>
      <c r="BB72" s="1064"/>
      <c r="BC72" s="1064"/>
      <c r="BD72" s="1065"/>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6" t="s">
        <v>583</v>
      </c>
      <c r="C73" s="1067"/>
      <c r="D73" s="1067"/>
      <c r="E73" s="1067"/>
      <c r="F73" s="1067"/>
      <c r="G73" s="1067"/>
      <c r="H73" s="1067"/>
      <c r="I73" s="1067"/>
      <c r="J73" s="1067"/>
      <c r="K73" s="1067"/>
      <c r="L73" s="1067"/>
      <c r="M73" s="1067"/>
      <c r="N73" s="1067"/>
      <c r="O73" s="1067"/>
      <c r="P73" s="1068"/>
      <c r="Q73" s="1069">
        <v>30</v>
      </c>
      <c r="R73" s="1060"/>
      <c r="S73" s="1060"/>
      <c r="T73" s="1060"/>
      <c r="U73" s="1060"/>
      <c r="V73" s="1060">
        <v>28</v>
      </c>
      <c r="W73" s="1060"/>
      <c r="X73" s="1060"/>
      <c r="Y73" s="1060"/>
      <c r="Z73" s="1060"/>
      <c r="AA73" s="1060">
        <v>2</v>
      </c>
      <c r="AB73" s="1060"/>
      <c r="AC73" s="1060"/>
      <c r="AD73" s="1060"/>
      <c r="AE73" s="1060"/>
      <c r="AF73" s="1060">
        <v>2</v>
      </c>
      <c r="AG73" s="1060"/>
      <c r="AH73" s="1060"/>
      <c r="AI73" s="1060"/>
      <c r="AJ73" s="1060"/>
      <c r="AK73" s="1060">
        <v>1</v>
      </c>
      <c r="AL73" s="1060"/>
      <c r="AM73" s="1060"/>
      <c r="AN73" s="1060"/>
      <c r="AO73" s="1060"/>
      <c r="AP73" s="1060" t="s">
        <v>573</v>
      </c>
      <c r="AQ73" s="1060"/>
      <c r="AR73" s="1060"/>
      <c r="AS73" s="1060"/>
      <c r="AT73" s="1060"/>
      <c r="AU73" s="1061" t="s">
        <v>573</v>
      </c>
      <c r="AV73" s="1062"/>
      <c r="AW73" s="1062"/>
      <c r="AX73" s="1062"/>
      <c r="AY73" s="1063"/>
      <c r="AZ73" s="1064"/>
      <c r="BA73" s="1064"/>
      <c r="BB73" s="1064"/>
      <c r="BC73" s="1064"/>
      <c r="BD73" s="1065"/>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6" t="s">
        <v>584</v>
      </c>
      <c r="C74" s="1067"/>
      <c r="D74" s="1067"/>
      <c r="E74" s="1067"/>
      <c r="F74" s="1067"/>
      <c r="G74" s="1067"/>
      <c r="H74" s="1067"/>
      <c r="I74" s="1067"/>
      <c r="J74" s="1067"/>
      <c r="K74" s="1067"/>
      <c r="L74" s="1067"/>
      <c r="M74" s="1067"/>
      <c r="N74" s="1067"/>
      <c r="O74" s="1067"/>
      <c r="P74" s="1068"/>
      <c r="Q74" s="1069">
        <v>52</v>
      </c>
      <c r="R74" s="1060"/>
      <c r="S74" s="1060"/>
      <c r="T74" s="1060"/>
      <c r="U74" s="1060"/>
      <c r="V74" s="1060">
        <v>49</v>
      </c>
      <c r="W74" s="1060"/>
      <c r="X74" s="1060"/>
      <c r="Y74" s="1060"/>
      <c r="Z74" s="1060"/>
      <c r="AA74" s="1060">
        <v>2</v>
      </c>
      <c r="AB74" s="1060"/>
      <c r="AC74" s="1060"/>
      <c r="AD74" s="1060"/>
      <c r="AE74" s="1060"/>
      <c r="AF74" s="1060">
        <v>2</v>
      </c>
      <c r="AG74" s="1060"/>
      <c r="AH74" s="1060"/>
      <c r="AI74" s="1060"/>
      <c r="AJ74" s="1060"/>
      <c r="AK74" s="1060">
        <v>2</v>
      </c>
      <c r="AL74" s="1060"/>
      <c r="AM74" s="1060"/>
      <c r="AN74" s="1060"/>
      <c r="AO74" s="1060"/>
      <c r="AP74" s="1060">
        <v>19</v>
      </c>
      <c r="AQ74" s="1060"/>
      <c r="AR74" s="1060"/>
      <c r="AS74" s="1060"/>
      <c r="AT74" s="1060"/>
      <c r="AU74" s="1060">
        <v>4</v>
      </c>
      <c r="AV74" s="1060"/>
      <c r="AW74" s="1060"/>
      <c r="AX74" s="1060"/>
      <c r="AY74" s="1060"/>
      <c r="AZ74" s="1064"/>
      <c r="BA74" s="1064"/>
      <c r="BB74" s="1064"/>
      <c r="BC74" s="1064"/>
      <c r="BD74" s="1065"/>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6" t="s">
        <v>585</v>
      </c>
      <c r="C75" s="1067"/>
      <c r="D75" s="1067"/>
      <c r="E75" s="1067"/>
      <c r="F75" s="1067"/>
      <c r="G75" s="1067"/>
      <c r="H75" s="1067"/>
      <c r="I75" s="1067"/>
      <c r="J75" s="1067"/>
      <c r="K75" s="1067"/>
      <c r="L75" s="1067"/>
      <c r="M75" s="1067"/>
      <c r="N75" s="1067"/>
      <c r="O75" s="1067"/>
      <c r="P75" s="1068"/>
      <c r="Q75" s="1070">
        <v>264</v>
      </c>
      <c r="R75" s="1062"/>
      <c r="S75" s="1062"/>
      <c r="T75" s="1062"/>
      <c r="U75" s="1063"/>
      <c r="V75" s="1061">
        <v>255</v>
      </c>
      <c r="W75" s="1062"/>
      <c r="X75" s="1062"/>
      <c r="Y75" s="1062"/>
      <c r="Z75" s="1063"/>
      <c r="AA75" s="1061">
        <v>9</v>
      </c>
      <c r="AB75" s="1062"/>
      <c r="AC75" s="1062"/>
      <c r="AD75" s="1062"/>
      <c r="AE75" s="1063"/>
      <c r="AF75" s="1061">
        <v>9</v>
      </c>
      <c r="AG75" s="1062"/>
      <c r="AH75" s="1062"/>
      <c r="AI75" s="1062"/>
      <c r="AJ75" s="1063"/>
      <c r="AK75" s="1061">
        <v>16</v>
      </c>
      <c r="AL75" s="1062"/>
      <c r="AM75" s="1062"/>
      <c r="AN75" s="1062"/>
      <c r="AO75" s="1063"/>
      <c r="AP75" s="1060" t="s">
        <v>573</v>
      </c>
      <c r="AQ75" s="1060"/>
      <c r="AR75" s="1060"/>
      <c r="AS75" s="1060"/>
      <c r="AT75" s="1060"/>
      <c r="AU75" s="1061" t="s">
        <v>573</v>
      </c>
      <c r="AV75" s="1062"/>
      <c r="AW75" s="1062"/>
      <c r="AX75" s="1062"/>
      <c r="AY75" s="1063"/>
      <c r="AZ75" s="1064"/>
      <c r="BA75" s="1064"/>
      <c r="BB75" s="1064"/>
      <c r="BC75" s="1064"/>
      <c r="BD75" s="1065"/>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6" t="s">
        <v>586</v>
      </c>
      <c r="C76" s="1067"/>
      <c r="D76" s="1067"/>
      <c r="E76" s="1067"/>
      <c r="F76" s="1067"/>
      <c r="G76" s="1067"/>
      <c r="H76" s="1067"/>
      <c r="I76" s="1067"/>
      <c r="J76" s="1067"/>
      <c r="K76" s="1067"/>
      <c r="L76" s="1067"/>
      <c r="M76" s="1067"/>
      <c r="N76" s="1067"/>
      <c r="O76" s="1067"/>
      <c r="P76" s="1068"/>
      <c r="Q76" s="1070">
        <v>534</v>
      </c>
      <c r="R76" s="1062"/>
      <c r="S76" s="1062"/>
      <c r="T76" s="1062"/>
      <c r="U76" s="1063"/>
      <c r="V76" s="1061">
        <v>513</v>
      </c>
      <c r="W76" s="1062"/>
      <c r="X76" s="1062"/>
      <c r="Y76" s="1062"/>
      <c r="Z76" s="1063"/>
      <c r="AA76" s="1061">
        <v>21</v>
      </c>
      <c r="AB76" s="1062"/>
      <c r="AC76" s="1062"/>
      <c r="AD76" s="1062"/>
      <c r="AE76" s="1063"/>
      <c r="AF76" s="1061">
        <v>21</v>
      </c>
      <c r="AG76" s="1062"/>
      <c r="AH76" s="1062"/>
      <c r="AI76" s="1062"/>
      <c r="AJ76" s="1063"/>
      <c r="AK76" s="1061">
        <v>39</v>
      </c>
      <c r="AL76" s="1062"/>
      <c r="AM76" s="1062"/>
      <c r="AN76" s="1062"/>
      <c r="AO76" s="1063"/>
      <c r="AP76" s="1060" t="s">
        <v>573</v>
      </c>
      <c r="AQ76" s="1060"/>
      <c r="AR76" s="1060"/>
      <c r="AS76" s="1060"/>
      <c r="AT76" s="1060"/>
      <c r="AU76" s="1061" t="s">
        <v>573</v>
      </c>
      <c r="AV76" s="1062"/>
      <c r="AW76" s="1062"/>
      <c r="AX76" s="1062"/>
      <c r="AY76" s="1063"/>
      <c r="AZ76" s="1064"/>
      <c r="BA76" s="1064"/>
      <c r="BB76" s="1064"/>
      <c r="BC76" s="1064"/>
      <c r="BD76" s="1065"/>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6" t="s">
        <v>587</v>
      </c>
      <c r="C77" s="1067"/>
      <c r="D77" s="1067"/>
      <c r="E77" s="1067"/>
      <c r="F77" s="1067"/>
      <c r="G77" s="1067"/>
      <c r="H77" s="1067"/>
      <c r="I77" s="1067"/>
      <c r="J77" s="1067"/>
      <c r="K77" s="1067"/>
      <c r="L77" s="1067"/>
      <c r="M77" s="1067"/>
      <c r="N77" s="1067"/>
      <c r="O77" s="1067"/>
      <c r="P77" s="1068"/>
      <c r="Q77" s="1070">
        <v>21</v>
      </c>
      <c r="R77" s="1062"/>
      <c r="S77" s="1062"/>
      <c r="T77" s="1062"/>
      <c r="U77" s="1063"/>
      <c r="V77" s="1061">
        <v>18</v>
      </c>
      <c r="W77" s="1062"/>
      <c r="X77" s="1062"/>
      <c r="Y77" s="1062"/>
      <c r="Z77" s="1063"/>
      <c r="AA77" s="1061">
        <v>3</v>
      </c>
      <c r="AB77" s="1062"/>
      <c r="AC77" s="1062"/>
      <c r="AD77" s="1062"/>
      <c r="AE77" s="1063"/>
      <c r="AF77" s="1061">
        <v>3</v>
      </c>
      <c r="AG77" s="1062"/>
      <c r="AH77" s="1062"/>
      <c r="AI77" s="1062"/>
      <c r="AJ77" s="1063"/>
      <c r="AK77" s="1061" t="s">
        <v>573</v>
      </c>
      <c r="AL77" s="1062"/>
      <c r="AM77" s="1062"/>
      <c r="AN77" s="1062"/>
      <c r="AO77" s="1063"/>
      <c r="AP77" s="1060" t="s">
        <v>573</v>
      </c>
      <c r="AQ77" s="1060"/>
      <c r="AR77" s="1060"/>
      <c r="AS77" s="1060"/>
      <c r="AT77" s="1060"/>
      <c r="AU77" s="1061" t="s">
        <v>573</v>
      </c>
      <c r="AV77" s="1062"/>
      <c r="AW77" s="1062"/>
      <c r="AX77" s="1062"/>
      <c r="AY77" s="1063"/>
      <c r="AZ77" s="1064"/>
      <c r="BA77" s="1064"/>
      <c r="BB77" s="1064"/>
      <c r="BC77" s="1064"/>
      <c r="BD77" s="1065"/>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6" t="s">
        <v>588</v>
      </c>
      <c r="C78" s="1067"/>
      <c r="D78" s="1067"/>
      <c r="E78" s="1067"/>
      <c r="F78" s="1067"/>
      <c r="G78" s="1067"/>
      <c r="H78" s="1067"/>
      <c r="I78" s="1067"/>
      <c r="J78" s="1067"/>
      <c r="K78" s="1067"/>
      <c r="L78" s="1067"/>
      <c r="M78" s="1067"/>
      <c r="N78" s="1067"/>
      <c r="O78" s="1067"/>
      <c r="P78" s="1068"/>
      <c r="Q78" s="1069">
        <v>251</v>
      </c>
      <c r="R78" s="1060"/>
      <c r="S78" s="1060"/>
      <c r="T78" s="1060"/>
      <c r="U78" s="1060"/>
      <c r="V78" s="1060">
        <v>247</v>
      </c>
      <c r="W78" s="1060"/>
      <c r="X78" s="1060"/>
      <c r="Y78" s="1060"/>
      <c r="Z78" s="1060"/>
      <c r="AA78" s="1060">
        <v>4</v>
      </c>
      <c r="AB78" s="1060"/>
      <c r="AC78" s="1060"/>
      <c r="AD78" s="1060"/>
      <c r="AE78" s="1060"/>
      <c r="AF78" s="1060">
        <v>4</v>
      </c>
      <c r="AG78" s="1060"/>
      <c r="AH78" s="1060"/>
      <c r="AI78" s="1060"/>
      <c r="AJ78" s="1060"/>
      <c r="AK78" s="1060">
        <v>17</v>
      </c>
      <c r="AL78" s="1060"/>
      <c r="AM78" s="1060"/>
      <c r="AN78" s="1060"/>
      <c r="AO78" s="1060"/>
      <c r="AP78" s="1060" t="s">
        <v>573</v>
      </c>
      <c r="AQ78" s="1060"/>
      <c r="AR78" s="1060"/>
      <c r="AS78" s="1060"/>
      <c r="AT78" s="1060"/>
      <c r="AU78" s="1061" t="s">
        <v>573</v>
      </c>
      <c r="AV78" s="1062"/>
      <c r="AW78" s="1062"/>
      <c r="AX78" s="1062"/>
      <c r="AY78" s="1063"/>
      <c r="AZ78" s="1064"/>
      <c r="BA78" s="1064"/>
      <c r="BB78" s="1064"/>
      <c r="BC78" s="1064"/>
      <c r="BD78" s="1065"/>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6" t="s">
        <v>589</v>
      </c>
      <c r="C79" s="1067"/>
      <c r="D79" s="1067"/>
      <c r="E79" s="1067"/>
      <c r="F79" s="1067"/>
      <c r="G79" s="1067"/>
      <c r="H79" s="1067"/>
      <c r="I79" s="1067"/>
      <c r="J79" s="1067"/>
      <c r="K79" s="1067"/>
      <c r="L79" s="1067"/>
      <c r="M79" s="1067"/>
      <c r="N79" s="1067"/>
      <c r="O79" s="1067"/>
      <c r="P79" s="1068"/>
      <c r="Q79" s="1069">
        <v>183</v>
      </c>
      <c r="R79" s="1060"/>
      <c r="S79" s="1060"/>
      <c r="T79" s="1060"/>
      <c r="U79" s="1060"/>
      <c r="V79" s="1060">
        <v>174</v>
      </c>
      <c r="W79" s="1060"/>
      <c r="X79" s="1060"/>
      <c r="Y79" s="1060"/>
      <c r="Z79" s="1060"/>
      <c r="AA79" s="1060">
        <v>10</v>
      </c>
      <c r="AB79" s="1060"/>
      <c r="AC79" s="1060"/>
      <c r="AD79" s="1060"/>
      <c r="AE79" s="1060"/>
      <c r="AF79" s="1060">
        <v>10</v>
      </c>
      <c r="AG79" s="1060"/>
      <c r="AH79" s="1060"/>
      <c r="AI79" s="1060"/>
      <c r="AJ79" s="1060"/>
      <c r="AK79" s="1060" t="s">
        <v>573</v>
      </c>
      <c r="AL79" s="1060"/>
      <c r="AM79" s="1060"/>
      <c r="AN79" s="1060"/>
      <c r="AO79" s="1060"/>
      <c r="AP79" s="1060" t="s">
        <v>573</v>
      </c>
      <c r="AQ79" s="1060"/>
      <c r="AR79" s="1060"/>
      <c r="AS79" s="1060"/>
      <c r="AT79" s="1060"/>
      <c r="AU79" s="1061" t="s">
        <v>573</v>
      </c>
      <c r="AV79" s="1062"/>
      <c r="AW79" s="1062"/>
      <c r="AX79" s="1062"/>
      <c r="AY79" s="1063"/>
      <c r="AZ79" s="1064"/>
      <c r="BA79" s="1064"/>
      <c r="BB79" s="1064"/>
      <c r="BC79" s="1064"/>
      <c r="BD79" s="1065"/>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6" t="s">
        <v>590</v>
      </c>
      <c r="C80" s="1067"/>
      <c r="D80" s="1067"/>
      <c r="E80" s="1067"/>
      <c r="F80" s="1067"/>
      <c r="G80" s="1067"/>
      <c r="H80" s="1067"/>
      <c r="I80" s="1067"/>
      <c r="J80" s="1067"/>
      <c r="K80" s="1067"/>
      <c r="L80" s="1067"/>
      <c r="M80" s="1067"/>
      <c r="N80" s="1067"/>
      <c r="O80" s="1067"/>
      <c r="P80" s="1068"/>
      <c r="Q80" s="1069">
        <v>53</v>
      </c>
      <c r="R80" s="1060"/>
      <c r="S80" s="1060"/>
      <c r="T80" s="1060"/>
      <c r="U80" s="1060"/>
      <c r="V80" s="1060">
        <v>49</v>
      </c>
      <c r="W80" s="1060"/>
      <c r="X80" s="1060"/>
      <c r="Y80" s="1060"/>
      <c r="Z80" s="1060"/>
      <c r="AA80" s="1060">
        <v>3</v>
      </c>
      <c r="AB80" s="1060"/>
      <c r="AC80" s="1060"/>
      <c r="AD80" s="1060"/>
      <c r="AE80" s="1060"/>
      <c r="AF80" s="1060">
        <v>3</v>
      </c>
      <c r="AG80" s="1060"/>
      <c r="AH80" s="1060"/>
      <c r="AI80" s="1060"/>
      <c r="AJ80" s="1060"/>
      <c r="AK80" s="1060" t="s">
        <v>599</v>
      </c>
      <c r="AL80" s="1060"/>
      <c r="AM80" s="1060"/>
      <c r="AN80" s="1060"/>
      <c r="AO80" s="1060"/>
      <c r="AP80" s="1060" t="s">
        <v>573</v>
      </c>
      <c r="AQ80" s="1060"/>
      <c r="AR80" s="1060"/>
      <c r="AS80" s="1060"/>
      <c r="AT80" s="1060"/>
      <c r="AU80" s="1061" t="s">
        <v>573</v>
      </c>
      <c r="AV80" s="1062"/>
      <c r="AW80" s="1062"/>
      <c r="AX80" s="1062"/>
      <c r="AY80" s="1063"/>
      <c r="AZ80" s="1064"/>
      <c r="BA80" s="1064"/>
      <c r="BB80" s="1064"/>
      <c r="BC80" s="1064"/>
      <c r="BD80" s="1065"/>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6" t="s">
        <v>591</v>
      </c>
      <c r="C81" s="1067"/>
      <c r="D81" s="1067"/>
      <c r="E81" s="1067"/>
      <c r="F81" s="1067"/>
      <c r="G81" s="1067"/>
      <c r="H81" s="1067"/>
      <c r="I81" s="1067"/>
      <c r="J81" s="1067"/>
      <c r="K81" s="1067"/>
      <c r="L81" s="1067"/>
      <c r="M81" s="1067"/>
      <c r="N81" s="1067"/>
      <c r="O81" s="1067"/>
      <c r="P81" s="1068"/>
      <c r="Q81" s="1069">
        <v>2</v>
      </c>
      <c r="R81" s="1060"/>
      <c r="S81" s="1060"/>
      <c r="T81" s="1060"/>
      <c r="U81" s="1060"/>
      <c r="V81" s="1060">
        <v>2</v>
      </c>
      <c r="W81" s="1060"/>
      <c r="X81" s="1060"/>
      <c r="Y81" s="1060"/>
      <c r="Z81" s="1060"/>
      <c r="AA81" s="1060">
        <v>0</v>
      </c>
      <c r="AB81" s="1060"/>
      <c r="AC81" s="1060"/>
      <c r="AD81" s="1060"/>
      <c r="AE81" s="1060"/>
      <c r="AF81" s="1060">
        <v>0</v>
      </c>
      <c r="AG81" s="1060"/>
      <c r="AH81" s="1060"/>
      <c r="AI81" s="1060"/>
      <c r="AJ81" s="1060"/>
      <c r="AK81" s="1060" t="s">
        <v>600</v>
      </c>
      <c r="AL81" s="1060"/>
      <c r="AM81" s="1060"/>
      <c r="AN81" s="1060"/>
      <c r="AO81" s="1060"/>
      <c r="AP81" s="1060" t="s">
        <v>573</v>
      </c>
      <c r="AQ81" s="1060"/>
      <c r="AR81" s="1060"/>
      <c r="AS81" s="1060"/>
      <c r="AT81" s="1060"/>
      <c r="AU81" s="1061" t="s">
        <v>573</v>
      </c>
      <c r="AV81" s="1062"/>
      <c r="AW81" s="1062"/>
      <c r="AX81" s="1062"/>
      <c r="AY81" s="1063"/>
      <c r="AZ81" s="1064"/>
      <c r="BA81" s="1064"/>
      <c r="BB81" s="1064"/>
      <c r="BC81" s="1064"/>
      <c r="BD81" s="1065"/>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6" t="s">
        <v>592</v>
      </c>
      <c r="C82" s="1067"/>
      <c r="D82" s="1067"/>
      <c r="E82" s="1067"/>
      <c r="F82" s="1067"/>
      <c r="G82" s="1067"/>
      <c r="H82" s="1067"/>
      <c r="I82" s="1067"/>
      <c r="J82" s="1067"/>
      <c r="K82" s="1067"/>
      <c r="L82" s="1067"/>
      <c r="M82" s="1067"/>
      <c r="N82" s="1067"/>
      <c r="O82" s="1067"/>
      <c r="P82" s="1068"/>
      <c r="Q82" s="1069">
        <v>3510</v>
      </c>
      <c r="R82" s="1060"/>
      <c r="S82" s="1060"/>
      <c r="T82" s="1060"/>
      <c r="U82" s="1060"/>
      <c r="V82" s="1060">
        <v>3432</v>
      </c>
      <c r="W82" s="1060"/>
      <c r="X82" s="1060"/>
      <c r="Y82" s="1060"/>
      <c r="Z82" s="1060"/>
      <c r="AA82" s="1060">
        <v>78</v>
      </c>
      <c r="AB82" s="1060"/>
      <c r="AC82" s="1060"/>
      <c r="AD82" s="1060"/>
      <c r="AE82" s="1060"/>
      <c r="AF82" s="1060">
        <v>78</v>
      </c>
      <c r="AG82" s="1060"/>
      <c r="AH82" s="1060"/>
      <c r="AI82" s="1060"/>
      <c r="AJ82" s="1060"/>
      <c r="AK82" s="1060">
        <v>133</v>
      </c>
      <c r="AL82" s="1060"/>
      <c r="AM82" s="1060"/>
      <c r="AN82" s="1060"/>
      <c r="AO82" s="1060"/>
      <c r="AP82" s="1060">
        <v>1365</v>
      </c>
      <c r="AQ82" s="1060"/>
      <c r="AR82" s="1060"/>
      <c r="AS82" s="1060"/>
      <c r="AT82" s="1060"/>
      <c r="AU82" s="1060">
        <v>168</v>
      </c>
      <c r="AV82" s="1060"/>
      <c r="AW82" s="1060"/>
      <c r="AX82" s="1060"/>
      <c r="AY82" s="1060"/>
      <c r="AZ82" s="1064"/>
      <c r="BA82" s="1064"/>
      <c r="BB82" s="1064"/>
      <c r="BC82" s="1064"/>
      <c r="BD82" s="1065"/>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6" t="s">
        <v>593</v>
      </c>
      <c r="C83" s="1067"/>
      <c r="D83" s="1067"/>
      <c r="E83" s="1067"/>
      <c r="F83" s="1067"/>
      <c r="G83" s="1067"/>
      <c r="H83" s="1067"/>
      <c r="I83" s="1067"/>
      <c r="J83" s="1067"/>
      <c r="K83" s="1067"/>
      <c r="L83" s="1067"/>
      <c r="M83" s="1067"/>
      <c r="N83" s="1067"/>
      <c r="O83" s="1067"/>
      <c r="P83" s="1068"/>
      <c r="Q83" s="1069">
        <v>0</v>
      </c>
      <c r="R83" s="1060"/>
      <c r="S83" s="1060"/>
      <c r="T83" s="1060"/>
      <c r="U83" s="1060"/>
      <c r="V83" s="1060">
        <v>0</v>
      </c>
      <c r="W83" s="1060"/>
      <c r="X83" s="1060"/>
      <c r="Y83" s="1060"/>
      <c r="Z83" s="1060"/>
      <c r="AA83" s="1060">
        <v>0</v>
      </c>
      <c r="AB83" s="1060"/>
      <c r="AC83" s="1060"/>
      <c r="AD83" s="1060"/>
      <c r="AE83" s="1060"/>
      <c r="AF83" s="1060">
        <v>0</v>
      </c>
      <c r="AG83" s="1060"/>
      <c r="AH83" s="1060"/>
      <c r="AI83" s="1060"/>
      <c r="AJ83" s="1060"/>
      <c r="AK83" s="1060" t="s">
        <v>573</v>
      </c>
      <c r="AL83" s="1060"/>
      <c r="AM83" s="1060"/>
      <c r="AN83" s="1060"/>
      <c r="AO83" s="1060"/>
      <c r="AP83" s="1060" t="s">
        <v>573</v>
      </c>
      <c r="AQ83" s="1060"/>
      <c r="AR83" s="1060"/>
      <c r="AS83" s="1060"/>
      <c r="AT83" s="1060"/>
      <c r="AU83" s="1061" t="s">
        <v>573</v>
      </c>
      <c r="AV83" s="1062"/>
      <c r="AW83" s="1062"/>
      <c r="AX83" s="1062"/>
      <c r="AY83" s="1063"/>
      <c r="AZ83" s="1064"/>
      <c r="BA83" s="1064"/>
      <c r="BB83" s="1064"/>
      <c r="BC83" s="1064"/>
      <c r="BD83" s="1065"/>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6" t="s">
        <v>594</v>
      </c>
      <c r="C84" s="1067"/>
      <c r="D84" s="1067"/>
      <c r="E84" s="1067"/>
      <c r="F84" s="1067"/>
      <c r="G84" s="1067"/>
      <c r="H84" s="1067"/>
      <c r="I84" s="1067"/>
      <c r="J84" s="1067"/>
      <c r="K84" s="1067"/>
      <c r="L84" s="1067"/>
      <c r="M84" s="1067"/>
      <c r="N84" s="1067"/>
      <c r="O84" s="1067"/>
      <c r="P84" s="1068"/>
      <c r="Q84" s="1069">
        <v>24</v>
      </c>
      <c r="R84" s="1060"/>
      <c r="S84" s="1060"/>
      <c r="T84" s="1060"/>
      <c r="U84" s="1060"/>
      <c r="V84" s="1060">
        <v>21</v>
      </c>
      <c r="W84" s="1060"/>
      <c r="X84" s="1060"/>
      <c r="Y84" s="1060"/>
      <c r="Z84" s="1060"/>
      <c r="AA84" s="1060">
        <v>2</v>
      </c>
      <c r="AB84" s="1060"/>
      <c r="AC84" s="1060"/>
      <c r="AD84" s="1060"/>
      <c r="AE84" s="1060"/>
      <c r="AF84" s="1060">
        <v>2</v>
      </c>
      <c r="AG84" s="1060"/>
      <c r="AH84" s="1060"/>
      <c r="AI84" s="1060"/>
      <c r="AJ84" s="1060"/>
      <c r="AK84" s="1060" t="s">
        <v>573</v>
      </c>
      <c r="AL84" s="1060"/>
      <c r="AM84" s="1060"/>
      <c r="AN84" s="1060"/>
      <c r="AO84" s="1060"/>
      <c r="AP84" s="1060" t="s">
        <v>573</v>
      </c>
      <c r="AQ84" s="1060"/>
      <c r="AR84" s="1060"/>
      <c r="AS84" s="1060"/>
      <c r="AT84" s="1060"/>
      <c r="AU84" s="1061" t="s">
        <v>573</v>
      </c>
      <c r="AV84" s="1062"/>
      <c r="AW84" s="1062"/>
      <c r="AX84" s="1062"/>
      <c r="AY84" s="1063"/>
      <c r="AZ84" s="1064"/>
      <c r="BA84" s="1064"/>
      <c r="BB84" s="1064"/>
      <c r="BC84" s="1064"/>
      <c r="BD84" s="1065"/>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6" t="s">
        <v>595</v>
      </c>
      <c r="C85" s="1067"/>
      <c r="D85" s="1067"/>
      <c r="E85" s="1067"/>
      <c r="F85" s="1067"/>
      <c r="G85" s="1067"/>
      <c r="H85" s="1067"/>
      <c r="I85" s="1067"/>
      <c r="J85" s="1067"/>
      <c r="K85" s="1067"/>
      <c r="L85" s="1067"/>
      <c r="M85" s="1067"/>
      <c r="N85" s="1067"/>
      <c r="O85" s="1067"/>
      <c r="P85" s="1068"/>
      <c r="Q85" s="1069">
        <v>157</v>
      </c>
      <c r="R85" s="1060"/>
      <c r="S85" s="1060"/>
      <c r="T85" s="1060"/>
      <c r="U85" s="1060"/>
      <c r="V85" s="1060">
        <v>132</v>
      </c>
      <c r="W85" s="1060"/>
      <c r="X85" s="1060"/>
      <c r="Y85" s="1060"/>
      <c r="Z85" s="1060"/>
      <c r="AA85" s="1060">
        <v>25</v>
      </c>
      <c r="AB85" s="1060"/>
      <c r="AC85" s="1060"/>
      <c r="AD85" s="1060"/>
      <c r="AE85" s="1060"/>
      <c r="AF85" s="1060">
        <v>25</v>
      </c>
      <c r="AG85" s="1060"/>
      <c r="AH85" s="1060"/>
      <c r="AI85" s="1060"/>
      <c r="AJ85" s="1060"/>
      <c r="AK85" s="1060" t="s">
        <v>574</v>
      </c>
      <c r="AL85" s="1060"/>
      <c r="AM85" s="1060"/>
      <c r="AN85" s="1060"/>
      <c r="AO85" s="1060"/>
      <c r="AP85" s="1060" t="s">
        <v>573</v>
      </c>
      <c r="AQ85" s="1060"/>
      <c r="AR85" s="1060"/>
      <c r="AS85" s="1060"/>
      <c r="AT85" s="1060"/>
      <c r="AU85" s="1061" t="s">
        <v>573</v>
      </c>
      <c r="AV85" s="1062"/>
      <c r="AW85" s="1062"/>
      <c r="AX85" s="1062"/>
      <c r="AY85" s="1063"/>
      <c r="AZ85" s="1064"/>
      <c r="BA85" s="1064"/>
      <c r="BB85" s="1064"/>
      <c r="BC85" s="1064"/>
      <c r="BD85" s="1065"/>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6" t="s">
        <v>596</v>
      </c>
      <c r="C86" s="1067"/>
      <c r="D86" s="1067"/>
      <c r="E86" s="1067"/>
      <c r="F86" s="1067"/>
      <c r="G86" s="1067"/>
      <c r="H86" s="1067"/>
      <c r="I86" s="1067"/>
      <c r="J86" s="1067"/>
      <c r="K86" s="1067"/>
      <c r="L86" s="1067"/>
      <c r="M86" s="1067"/>
      <c r="N86" s="1067"/>
      <c r="O86" s="1067"/>
      <c r="P86" s="1068"/>
      <c r="Q86" s="1069">
        <v>103031</v>
      </c>
      <c r="R86" s="1060"/>
      <c r="S86" s="1060"/>
      <c r="T86" s="1060"/>
      <c r="U86" s="1060"/>
      <c r="V86" s="1060">
        <v>101145</v>
      </c>
      <c r="W86" s="1060"/>
      <c r="X86" s="1060"/>
      <c r="Y86" s="1060"/>
      <c r="Z86" s="1060"/>
      <c r="AA86" s="1060">
        <v>1885</v>
      </c>
      <c r="AB86" s="1060"/>
      <c r="AC86" s="1060"/>
      <c r="AD86" s="1060"/>
      <c r="AE86" s="1060"/>
      <c r="AF86" s="1060">
        <v>1885</v>
      </c>
      <c r="AG86" s="1060"/>
      <c r="AH86" s="1060"/>
      <c r="AI86" s="1060"/>
      <c r="AJ86" s="1060"/>
      <c r="AK86" s="1060">
        <v>343</v>
      </c>
      <c r="AL86" s="1060"/>
      <c r="AM86" s="1060"/>
      <c r="AN86" s="1060"/>
      <c r="AO86" s="1060"/>
      <c r="AP86" s="1060" t="s">
        <v>573</v>
      </c>
      <c r="AQ86" s="1060"/>
      <c r="AR86" s="1060"/>
      <c r="AS86" s="1060"/>
      <c r="AT86" s="1060"/>
      <c r="AU86" s="1061" t="s">
        <v>573</v>
      </c>
      <c r="AV86" s="1062"/>
      <c r="AW86" s="1062"/>
      <c r="AX86" s="1062"/>
      <c r="AY86" s="1063"/>
      <c r="AZ86" s="1064"/>
      <c r="BA86" s="1064"/>
      <c r="BB86" s="1064"/>
      <c r="BC86" s="1064"/>
      <c r="BD86" s="1065"/>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392</v>
      </c>
      <c r="B88" s="1033" t="s">
        <v>422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2279</v>
      </c>
      <c r="AG88" s="1048"/>
      <c r="AH88" s="1048"/>
      <c r="AI88" s="1048"/>
      <c r="AJ88" s="1048"/>
      <c r="AK88" s="1052"/>
      <c r="AL88" s="1052"/>
      <c r="AM88" s="1052"/>
      <c r="AN88" s="1052"/>
      <c r="AO88" s="1052"/>
      <c r="AP88" s="1048">
        <v>7916</v>
      </c>
      <c r="AQ88" s="1048"/>
      <c r="AR88" s="1048"/>
      <c r="AS88" s="1048"/>
      <c r="AT88" s="1048"/>
      <c r="AU88" s="1048">
        <v>704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1033" t="s">
        <v>423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30</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431</v>
      </c>
      <c r="AB109" s="983"/>
      <c r="AC109" s="983"/>
      <c r="AD109" s="983"/>
      <c r="AE109" s="984"/>
      <c r="AF109" s="985" t="s">
        <v>310</v>
      </c>
      <c r="AG109" s="983"/>
      <c r="AH109" s="983"/>
      <c r="AI109" s="983"/>
      <c r="AJ109" s="984"/>
      <c r="AK109" s="985" t="s">
        <v>309</v>
      </c>
      <c r="AL109" s="983"/>
      <c r="AM109" s="983"/>
      <c r="AN109" s="983"/>
      <c r="AO109" s="984"/>
      <c r="AP109" s="985" t="s">
        <v>432</v>
      </c>
      <c r="AQ109" s="983"/>
      <c r="AR109" s="983"/>
      <c r="AS109" s="983"/>
      <c r="AT109" s="1014"/>
      <c r="AU109" s="98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431</v>
      </c>
      <c r="BR109" s="983"/>
      <c r="BS109" s="983"/>
      <c r="BT109" s="983"/>
      <c r="BU109" s="984"/>
      <c r="BV109" s="985" t="s">
        <v>310</v>
      </c>
      <c r="BW109" s="983"/>
      <c r="BX109" s="983"/>
      <c r="BY109" s="983"/>
      <c r="BZ109" s="984"/>
      <c r="CA109" s="985" t="s">
        <v>309</v>
      </c>
      <c r="CB109" s="983"/>
      <c r="CC109" s="983"/>
      <c r="CD109" s="983"/>
      <c r="CE109" s="984"/>
      <c r="CF109" s="1021" t="s">
        <v>432</v>
      </c>
      <c r="CG109" s="1021"/>
      <c r="CH109" s="1021"/>
      <c r="CI109" s="1021"/>
      <c r="CJ109" s="1021"/>
      <c r="CK109" s="985" t="s">
        <v>433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431</v>
      </c>
      <c r="DH109" s="983"/>
      <c r="DI109" s="983"/>
      <c r="DJ109" s="983"/>
      <c r="DK109" s="984"/>
      <c r="DL109" s="985" t="s">
        <v>310</v>
      </c>
      <c r="DM109" s="983"/>
      <c r="DN109" s="983"/>
      <c r="DO109" s="983"/>
      <c r="DP109" s="984"/>
      <c r="DQ109" s="985" t="s">
        <v>309</v>
      </c>
      <c r="DR109" s="983"/>
      <c r="DS109" s="983"/>
      <c r="DT109" s="983"/>
      <c r="DU109" s="984"/>
      <c r="DV109" s="985" t="s">
        <v>432</v>
      </c>
      <c r="DW109" s="983"/>
      <c r="DX109" s="983"/>
      <c r="DY109" s="983"/>
      <c r="DZ109" s="1014"/>
    </row>
    <row r="110" spans="1:131" s="246" customFormat="1" ht="26.25" customHeight="1" x14ac:dyDescent="0.2">
      <c r="A110" s="885" t="s">
        <v>434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1283522</v>
      </c>
      <c r="AB110" s="976"/>
      <c r="AC110" s="976"/>
      <c r="AD110" s="976"/>
      <c r="AE110" s="977"/>
      <c r="AF110" s="978">
        <v>1237469</v>
      </c>
      <c r="AG110" s="976"/>
      <c r="AH110" s="976"/>
      <c r="AI110" s="976"/>
      <c r="AJ110" s="977"/>
      <c r="AK110" s="978">
        <v>1225629</v>
      </c>
      <c r="AL110" s="976"/>
      <c r="AM110" s="976"/>
      <c r="AN110" s="976"/>
      <c r="AO110" s="977"/>
      <c r="AP110" s="979">
        <v>18</v>
      </c>
      <c r="AQ110" s="980"/>
      <c r="AR110" s="980"/>
      <c r="AS110" s="980"/>
      <c r="AT110" s="981"/>
      <c r="AU110" s="1015" t="s">
        <v>72</v>
      </c>
      <c r="AV110" s="1016"/>
      <c r="AW110" s="1016"/>
      <c r="AX110" s="1016"/>
      <c r="AY110" s="1016"/>
      <c r="AZ110" s="941" t="s">
        <v>435</v>
      </c>
      <c r="BA110" s="886"/>
      <c r="BB110" s="886"/>
      <c r="BC110" s="886"/>
      <c r="BD110" s="886"/>
      <c r="BE110" s="886"/>
      <c r="BF110" s="886"/>
      <c r="BG110" s="886"/>
      <c r="BH110" s="886"/>
      <c r="BI110" s="886"/>
      <c r="BJ110" s="886"/>
      <c r="BK110" s="886"/>
      <c r="BL110" s="886"/>
      <c r="BM110" s="886"/>
      <c r="BN110" s="886"/>
      <c r="BO110" s="886"/>
      <c r="BP110" s="887"/>
      <c r="BQ110" s="942">
        <v>13148904</v>
      </c>
      <c r="BR110" s="923"/>
      <c r="BS110" s="923"/>
      <c r="BT110" s="923"/>
      <c r="BU110" s="923"/>
      <c r="BV110" s="923">
        <v>13913787</v>
      </c>
      <c r="BW110" s="923"/>
      <c r="BX110" s="923"/>
      <c r="BY110" s="923"/>
      <c r="BZ110" s="923"/>
      <c r="CA110" s="923">
        <v>16301272</v>
      </c>
      <c r="CB110" s="923"/>
      <c r="CC110" s="923"/>
      <c r="CD110" s="923"/>
      <c r="CE110" s="923"/>
      <c r="CF110" s="947">
        <v>239.8</v>
      </c>
      <c r="CG110" s="948"/>
      <c r="CH110" s="948"/>
      <c r="CI110" s="948"/>
      <c r="CJ110" s="948"/>
      <c r="CK110" s="1011" t="s">
        <v>436</v>
      </c>
      <c r="CL110" s="897"/>
      <c r="CM110" s="972" t="s">
        <v>437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130</v>
      </c>
      <c r="DH110" s="923"/>
      <c r="DI110" s="923"/>
      <c r="DJ110" s="923"/>
      <c r="DK110" s="923"/>
      <c r="DL110" s="923" t="s">
        <v>130</v>
      </c>
      <c r="DM110" s="923"/>
      <c r="DN110" s="923"/>
      <c r="DO110" s="923"/>
      <c r="DP110" s="923"/>
      <c r="DQ110" s="923" t="s">
        <v>130</v>
      </c>
      <c r="DR110" s="923"/>
      <c r="DS110" s="923"/>
      <c r="DT110" s="923"/>
      <c r="DU110" s="923"/>
      <c r="DV110" s="924" t="s">
        <v>130</v>
      </c>
      <c r="DW110" s="924"/>
      <c r="DX110" s="924"/>
      <c r="DY110" s="924"/>
      <c r="DZ110" s="925"/>
    </row>
    <row r="111" spans="1:131" s="246" customFormat="1" ht="26.25" customHeight="1" x14ac:dyDescent="0.2">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130</v>
      </c>
      <c r="AB111" s="1004"/>
      <c r="AC111" s="1004"/>
      <c r="AD111" s="1004"/>
      <c r="AE111" s="1005"/>
      <c r="AF111" s="1006" t="s">
        <v>130</v>
      </c>
      <c r="AG111" s="1004"/>
      <c r="AH111" s="1004"/>
      <c r="AI111" s="1004"/>
      <c r="AJ111" s="1005"/>
      <c r="AK111" s="1006" t="s">
        <v>130</v>
      </c>
      <c r="AL111" s="1004"/>
      <c r="AM111" s="1004"/>
      <c r="AN111" s="1004"/>
      <c r="AO111" s="1005"/>
      <c r="AP111" s="1007" t="s">
        <v>130</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v>187101</v>
      </c>
      <c r="BR111" s="895"/>
      <c r="BS111" s="895"/>
      <c r="BT111" s="895"/>
      <c r="BU111" s="895"/>
      <c r="BV111" s="895">
        <v>170714</v>
      </c>
      <c r="BW111" s="895"/>
      <c r="BX111" s="895"/>
      <c r="BY111" s="895"/>
      <c r="BZ111" s="895"/>
      <c r="CA111" s="895">
        <v>157198</v>
      </c>
      <c r="CB111" s="895"/>
      <c r="CC111" s="895"/>
      <c r="CD111" s="895"/>
      <c r="CE111" s="895"/>
      <c r="CF111" s="956">
        <v>2.2999999999999998</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130</v>
      </c>
      <c r="DH111" s="895"/>
      <c r="DI111" s="895"/>
      <c r="DJ111" s="895"/>
      <c r="DK111" s="895"/>
      <c r="DL111" s="895" t="s">
        <v>130</v>
      </c>
      <c r="DM111" s="895"/>
      <c r="DN111" s="895"/>
      <c r="DO111" s="895"/>
      <c r="DP111" s="895"/>
      <c r="DQ111" s="895" t="s">
        <v>130</v>
      </c>
      <c r="DR111" s="895"/>
      <c r="DS111" s="895"/>
      <c r="DT111" s="895"/>
      <c r="DU111" s="895"/>
      <c r="DV111" s="872" t="s">
        <v>130</v>
      </c>
      <c r="DW111" s="872"/>
      <c r="DX111" s="872"/>
      <c r="DY111" s="872"/>
      <c r="DZ111" s="873"/>
    </row>
    <row r="112" spans="1:131" s="246" customFormat="1" ht="26.25" customHeight="1" x14ac:dyDescent="0.2">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130</v>
      </c>
      <c r="AB112" s="858"/>
      <c r="AC112" s="858"/>
      <c r="AD112" s="858"/>
      <c r="AE112" s="859"/>
      <c r="AF112" s="860" t="s">
        <v>130</v>
      </c>
      <c r="AG112" s="858"/>
      <c r="AH112" s="858"/>
      <c r="AI112" s="858"/>
      <c r="AJ112" s="859"/>
      <c r="AK112" s="860" t="s">
        <v>130</v>
      </c>
      <c r="AL112" s="858"/>
      <c r="AM112" s="858"/>
      <c r="AN112" s="858"/>
      <c r="AO112" s="859"/>
      <c r="AP112" s="905" t="s">
        <v>130</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8282963</v>
      </c>
      <c r="BR112" s="895"/>
      <c r="BS112" s="895"/>
      <c r="BT112" s="895"/>
      <c r="BU112" s="895"/>
      <c r="BV112" s="895">
        <v>8025404</v>
      </c>
      <c r="BW112" s="895"/>
      <c r="BX112" s="895"/>
      <c r="BY112" s="895"/>
      <c r="BZ112" s="895"/>
      <c r="CA112" s="895">
        <v>7762710</v>
      </c>
      <c r="CB112" s="895"/>
      <c r="CC112" s="895"/>
      <c r="CD112" s="895"/>
      <c r="CE112" s="895"/>
      <c r="CF112" s="956">
        <v>114.2</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130</v>
      </c>
      <c r="DH112" s="895"/>
      <c r="DI112" s="895"/>
      <c r="DJ112" s="895"/>
      <c r="DK112" s="895"/>
      <c r="DL112" s="895" t="s">
        <v>130</v>
      </c>
      <c r="DM112" s="895"/>
      <c r="DN112" s="895"/>
      <c r="DO112" s="895"/>
      <c r="DP112" s="895"/>
      <c r="DQ112" s="895" t="s">
        <v>130</v>
      </c>
      <c r="DR112" s="895"/>
      <c r="DS112" s="895"/>
      <c r="DT112" s="895"/>
      <c r="DU112" s="895"/>
      <c r="DV112" s="872" t="s">
        <v>130</v>
      </c>
      <c r="DW112" s="872"/>
      <c r="DX112" s="872"/>
      <c r="DY112" s="872"/>
      <c r="DZ112" s="873"/>
    </row>
    <row r="113" spans="1:130" s="246" customFormat="1" ht="26.25" customHeight="1" x14ac:dyDescent="0.2">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731399</v>
      </c>
      <c r="AB113" s="1004"/>
      <c r="AC113" s="1004"/>
      <c r="AD113" s="1004"/>
      <c r="AE113" s="1005"/>
      <c r="AF113" s="1006">
        <v>796658</v>
      </c>
      <c r="AG113" s="1004"/>
      <c r="AH113" s="1004"/>
      <c r="AI113" s="1004"/>
      <c r="AJ113" s="1005"/>
      <c r="AK113" s="1006">
        <v>740863</v>
      </c>
      <c r="AL113" s="1004"/>
      <c r="AM113" s="1004"/>
      <c r="AN113" s="1004"/>
      <c r="AO113" s="1005"/>
      <c r="AP113" s="1007">
        <v>10.9</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663059</v>
      </c>
      <c r="BR113" s="895"/>
      <c r="BS113" s="895"/>
      <c r="BT113" s="895"/>
      <c r="BU113" s="895"/>
      <c r="BV113" s="895">
        <v>675411</v>
      </c>
      <c r="BW113" s="895"/>
      <c r="BX113" s="895"/>
      <c r="BY113" s="895"/>
      <c r="BZ113" s="895"/>
      <c r="CA113" s="895">
        <v>704473</v>
      </c>
      <c r="CB113" s="895"/>
      <c r="CC113" s="895"/>
      <c r="CD113" s="895"/>
      <c r="CE113" s="895"/>
      <c r="CF113" s="956">
        <v>10.4</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130</v>
      </c>
      <c r="DH113" s="858"/>
      <c r="DI113" s="858"/>
      <c r="DJ113" s="858"/>
      <c r="DK113" s="859"/>
      <c r="DL113" s="860" t="s">
        <v>130</v>
      </c>
      <c r="DM113" s="858"/>
      <c r="DN113" s="858"/>
      <c r="DO113" s="858"/>
      <c r="DP113" s="859"/>
      <c r="DQ113" s="860" t="s">
        <v>130</v>
      </c>
      <c r="DR113" s="858"/>
      <c r="DS113" s="858"/>
      <c r="DT113" s="858"/>
      <c r="DU113" s="859"/>
      <c r="DV113" s="905" t="s">
        <v>130</v>
      </c>
      <c r="DW113" s="906"/>
      <c r="DX113" s="906"/>
      <c r="DY113" s="906"/>
      <c r="DZ113" s="907"/>
    </row>
    <row r="114" spans="1:130" s="246" customFormat="1" ht="26.25" customHeight="1" x14ac:dyDescent="0.2">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51844</v>
      </c>
      <c r="AB114" s="858"/>
      <c r="AC114" s="858"/>
      <c r="AD114" s="858"/>
      <c r="AE114" s="859"/>
      <c r="AF114" s="860">
        <v>51508</v>
      </c>
      <c r="AG114" s="858"/>
      <c r="AH114" s="858"/>
      <c r="AI114" s="858"/>
      <c r="AJ114" s="859"/>
      <c r="AK114" s="860">
        <v>61308</v>
      </c>
      <c r="AL114" s="858"/>
      <c r="AM114" s="858"/>
      <c r="AN114" s="858"/>
      <c r="AO114" s="859"/>
      <c r="AP114" s="905">
        <v>0.9</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633242</v>
      </c>
      <c r="BR114" s="895"/>
      <c r="BS114" s="895"/>
      <c r="BT114" s="895"/>
      <c r="BU114" s="895"/>
      <c r="BV114" s="895">
        <v>621931</v>
      </c>
      <c r="BW114" s="895"/>
      <c r="BX114" s="895"/>
      <c r="BY114" s="895"/>
      <c r="BZ114" s="895"/>
      <c r="CA114" s="895">
        <v>574525</v>
      </c>
      <c r="CB114" s="895"/>
      <c r="CC114" s="895"/>
      <c r="CD114" s="895"/>
      <c r="CE114" s="895"/>
      <c r="CF114" s="956">
        <v>8.4</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130</v>
      </c>
      <c r="DH114" s="858"/>
      <c r="DI114" s="858"/>
      <c r="DJ114" s="858"/>
      <c r="DK114" s="859"/>
      <c r="DL114" s="860" t="s">
        <v>130</v>
      </c>
      <c r="DM114" s="858"/>
      <c r="DN114" s="858"/>
      <c r="DO114" s="858"/>
      <c r="DP114" s="859"/>
      <c r="DQ114" s="860" t="s">
        <v>130</v>
      </c>
      <c r="DR114" s="858"/>
      <c r="DS114" s="858"/>
      <c r="DT114" s="858"/>
      <c r="DU114" s="859"/>
      <c r="DV114" s="905" t="s">
        <v>130</v>
      </c>
      <c r="DW114" s="906"/>
      <c r="DX114" s="906"/>
      <c r="DY114" s="906"/>
      <c r="DZ114" s="907"/>
    </row>
    <row r="115" spans="1:130" s="246" customFormat="1" ht="26.25" customHeight="1" x14ac:dyDescent="0.2">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18962</v>
      </c>
      <c r="AB115" s="1004"/>
      <c r="AC115" s="1004"/>
      <c r="AD115" s="1004"/>
      <c r="AE115" s="1005"/>
      <c r="AF115" s="1006">
        <v>17035</v>
      </c>
      <c r="AG115" s="1004"/>
      <c r="AH115" s="1004"/>
      <c r="AI115" s="1004"/>
      <c r="AJ115" s="1005"/>
      <c r="AK115" s="1006">
        <v>14028</v>
      </c>
      <c r="AL115" s="1004"/>
      <c r="AM115" s="1004"/>
      <c r="AN115" s="1004"/>
      <c r="AO115" s="1005"/>
      <c r="AP115" s="1007">
        <v>0.2</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v>8588</v>
      </c>
      <c r="BR115" s="895"/>
      <c r="BS115" s="895"/>
      <c r="BT115" s="895"/>
      <c r="BU115" s="895"/>
      <c r="BV115" s="895">
        <v>6546</v>
      </c>
      <c r="BW115" s="895"/>
      <c r="BX115" s="895"/>
      <c r="BY115" s="895"/>
      <c r="BZ115" s="895"/>
      <c r="CA115" s="895">
        <v>4745</v>
      </c>
      <c r="CB115" s="895"/>
      <c r="CC115" s="895"/>
      <c r="CD115" s="895"/>
      <c r="CE115" s="895"/>
      <c r="CF115" s="956">
        <v>0.1</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1926</v>
      </c>
      <c r="DH115" s="858"/>
      <c r="DI115" s="858"/>
      <c r="DJ115" s="858"/>
      <c r="DK115" s="859"/>
      <c r="DL115" s="860" t="s">
        <v>130</v>
      </c>
      <c r="DM115" s="858"/>
      <c r="DN115" s="858"/>
      <c r="DO115" s="858"/>
      <c r="DP115" s="859"/>
      <c r="DQ115" s="860" t="s">
        <v>130</v>
      </c>
      <c r="DR115" s="858"/>
      <c r="DS115" s="858"/>
      <c r="DT115" s="858"/>
      <c r="DU115" s="859"/>
      <c r="DV115" s="905" t="s">
        <v>130</v>
      </c>
      <c r="DW115" s="906"/>
      <c r="DX115" s="906"/>
      <c r="DY115" s="906"/>
      <c r="DZ115" s="907"/>
    </row>
    <row r="116" spans="1:130" s="246" customFormat="1" ht="26.25" customHeight="1" x14ac:dyDescent="0.2">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130</v>
      </c>
      <c r="AB116" s="858"/>
      <c r="AC116" s="858"/>
      <c r="AD116" s="858"/>
      <c r="AE116" s="859"/>
      <c r="AF116" s="860" t="s">
        <v>130</v>
      </c>
      <c r="AG116" s="858"/>
      <c r="AH116" s="858"/>
      <c r="AI116" s="858"/>
      <c r="AJ116" s="859"/>
      <c r="AK116" s="860" t="s">
        <v>130</v>
      </c>
      <c r="AL116" s="858"/>
      <c r="AM116" s="858"/>
      <c r="AN116" s="858"/>
      <c r="AO116" s="859"/>
      <c r="AP116" s="905" t="s">
        <v>130</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130</v>
      </c>
      <c r="BR116" s="895"/>
      <c r="BS116" s="895"/>
      <c r="BT116" s="895"/>
      <c r="BU116" s="895"/>
      <c r="BV116" s="895" t="s">
        <v>130</v>
      </c>
      <c r="BW116" s="895"/>
      <c r="BX116" s="895"/>
      <c r="BY116" s="895"/>
      <c r="BZ116" s="895"/>
      <c r="CA116" s="895" t="s">
        <v>130</v>
      </c>
      <c r="CB116" s="895"/>
      <c r="CC116" s="895"/>
      <c r="CD116" s="895"/>
      <c r="CE116" s="895"/>
      <c r="CF116" s="956" t="s">
        <v>130</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130</v>
      </c>
      <c r="DH116" s="858"/>
      <c r="DI116" s="858"/>
      <c r="DJ116" s="858"/>
      <c r="DK116" s="859"/>
      <c r="DL116" s="860" t="s">
        <v>130</v>
      </c>
      <c r="DM116" s="858"/>
      <c r="DN116" s="858"/>
      <c r="DO116" s="858"/>
      <c r="DP116" s="859"/>
      <c r="DQ116" s="860" t="s">
        <v>130</v>
      </c>
      <c r="DR116" s="858"/>
      <c r="DS116" s="858"/>
      <c r="DT116" s="858"/>
      <c r="DU116" s="859"/>
      <c r="DV116" s="905" t="s">
        <v>130</v>
      </c>
      <c r="DW116" s="906"/>
      <c r="DX116" s="906"/>
      <c r="DY116" s="906"/>
      <c r="DZ116" s="907"/>
    </row>
    <row r="117" spans="1:130" s="246" customFormat="1" ht="26.25" customHeight="1" x14ac:dyDescent="0.2">
      <c r="A117" s="982" t="s">
        <v>190</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2085727</v>
      </c>
      <c r="AB117" s="990"/>
      <c r="AC117" s="990"/>
      <c r="AD117" s="990"/>
      <c r="AE117" s="991"/>
      <c r="AF117" s="992">
        <v>2102670</v>
      </c>
      <c r="AG117" s="990"/>
      <c r="AH117" s="990"/>
      <c r="AI117" s="990"/>
      <c r="AJ117" s="991"/>
      <c r="AK117" s="992">
        <v>2041828</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130</v>
      </c>
      <c r="BR117" s="895"/>
      <c r="BS117" s="895"/>
      <c r="BT117" s="895"/>
      <c r="BU117" s="895"/>
      <c r="BV117" s="895" t="s">
        <v>130</v>
      </c>
      <c r="BW117" s="895"/>
      <c r="BX117" s="895"/>
      <c r="BY117" s="895"/>
      <c r="BZ117" s="895"/>
      <c r="CA117" s="895" t="s">
        <v>130</v>
      </c>
      <c r="CB117" s="895"/>
      <c r="CC117" s="895"/>
      <c r="CD117" s="895"/>
      <c r="CE117" s="895"/>
      <c r="CF117" s="956" t="s">
        <v>130</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130</v>
      </c>
      <c r="DH117" s="858"/>
      <c r="DI117" s="858"/>
      <c r="DJ117" s="858"/>
      <c r="DK117" s="859"/>
      <c r="DL117" s="860" t="s">
        <v>130</v>
      </c>
      <c r="DM117" s="858"/>
      <c r="DN117" s="858"/>
      <c r="DO117" s="858"/>
      <c r="DP117" s="859"/>
      <c r="DQ117" s="860" t="s">
        <v>130</v>
      </c>
      <c r="DR117" s="858"/>
      <c r="DS117" s="858"/>
      <c r="DT117" s="858"/>
      <c r="DU117" s="859"/>
      <c r="DV117" s="905" t="s">
        <v>130</v>
      </c>
      <c r="DW117" s="906"/>
      <c r="DX117" s="906"/>
      <c r="DY117" s="906"/>
      <c r="DZ117" s="907"/>
    </row>
    <row r="118" spans="1:130" s="246" customFormat="1" ht="26.25" customHeight="1" x14ac:dyDescent="0.2">
      <c r="A118" s="982" t="s">
        <v>433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431</v>
      </c>
      <c r="AB118" s="983"/>
      <c r="AC118" s="983"/>
      <c r="AD118" s="983"/>
      <c r="AE118" s="984"/>
      <c r="AF118" s="985" t="s">
        <v>310</v>
      </c>
      <c r="AG118" s="983"/>
      <c r="AH118" s="983"/>
      <c r="AI118" s="983"/>
      <c r="AJ118" s="984"/>
      <c r="AK118" s="985" t="s">
        <v>309</v>
      </c>
      <c r="AL118" s="983"/>
      <c r="AM118" s="983"/>
      <c r="AN118" s="983"/>
      <c r="AO118" s="984"/>
      <c r="AP118" s="986" t="s">
        <v>432</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130</v>
      </c>
      <c r="BR118" s="926"/>
      <c r="BS118" s="926"/>
      <c r="BT118" s="926"/>
      <c r="BU118" s="926"/>
      <c r="BV118" s="926" t="s">
        <v>130</v>
      </c>
      <c r="BW118" s="926"/>
      <c r="BX118" s="926"/>
      <c r="BY118" s="926"/>
      <c r="BZ118" s="926"/>
      <c r="CA118" s="926" t="s">
        <v>130</v>
      </c>
      <c r="CB118" s="926"/>
      <c r="CC118" s="926"/>
      <c r="CD118" s="926"/>
      <c r="CE118" s="926"/>
      <c r="CF118" s="956" t="s">
        <v>130</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130</v>
      </c>
      <c r="DH118" s="858"/>
      <c r="DI118" s="858"/>
      <c r="DJ118" s="858"/>
      <c r="DK118" s="859"/>
      <c r="DL118" s="860" t="s">
        <v>130</v>
      </c>
      <c r="DM118" s="858"/>
      <c r="DN118" s="858"/>
      <c r="DO118" s="858"/>
      <c r="DP118" s="859"/>
      <c r="DQ118" s="860" t="s">
        <v>130</v>
      </c>
      <c r="DR118" s="858"/>
      <c r="DS118" s="858"/>
      <c r="DT118" s="858"/>
      <c r="DU118" s="859"/>
      <c r="DV118" s="905" t="s">
        <v>130</v>
      </c>
      <c r="DW118" s="906"/>
      <c r="DX118" s="906"/>
      <c r="DY118" s="906"/>
      <c r="DZ118" s="907"/>
    </row>
    <row r="119" spans="1:130" s="246" customFormat="1" ht="26.25" customHeight="1" x14ac:dyDescent="0.2">
      <c r="A119" s="896" t="s">
        <v>436</v>
      </c>
      <c r="B119" s="897"/>
      <c r="C119" s="972" t="s">
        <v>437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130</v>
      </c>
      <c r="AB119" s="976"/>
      <c r="AC119" s="976"/>
      <c r="AD119" s="976"/>
      <c r="AE119" s="977"/>
      <c r="AF119" s="978" t="s">
        <v>130</v>
      </c>
      <c r="AG119" s="976"/>
      <c r="AH119" s="976"/>
      <c r="AI119" s="976"/>
      <c r="AJ119" s="977"/>
      <c r="AK119" s="978" t="s">
        <v>130</v>
      </c>
      <c r="AL119" s="976"/>
      <c r="AM119" s="976"/>
      <c r="AN119" s="976"/>
      <c r="AO119" s="977"/>
      <c r="AP119" s="979" t="s">
        <v>130</v>
      </c>
      <c r="AQ119" s="980"/>
      <c r="AR119" s="980"/>
      <c r="AS119" s="980"/>
      <c r="AT119" s="981"/>
      <c r="AU119" s="1019"/>
      <c r="AV119" s="1020"/>
      <c r="AW119" s="1020"/>
      <c r="AX119" s="1020"/>
      <c r="AY119" s="1020"/>
      <c r="AZ119" s="277" t="s">
        <v>190</v>
      </c>
      <c r="BA119" s="277"/>
      <c r="BB119" s="277"/>
      <c r="BC119" s="277"/>
      <c r="BD119" s="277"/>
      <c r="BE119" s="277"/>
      <c r="BF119" s="277"/>
      <c r="BG119" s="277"/>
      <c r="BH119" s="277"/>
      <c r="BI119" s="277"/>
      <c r="BJ119" s="277"/>
      <c r="BK119" s="277"/>
      <c r="BL119" s="277"/>
      <c r="BM119" s="277"/>
      <c r="BN119" s="277"/>
      <c r="BO119" s="958" t="s">
        <v>462</v>
      </c>
      <c r="BP119" s="959"/>
      <c r="BQ119" s="963">
        <v>22923857</v>
      </c>
      <c r="BR119" s="926"/>
      <c r="BS119" s="926"/>
      <c r="BT119" s="926"/>
      <c r="BU119" s="926"/>
      <c r="BV119" s="926">
        <v>23413793</v>
      </c>
      <c r="BW119" s="926"/>
      <c r="BX119" s="926"/>
      <c r="BY119" s="926"/>
      <c r="BZ119" s="926"/>
      <c r="CA119" s="926">
        <v>25504923</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185175</v>
      </c>
      <c r="DH119" s="841"/>
      <c r="DI119" s="841"/>
      <c r="DJ119" s="841"/>
      <c r="DK119" s="842"/>
      <c r="DL119" s="843">
        <v>170714</v>
      </c>
      <c r="DM119" s="841"/>
      <c r="DN119" s="841"/>
      <c r="DO119" s="841"/>
      <c r="DP119" s="842"/>
      <c r="DQ119" s="843">
        <v>157198</v>
      </c>
      <c r="DR119" s="841"/>
      <c r="DS119" s="841"/>
      <c r="DT119" s="841"/>
      <c r="DU119" s="842"/>
      <c r="DV119" s="929">
        <v>2.2999999999999998</v>
      </c>
      <c r="DW119" s="930"/>
      <c r="DX119" s="930"/>
      <c r="DY119" s="930"/>
      <c r="DZ119" s="931"/>
    </row>
    <row r="120" spans="1:130" s="246" customFormat="1" ht="26.25" customHeight="1" x14ac:dyDescent="0.2">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130</v>
      </c>
      <c r="AB120" s="858"/>
      <c r="AC120" s="858"/>
      <c r="AD120" s="858"/>
      <c r="AE120" s="859"/>
      <c r="AF120" s="860" t="s">
        <v>130</v>
      </c>
      <c r="AG120" s="858"/>
      <c r="AH120" s="858"/>
      <c r="AI120" s="858"/>
      <c r="AJ120" s="859"/>
      <c r="AK120" s="860" t="s">
        <v>130</v>
      </c>
      <c r="AL120" s="858"/>
      <c r="AM120" s="858"/>
      <c r="AN120" s="858"/>
      <c r="AO120" s="859"/>
      <c r="AP120" s="905" t="s">
        <v>130</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5775453</v>
      </c>
      <c r="BR120" s="923"/>
      <c r="BS120" s="923"/>
      <c r="BT120" s="923"/>
      <c r="BU120" s="923"/>
      <c r="BV120" s="923">
        <v>5539909</v>
      </c>
      <c r="BW120" s="923"/>
      <c r="BX120" s="923"/>
      <c r="BY120" s="923"/>
      <c r="BZ120" s="923"/>
      <c r="CA120" s="923">
        <v>5570881</v>
      </c>
      <c r="CB120" s="923"/>
      <c r="CC120" s="923"/>
      <c r="CD120" s="923"/>
      <c r="CE120" s="923"/>
      <c r="CF120" s="947">
        <v>81.900000000000006</v>
      </c>
      <c r="CG120" s="948"/>
      <c r="CH120" s="948"/>
      <c r="CI120" s="948"/>
      <c r="CJ120" s="948"/>
      <c r="CK120" s="949" t="s">
        <v>466</v>
      </c>
      <c r="CL120" s="933"/>
      <c r="CM120" s="933"/>
      <c r="CN120" s="933"/>
      <c r="CO120" s="934"/>
      <c r="CP120" s="953" t="s">
        <v>412</v>
      </c>
      <c r="CQ120" s="954"/>
      <c r="CR120" s="954"/>
      <c r="CS120" s="954"/>
      <c r="CT120" s="954"/>
      <c r="CU120" s="954"/>
      <c r="CV120" s="954"/>
      <c r="CW120" s="954"/>
      <c r="CX120" s="954"/>
      <c r="CY120" s="954"/>
      <c r="CZ120" s="954"/>
      <c r="DA120" s="954"/>
      <c r="DB120" s="954"/>
      <c r="DC120" s="954"/>
      <c r="DD120" s="954"/>
      <c r="DE120" s="954"/>
      <c r="DF120" s="955"/>
      <c r="DG120" s="942">
        <v>6416865</v>
      </c>
      <c r="DH120" s="923"/>
      <c r="DI120" s="923"/>
      <c r="DJ120" s="923"/>
      <c r="DK120" s="923"/>
      <c r="DL120" s="923">
        <v>6346966</v>
      </c>
      <c r="DM120" s="923"/>
      <c r="DN120" s="923"/>
      <c r="DO120" s="923"/>
      <c r="DP120" s="923"/>
      <c r="DQ120" s="923">
        <v>6093315</v>
      </c>
      <c r="DR120" s="923"/>
      <c r="DS120" s="923"/>
      <c r="DT120" s="923"/>
      <c r="DU120" s="923"/>
      <c r="DV120" s="924">
        <v>89.6</v>
      </c>
      <c r="DW120" s="924"/>
      <c r="DX120" s="924"/>
      <c r="DY120" s="924"/>
      <c r="DZ120" s="925"/>
    </row>
    <row r="121" spans="1:130" s="246" customFormat="1" ht="26.25" customHeight="1" x14ac:dyDescent="0.2">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130</v>
      </c>
      <c r="AB121" s="858"/>
      <c r="AC121" s="858"/>
      <c r="AD121" s="858"/>
      <c r="AE121" s="859"/>
      <c r="AF121" s="860" t="s">
        <v>130</v>
      </c>
      <c r="AG121" s="858"/>
      <c r="AH121" s="858"/>
      <c r="AI121" s="858"/>
      <c r="AJ121" s="859"/>
      <c r="AK121" s="860" t="s">
        <v>130</v>
      </c>
      <c r="AL121" s="858"/>
      <c r="AM121" s="858"/>
      <c r="AN121" s="858"/>
      <c r="AO121" s="859"/>
      <c r="AP121" s="905" t="s">
        <v>130</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v>146676</v>
      </c>
      <c r="BR121" s="895"/>
      <c r="BS121" s="895"/>
      <c r="BT121" s="895"/>
      <c r="BU121" s="895"/>
      <c r="BV121" s="895">
        <v>130187</v>
      </c>
      <c r="BW121" s="895"/>
      <c r="BX121" s="895"/>
      <c r="BY121" s="895"/>
      <c r="BZ121" s="895"/>
      <c r="CA121" s="895">
        <v>206477</v>
      </c>
      <c r="CB121" s="895"/>
      <c r="CC121" s="895"/>
      <c r="CD121" s="895"/>
      <c r="CE121" s="895"/>
      <c r="CF121" s="956">
        <v>3</v>
      </c>
      <c r="CG121" s="957"/>
      <c r="CH121" s="957"/>
      <c r="CI121" s="957"/>
      <c r="CJ121" s="957"/>
      <c r="CK121" s="950"/>
      <c r="CL121" s="936"/>
      <c r="CM121" s="936"/>
      <c r="CN121" s="936"/>
      <c r="CO121" s="937"/>
      <c r="CP121" s="916" t="s">
        <v>413</v>
      </c>
      <c r="CQ121" s="917"/>
      <c r="CR121" s="917"/>
      <c r="CS121" s="917"/>
      <c r="CT121" s="917"/>
      <c r="CU121" s="917"/>
      <c r="CV121" s="917"/>
      <c r="CW121" s="917"/>
      <c r="CX121" s="917"/>
      <c r="CY121" s="917"/>
      <c r="CZ121" s="917"/>
      <c r="DA121" s="917"/>
      <c r="DB121" s="917"/>
      <c r="DC121" s="917"/>
      <c r="DD121" s="917"/>
      <c r="DE121" s="917"/>
      <c r="DF121" s="918"/>
      <c r="DG121" s="894">
        <v>1033304</v>
      </c>
      <c r="DH121" s="895"/>
      <c r="DI121" s="895"/>
      <c r="DJ121" s="895"/>
      <c r="DK121" s="895"/>
      <c r="DL121" s="895">
        <v>955017</v>
      </c>
      <c r="DM121" s="895"/>
      <c r="DN121" s="895"/>
      <c r="DO121" s="895"/>
      <c r="DP121" s="895"/>
      <c r="DQ121" s="895">
        <v>981656</v>
      </c>
      <c r="DR121" s="895"/>
      <c r="DS121" s="895"/>
      <c r="DT121" s="895"/>
      <c r="DU121" s="895"/>
      <c r="DV121" s="872">
        <v>14.4</v>
      </c>
      <c r="DW121" s="872"/>
      <c r="DX121" s="872"/>
      <c r="DY121" s="872"/>
      <c r="DZ121" s="873"/>
    </row>
    <row r="122" spans="1:130" s="246" customFormat="1" ht="26.25" customHeight="1" x14ac:dyDescent="0.2">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130</v>
      </c>
      <c r="AB122" s="858"/>
      <c r="AC122" s="858"/>
      <c r="AD122" s="858"/>
      <c r="AE122" s="859"/>
      <c r="AF122" s="860" t="s">
        <v>130</v>
      </c>
      <c r="AG122" s="858"/>
      <c r="AH122" s="858"/>
      <c r="AI122" s="858"/>
      <c r="AJ122" s="859"/>
      <c r="AK122" s="860" t="s">
        <v>130</v>
      </c>
      <c r="AL122" s="858"/>
      <c r="AM122" s="858"/>
      <c r="AN122" s="858"/>
      <c r="AO122" s="859"/>
      <c r="AP122" s="905" t="s">
        <v>130</v>
      </c>
      <c r="AQ122" s="906"/>
      <c r="AR122" s="906"/>
      <c r="AS122" s="906"/>
      <c r="AT122" s="907"/>
      <c r="AU122" s="967"/>
      <c r="AV122" s="968"/>
      <c r="AW122" s="968"/>
      <c r="AX122" s="968"/>
      <c r="AY122" s="969"/>
      <c r="AZ122" s="960" t="s">
        <v>469</v>
      </c>
      <c r="BA122" s="961"/>
      <c r="BB122" s="961"/>
      <c r="BC122" s="961"/>
      <c r="BD122" s="961"/>
      <c r="BE122" s="961"/>
      <c r="BF122" s="961"/>
      <c r="BG122" s="961"/>
      <c r="BH122" s="961"/>
      <c r="BI122" s="961"/>
      <c r="BJ122" s="961"/>
      <c r="BK122" s="961"/>
      <c r="BL122" s="961"/>
      <c r="BM122" s="961"/>
      <c r="BN122" s="961"/>
      <c r="BO122" s="961"/>
      <c r="BP122" s="962"/>
      <c r="BQ122" s="963">
        <v>15877538</v>
      </c>
      <c r="BR122" s="926"/>
      <c r="BS122" s="926"/>
      <c r="BT122" s="926"/>
      <c r="BU122" s="926"/>
      <c r="BV122" s="926">
        <v>16280378</v>
      </c>
      <c r="BW122" s="926"/>
      <c r="BX122" s="926"/>
      <c r="BY122" s="926"/>
      <c r="BZ122" s="926"/>
      <c r="CA122" s="926">
        <v>17673284</v>
      </c>
      <c r="CB122" s="926"/>
      <c r="CC122" s="926"/>
      <c r="CD122" s="926"/>
      <c r="CE122" s="926"/>
      <c r="CF122" s="927">
        <v>259.89999999999998</v>
      </c>
      <c r="CG122" s="928"/>
      <c r="CH122" s="928"/>
      <c r="CI122" s="928"/>
      <c r="CJ122" s="928"/>
      <c r="CK122" s="950"/>
      <c r="CL122" s="936"/>
      <c r="CM122" s="936"/>
      <c r="CN122" s="936"/>
      <c r="CO122" s="937"/>
      <c r="CP122" s="916" t="s">
        <v>410</v>
      </c>
      <c r="CQ122" s="917"/>
      <c r="CR122" s="917"/>
      <c r="CS122" s="917"/>
      <c r="CT122" s="917"/>
      <c r="CU122" s="917"/>
      <c r="CV122" s="917"/>
      <c r="CW122" s="917"/>
      <c r="CX122" s="917"/>
      <c r="CY122" s="917"/>
      <c r="CZ122" s="917"/>
      <c r="DA122" s="917"/>
      <c r="DB122" s="917"/>
      <c r="DC122" s="917"/>
      <c r="DD122" s="917"/>
      <c r="DE122" s="917"/>
      <c r="DF122" s="918"/>
      <c r="DG122" s="894">
        <v>832794</v>
      </c>
      <c r="DH122" s="895"/>
      <c r="DI122" s="895"/>
      <c r="DJ122" s="895"/>
      <c r="DK122" s="895"/>
      <c r="DL122" s="895">
        <v>723421</v>
      </c>
      <c r="DM122" s="895"/>
      <c r="DN122" s="895"/>
      <c r="DO122" s="895"/>
      <c r="DP122" s="895"/>
      <c r="DQ122" s="895">
        <v>687739</v>
      </c>
      <c r="DR122" s="895"/>
      <c r="DS122" s="895"/>
      <c r="DT122" s="895"/>
      <c r="DU122" s="895"/>
      <c r="DV122" s="872">
        <v>10.1</v>
      </c>
      <c r="DW122" s="872"/>
      <c r="DX122" s="872"/>
      <c r="DY122" s="872"/>
      <c r="DZ122" s="873"/>
    </row>
    <row r="123" spans="1:130" s="246" customFormat="1" ht="26.25" customHeight="1" x14ac:dyDescent="0.2">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130</v>
      </c>
      <c r="AB123" s="858"/>
      <c r="AC123" s="858"/>
      <c r="AD123" s="858"/>
      <c r="AE123" s="859"/>
      <c r="AF123" s="860" t="s">
        <v>130</v>
      </c>
      <c r="AG123" s="858"/>
      <c r="AH123" s="858"/>
      <c r="AI123" s="858"/>
      <c r="AJ123" s="859"/>
      <c r="AK123" s="860" t="s">
        <v>130</v>
      </c>
      <c r="AL123" s="858"/>
      <c r="AM123" s="858"/>
      <c r="AN123" s="858"/>
      <c r="AO123" s="859"/>
      <c r="AP123" s="905" t="s">
        <v>130</v>
      </c>
      <c r="AQ123" s="906"/>
      <c r="AR123" s="906"/>
      <c r="AS123" s="906"/>
      <c r="AT123" s="907"/>
      <c r="AU123" s="970"/>
      <c r="AV123" s="971"/>
      <c r="AW123" s="971"/>
      <c r="AX123" s="971"/>
      <c r="AY123" s="971"/>
      <c r="AZ123" s="277" t="s">
        <v>190</v>
      </c>
      <c r="BA123" s="277"/>
      <c r="BB123" s="277"/>
      <c r="BC123" s="277"/>
      <c r="BD123" s="277"/>
      <c r="BE123" s="277"/>
      <c r="BF123" s="277"/>
      <c r="BG123" s="277"/>
      <c r="BH123" s="277"/>
      <c r="BI123" s="277"/>
      <c r="BJ123" s="277"/>
      <c r="BK123" s="277"/>
      <c r="BL123" s="277"/>
      <c r="BM123" s="277"/>
      <c r="BN123" s="277"/>
      <c r="BO123" s="958" t="s">
        <v>470</v>
      </c>
      <c r="BP123" s="959"/>
      <c r="BQ123" s="913">
        <v>21799667</v>
      </c>
      <c r="BR123" s="914"/>
      <c r="BS123" s="914"/>
      <c r="BT123" s="914"/>
      <c r="BU123" s="914"/>
      <c r="BV123" s="914">
        <v>21950474</v>
      </c>
      <c r="BW123" s="914"/>
      <c r="BX123" s="914"/>
      <c r="BY123" s="914"/>
      <c r="BZ123" s="914"/>
      <c r="CA123" s="914">
        <v>23450642</v>
      </c>
      <c r="CB123" s="914"/>
      <c r="CC123" s="914"/>
      <c r="CD123" s="914"/>
      <c r="CE123" s="914"/>
      <c r="CF123" s="824"/>
      <c r="CG123" s="825"/>
      <c r="CH123" s="825"/>
      <c r="CI123" s="825"/>
      <c r="CJ123" s="915"/>
      <c r="CK123" s="950"/>
      <c r="CL123" s="936"/>
      <c r="CM123" s="936"/>
      <c r="CN123" s="936"/>
      <c r="CO123" s="937"/>
      <c r="CP123" s="916" t="s">
        <v>406</v>
      </c>
      <c r="CQ123" s="917"/>
      <c r="CR123" s="917"/>
      <c r="CS123" s="917"/>
      <c r="CT123" s="917"/>
      <c r="CU123" s="917"/>
      <c r="CV123" s="917"/>
      <c r="CW123" s="917"/>
      <c r="CX123" s="917"/>
      <c r="CY123" s="917"/>
      <c r="CZ123" s="917"/>
      <c r="DA123" s="917"/>
      <c r="DB123" s="917"/>
      <c r="DC123" s="917"/>
      <c r="DD123" s="917"/>
      <c r="DE123" s="917"/>
      <c r="DF123" s="918"/>
      <c r="DG123" s="857" t="s">
        <v>130</v>
      </c>
      <c r="DH123" s="858"/>
      <c r="DI123" s="858"/>
      <c r="DJ123" s="858"/>
      <c r="DK123" s="859"/>
      <c r="DL123" s="860" t="s">
        <v>130</v>
      </c>
      <c r="DM123" s="858"/>
      <c r="DN123" s="858"/>
      <c r="DO123" s="858"/>
      <c r="DP123" s="859"/>
      <c r="DQ123" s="860" t="s">
        <v>130</v>
      </c>
      <c r="DR123" s="858"/>
      <c r="DS123" s="858"/>
      <c r="DT123" s="858"/>
      <c r="DU123" s="859"/>
      <c r="DV123" s="905" t="s">
        <v>130</v>
      </c>
      <c r="DW123" s="906"/>
      <c r="DX123" s="906"/>
      <c r="DY123" s="906"/>
      <c r="DZ123" s="907"/>
    </row>
    <row r="124" spans="1:130" s="246" customFormat="1" ht="26.25" customHeight="1" thickBot="1" x14ac:dyDescent="0.25">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130</v>
      </c>
      <c r="AB124" s="858"/>
      <c r="AC124" s="858"/>
      <c r="AD124" s="858"/>
      <c r="AE124" s="859"/>
      <c r="AF124" s="860" t="s">
        <v>130</v>
      </c>
      <c r="AG124" s="858"/>
      <c r="AH124" s="858"/>
      <c r="AI124" s="858"/>
      <c r="AJ124" s="859"/>
      <c r="AK124" s="860" t="s">
        <v>130</v>
      </c>
      <c r="AL124" s="858"/>
      <c r="AM124" s="858"/>
      <c r="AN124" s="858"/>
      <c r="AO124" s="859"/>
      <c r="AP124" s="905" t="s">
        <v>130</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16.399999999999999</v>
      </c>
      <c r="BR124" s="912"/>
      <c r="BS124" s="912"/>
      <c r="BT124" s="912"/>
      <c r="BU124" s="912"/>
      <c r="BV124" s="912">
        <v>21.4</v>
      </c>
      <c r="BW124" s="912"/>
      <c r="BX124" s="912"/>
      <c r="BY124" s="912"/>
      <c r="BZ124" s="912"/>
      <c r="CA124" s="912">
        <v>30.2</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t="s">
        <v>130</v>
      </c>
      <c r="DH124" s="841"/>
      <c r="DI124" s="841"/>
      <c r="DJ124" s="841"/>
      <c r="DK124" s="842"/>
      <c r="DL124" s="843" t="s">
        <v>130</v>
      </c>
      <c r="DM124" s="841"/>
      <c r="DN124" s="841"/>
      <c r="DO124" s="841"/>
      <c r="DP124" s="842"/>
      <c r="DQ124" s="843" t="s">
        <v>130</v>
      </c>
      <c r="DR124" s="841"/>
      <c r="DS124" s="841"/>
      <c r="DT124" s="841"/>
      <c r="DU124" s="842"/>
      <c r="DV124" s="929" t="s">
        <v>130</v>
      </c>
      <c r="DW124" s="930"/>
      <c r="DX124" s="930"/>
      <c r="DY124" s="930"/>
      <c r="DZ124" s="931"/>
    </row>
    <row r="125" spans="1:130" s="246" customFormat="1" ht="26.25" customHeight="1" x14ac:dyDescent="0.2">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130</v>
      </c>
      <c r="AB125" s="858"/>
      <c r="AC125" s="858"/>
      <c r="AD125" s="858"/>
      <c r="AE125" s="859"/>
      <c r="AF125" s="860" t="s">
        <v>130</v>
      </c>
      <c r="AG125" s="858"/>
      <c r="AH125" s="858"/>
      <c r="AI125" s="858"/>
      <c r="AJ125" s="859"/>
      <c r="AK125" s="860" t="s">
        <v>130</v>
      </c>
      <c r="AL125" s="858"/>
      <c r="AM125" s="858"/>
      <c r="AN125" s="858"/>
      <c r="AO125" s="859"/>
      <c r="AP125" s="905" t="s">
        <v>130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130</v>
      </c>
      <c r="DH125" s="923"/>
      <c r="DI125" s="923"/>
      <c r="DJ125" s="923"/>
      <c r="DK125" s="923"/>
      <c r="DL125" s="923" t="s">
        <v>130</v>
      </c>
      <c r="DM125" s="923"/>
      <c r="DN125" s="923"/>
      <c r="DO125" s="923"/>
      <c r="DP125" s="923"/>
      <c r="DQ125" s="923" t="s">
        <v>130</v>
      </c>
      <c r="DR125" s="923"/>
      <c r="DS125" s="923"/>
      <c r="DT125" s="923"/>
      <c r="DU125" s="923"/>
      <c r="DV125" s="924" t="s">
        <v>130</v>
      </c>
      <c r="DW125" s="924"/>
      <c r="DX125" s="924"/>
      <c r="DY125" s="924"/>
      <c r="DZ125" s="925"/>
    </row>
    <row r="126" spans="1:130" s="246" customFormat="1" ht="26.25" customHeight="1" thickBot="1" x14ac:dyDescent="0.25">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18204</v>
      </c>
      <c r="AB126" s="858"/>
      <c r="AC126" s="858"/>
      <c r="AD126" s="858"/>
      <c r="AE126" s="859"/>
      <c r="AF126" s="860">
        <v>16385</v>
      </c>
      <c r="AG126" s="858"/>
      <c r="AH126" s="858"/>
      <c r="AI126" s="858"/>
      <c r="AJ126" s="859"/>
      <c r="AK126" s="860">
        <v>13487</v>
      </c>
      <c r="AL126" s="858"/>
      <c r="AM126" s="858"/>
      <c r="AN126" s="858"/>
      <c r="AO126" s="859"/>
      <c r="AP126" s="905">
        <v>0.2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130</v>
      </c>
      <c r="DH126" s="895"/>
      <c r="DI126" s="895"/>
      <c r="DJ126" s="895"/>
      <c r="DK126" s="895"/>
      <c r="DL126" s="895" t="s">
        <v>130</v>
      </c>
      <c r="DM126" s="895"/>
      <c r="DN126" s="895"/>
      <c r="DO126" s="895"/>
      <c r="DP126" s="895"/>
      <c r="DQ126" s="895" t="s">
        <v>130</v>
      </c>
      <c r="DR126" s="895"/>
      <c r="DS126" s="895"/>
      <c r="DT126" s="895"/>
      <c r="DU126" s="895"/>
      <c r="DV126" s="872" t="s">
        <v>130</v>
      </c>
      <c r="DW126" s="872"/>
      <c r="DX126" s="872"/>
      <c r="DY126" s="872"/>
      <c r="DZ126" s="873"/>
    </row>
    <row r="127" spans="1:130" s="246" customFormat="1" ht="26.25" customHeight="1" x14ac:dyDescent="0.2">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758</v>
      </c>
      <c r="AB127" s="858"/>
      <c r="AC127" s="858"/>
      <c r="AD127" s="858"/>
      <c r="AE127" s="859"/>
      <c r="AF127" s="860">
        <v>650</v>
      </c>
      <c r="AG127" s="858"/>
      <c r="AH127" s="858"/>
      <c r="AI127" s="858"/>
      <c r="AJ127" s="859"/>
      <c r="AK127" s="860">
        <v>541</v>
      </c>
      <c r="AL127" s="858"/>
      <c r="AM127" s="858"/>
      <c r="AN127" s="858"/>
      <c r="AO127" s="859"/>
      <c r="AP127" s="905">
        <v>0</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130</v>
      </c>
      <c r="DH127" s="895"/>
      <c r="DI127" s="895"/>
      <c r="DJ127" s="895"/>
      <c r="DK127" s="895"/>
      <c r="DL127" s="895" t="s">
        <v>130</v>
      </c>
      <c r="DM127" s="895"/>
      <c r="DN127" s="895"/>
      <c r="DO127" s="895"/>
      <c r="DP127" s="895"/>
      <c r="DQ127" s="895" t="s">
        <v>130</v>
      </c>
      <c r="DR127" s="895"/>
      <c r="DS127" s="895"/>
      <c r="DT127" s="895"/>
      <c r="DU127" s="895"/>
      <c r="DV127" s="872" t="s">
        <v>130</v>
      </c>
      <c r="DW127" s="872"/>
      <c r="DX127" s="872"/>
      <c r="DY127" s="872"/>
      <c r="DZ127" s="873"/>
    </row>
    <row r="128" spans="1:130" s="246" customFormat="1" ht="26.25" customHeight="1" thickBot="1" x14ac:dyDescent="0.25">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v>22642</v>
      </c>
      <c r="AB128" s="879"/>
      <c r="AC128" s="879"/>
      <c r="AD128" s="879"/>
      <c r="AE128" s="880"/>
      <c r="AF128" s="881">
        <v>21634</v>
      </c>
      <c r="AG128" s="879"/>
      <c r="AH128" s="879"/>
      <c r="AI128" s="879"/>
      <c r="AJ128" s="880"/>
      <c r="AK128" s="881">
        <v>21355</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130</v>
      </c>
      <c r="BG128" s="865"/>
      <c r="BH128" s="865"/>
      <c r="BI128" s="865"/>
      <c r="BJ128" s="865"/>
      <c r="BK128" s="865"/>
      <c r="BL128" s="888"/>
      <c r="BM128" s="864">
        <v>13.69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v>8588</v>
      </c>
      <c r="DH128" s="869"/>
      <c r="DI128" s="869"/>
      <c r="DJ128" s="869"/>
      <c r="DK128" s="869"/>
      <c r="DL128" s="869">
        <v>6546</v>
      </c>
      <c r="DM128" s="869"/>
      <c r="DN128" s="869"/>
      <c r="DO128" s="869"/>
      <c r="DP128" s="869"/>
      <c r="DQ128" s="869">
        <v>4745</v>
      </c>
      <c r="DR128" s="869"/>
      <c r="DS128" s="869"/>
      <c r="DT128" s="869"/>
      <c r="DU128" s="869"/>
      <c r="DV128" s="870">
        <v>0.1</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486</v>
      </c>
      <c r="X129" s="855"/>
      <c r="Y129" s="855"/>
      <c r="Z129" s="856"/>
      <c r="AA129" s="857">
        <v>8222226</v>
      </c>
      <c r="AB129" s="858"/>
      <c r="AC129" s="858"/>
      <c r="AD129" s="858"/>
      <c r="AE129" s="859"/>
      <c r="AF129" s="860">
        <v>8217412</v>
      </c>
      <c r="AG129" s="858"/>
      <c r="AH129" s="858"/>
      <c r="AI129" s="858"/>
      <c r="AJ129" s="859"/>
      <c r="AK129" s="860">
        <v>8229378</v>
      </c>
      <c r="AL129" s="858"/>
      <c r="AM129" s="858"/>
      <c r="AN129" s="858"/>
      <c r="AO129" s="859"/>
      <c r="AP129" s="861"/>
      <c r="AQ129" s="862"/>
      <c r="AR129" s="862"/>
      <c r="AS129" s="862"/>
      <c r="AT129" s="863"/>
      <c r="AU129" s="284"/>
      <c r="AV129" s="284"/>
      <c r="AW129" s="284"/>
      <c r="AX129" s="827" t="s">
        <v>487</v>
      </c>
      <c r="AY129" s="828"/>
      <c r="AZ129" s="828"/>
      <c r="BA129" s="828"/>
      <c r="BB129" s="828"/>
      <c r="BC129" s="828"/>
      <c r="BD129" s="828"/>
      <c r="BE129" s="829"/>
      <c r="BF129" s="847" t="s">
        <v>130</v>
      </c>
      <c r="BG129" s="848"/>
      <c r="BH129" s="848"/>
      <c r="BI129" s="848"/>
      <c r="BJ129" s="848"/>
      <c r="BK129" s="848"/>
      <c r="BL129" s="849"/>
      <c r="BM129" s="847">
        <v>18.690000000000001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488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489</v>
      </c>
      <c r="X130" s="855"/>
      <c r="Y130" s="855"/>
      <c r="Z130" s="856"/>
      <c r="AA130" s="857">
        <v>1398584</v>
      </c>
      <c r="AB130" s="858"/>
      <c r="AC130" s="858"/>
      <c r="AD130" s="858"/>
      <c r="AE130" s="859"/>
      <c r="AF130" s="860">
        <v>1409553</v>
      </c>
      <c r="AG130" s="858"/>
      <c r="AH130" s="858"/>
      <c r="AI130" s="858"/>
      <c r="AJ130" s="859"/>
      <c r="AK130" s="860">
        <v>1430214</v>
      </c>
      <c r="AL130" s="858"/>
      <c r="AM130" s="858"/>
      <c r="AN130" s="858"/>
      <c r="AO130" s="859"/>
      <c r="AP130" s="861"/>
      <c r="AQ130" s="862"/>
      <c r="AR130" s="862"/>
      <c r="AS130" s="862"/>
      <c r="AT130" s="863"/>
      <c r="AU130" s="284"/>
      <c r="AV130" s="284"/>
      <c r="AW130" s="284"/>
      <c r="AX130" s="827" t="s">
        <v>490</v>
      </c>
      <c r="AY130" s="828"/>
      <c r="AZ130" s="828"/>
      <c r="BA130" s="828"/>
      <c r="BB130" s="828"/>
      <c r="BC130" s="828"/>
      <c r="BD130" s="828"/>
      <c r="BE130" s="829"/>
      <c r="BF130" s="830">
        <v>9.4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491</v>
      </c>
      <c r="X131" s="838"/>
      <c r="Y131" s="838"/>
      <c r="Z131" s="839"/>
      <c r="AA131" s="840">
        <v>6823642</v>
      </c>
      <c r="AB131" s="841"/>
      <c r="AC131" s="841"/>
      <c r="AD131" s="841"/>
      <c r="AE131" s="842"/>
      <c r="AF131" s="843">
        <v>6807859</v>
      </c>
      <c r="AG131" s="841"/>
      <c r="AH131" s="841"/>
      <c r="AI131" s="841"/>
      <c r="AJ131" s="842"/>
      <c r="AK131" s="843">
        <v>6799164</v>
      </c>
      <c r="AL131" s="841"/>
      <c r="AM131" s="841"/>
      <c r="AN131" s="841"/>
      <c r="AO131" s="842"/>
      <c r="AP131" s="844"/>
      <c r="AQ131" s="845"/>
      <c r="AR131" s="845"/>
      <c r="AS131" s="845"/>
      <c r="AT131" s="846"/>
      <c r="AU131" s="284"/>
      <c r="AV131" s="284"/>
      <c r="AW131" s="284"/>
      <c r="AX131" s="805" t="s">
        <v>492</v>
      </c>
      <c r="AY131" s="806"/>
      <c r="AZ131" s="806"/>
      <c r="BA131" s="806"/>
      <c r="BB131" s="806"/>
      <c r="BC131" s="806"/>
      <c r="BD131" s="806"/>
      <c r="BE131" s="807"/>
      <c r="BF131" s="808">
        <v>30.2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494</v>
      </c>
      <c r="W132" s="818"/>
      <c r="X132" s="818"/>
      <c r="Y132" s="818"/>
      <c r="Z132" s="819"/>
      <c r="AA132" s="820">
        <v>9.7382160439999996</v>
      </c>
      <c r="AB132" s="821"/>
      <c r="AC132" s="821"/>
      <c r="AD132" s="821"/>
      <c r="AE132" s="822"/>
      <c r="AF132" s="823">
        <v>9.8633505780000004</v>
      </c>
      <c r="AG132" s="821"/>
      <c r="AH132" s="821"/>
      <c r="AI132" s="821"/>
      <c r="AJ132" s="822"/>
      <c r="AK132" s="823">
        <v>8.6813467069999994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495</v>
      </c>
      <c r="W133" s="797"/>
      <c r="X133" s="797"/>
      <c r="Y133" s="797"/>
      <c r="Z133" s="798"/>
      <c r="AA133" s="799">
        <v>10.7</v>
      </c>
      <c r="AB133" s="800"/>
      <c r="AC133" s="800"/>
      <c r="AD133" s="800"/>
      <c r="AE133" s="801"/>
      <c r="AF133" s="799">
        <v>10</v>
      </c>
      <c r="AG133" s="800"/>
      <c r="AH133" s="800"/>
      <c r="AI133" s="800"/>
      <c r="AJ133" s="801"/>
      <c r="AK133" s="799">
        <v>9.4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2RuQ1HoNbiiTmnM5bFftNJRQ45dRjDc7xOytRkedY7lJNKXli0uZtlc7VgmZlKA2Ly66ElNSXViO4Q1vTl/zMQ==" saltValue="LCagVxuNddqrIS+uKDMwK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496</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4TheXQwGAcJEOb+aii3xhwnmDw8sIJiWrxKT1JZpjHMUDqNx+OPUo9q3Jy29Vu7C/cz+0dPRG172x9Jh/MMztw==" saltValue="xDQa1VHAx2CUR3F+s5vY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ONPB9pA445pZwhGe9UfJTwgTbQlCHPdSijcfG3lyxWm49dLZIUbImenTh4o3+IDsGiyb872yyDSzIeKE29AQ9g==" saltValue="WphQUrJDAvs8OwflZZtnG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499</v>
      </c>
      <c r="AP7" s="303"/>
      <c r="AQ7" s="304" t="s">
        <v>500</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501</v>
      </c>
      <c r="AQ8" s="310" t="s">
        <v>502</v>
      </c>
      <c r="AR8" s="311" t="s">
        <v>503</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504</v>
      </c>
      <c r="AL9" s="1230"/>
      <c r="AM9" s="1230"/>
      <c r="AN9" s="1231"/>
      <c r="AO9" s="312">
        <v>1690363</v>
      </c>
      <c r="AP9" s="312">
        <v>54708</v>
      </c>
      <c r="AQ9" s="313">
        <v>69548</v>
      </c>
      <c r="AR9" s="314">
        <v>-21.3</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505</v>
      </c>
      <c r="AL10" s="1230"/>
      <c r="AM10" s="1230"/>
      <c r="AN10" s="1231"/>
      <c r="AO10" s="315">
        <v>391317</v>
      </c>
      <c r="AP10" s="315">
        <v>12665</v>
      </c>
      <c r="AQ10" s="316">
        <v>8149</v>
      </c>
      <c r="AR10" s="317">
        <v>55.4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506</v>
      </c>
      <c r="AL11" s="1230"/>
      <c r="AM11" s="1230"/>
      <c r="AN11" s="1231"/>
      <c r="AO11" s="315">
        <v>399419</v>
      </c>
      <c r="AP11" s="315">
        <v>12927</v>
      </c>
      <c r="AQ11" s="316">
        <v>8204</v>
      </c>
      <c r="AR11" s="317">
        <v>57.6</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507</v>
      </c>
      <c r="AL12" s="1230"/>
      <c r="AM12" s="1230"/>
      <c r="AN12" s="1231"/>
      <c r="AO12" s="315" t="s">
        <v>508</v>
      </c>
      <c r="AP12" s="315" t="s">
        <v>508</v>
      </c>
      <c r="AQ12" s="316">
        <v>1139</v>
      </c>
      <c r="AR12" s="317" t="s">
        <v>508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509</v>
      </c>
      <c r="AL13" s="1230"/>
      <c r="AM13" s="1230"/>
      <c r="AN13" s="1231"/>
      <c r="AO13" s="315" t="s">
        <v>508</v>
      </c>
      <c r="AP13" s="315" t="s">
        <v>508</v>
      </c>
      <c r="AQ13" s="316">
        <v>20</v>
      </c>
      <c r="AR13" s="317" t="s">
        <v>508</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510</v>
      </c>
      <c r="AL14" s="1230"/>
      <c r="AM14" s="1230"/>
      <c r="AN14" s="1231"/>
      <c r="AO14" s="315">
        <v>114624</v>
      </c>
      <c r="AP14" s="315">
        <v>3710</v>
      </c>
      <c r="AQ14" s="316">
        <v>3114</v>
      </c>
      <c r="AR14" s="317">
        <v>19.100000000000001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511</v>
      </c>
      <c r="AL15" s="1230"/>
      <c r="AM15" s="1230"/>
      <c r="AN15" s="1231"/>
      <c r="AO15" s="315">
        <v>102455</v>
      </c>
      <c r="AP15" s="315">
        <v>3316</v>
      </c>
      <c r="AQ15" s="316">
        <v>1605</v>
      </c>
      <c r="AR15" s="317">
        <v>106.6</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512</v>
      </c>
      <c r="AL16" s="1233"/>
      <c r="AM16" s="1233"/>
      <c r="AN16" s="1234"/>
      <c r="AO16" s="315">
        <v>-143079</v>
      </c>
      <c r="AP16" s="315">
        <v>-4631</v>
      </c>
      <c r="AQ16" s="316">
        <v>-6253</v>
      </c>
      <c r="AR16" s="317">
        <v>-25.9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190</v>
      </c>
      <c r="AL17" s="1233"/>
      <c r="AM17" s="1233"/>
      <c r="AN17" s="1234"/>
      <c r="AO17" s="315">
        <v>2555099</v>
      </c>
      <c r="AP17" s="315">
        <v>82695</v>
      </c>
      <c r="AQ17" s="316">
        <v>85527</v>
      </c>
      <c r="AR17" s="317">
        <v>-3.3</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517</v>
      </c>
      <c r="AL21" s="1227"/>
      <c r="AM21" s="1227"/>
      <c r="AN21" s="1228"/>
      <c r="AO21" s="327">
        <v>6.8</v>
      </c>
      <c r="AP21" s="328">
        <v>8.08</v>
      </c>
      <c r="AQ21" s="329">
        <v>-1.28</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518</v>
      </c>
      <c r="AL22" s="1227"/>
      <c r="AM22" s="1227"/>
      <c r="AN22" s="1228"/>
      <c r="AO22" s="332">
        <v>97.3</v>
      </c>
      <c r="AP22" s="333">
        <v>97.7</v>
      </c>
      <c r="AQ22" s="334">
        <v>-0.4</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499</v>
      </c>
      <c r="AP30" s="303"/>
      <c r="AQ30" s="304" t="s">
        <v>500</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501</v>
      </c>
      <c r="AQ31" s="310" t="s">
        <v>502</v>
      </c>
      <c r="AR31" s="311" t="s">
        <v>503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522</v>
      </c>
      <c r="AL32" s="1218"/>
      <c r="AM32" s="1218"/>
      <c r="AN32" s="1219"/>
      <c r="AO32" s="342">
        <v>1225629</v>
      </c>
      <c r="AP32" s="342">
        <v>39667</v>
      </c>
      <c r="AQ32" s="343">
        <v>49196</v>
      </c>
      <c r="AR32" s="344">
        <v>-19.399999999999999</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523</v>
      </c>
      <c r="AL33" s="1218"/>
      <c r="AM33" s="1218"/>
      <c r="AN33" s="1219"/>
      <c r="AO33" s="342" t="s">
        <v>508</v>
      </c>
      <c r="AP33" s="342" t="s">
        <v>508</v>
      </c>
      <c r="AQ33" s="343" t="s">
        <v>508</v>
      </c>
      <c r="AR33" s="344" t="s">
        <v>508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524</v>
      </c>
      <c r="AL34" s="1218"/>
      <c r="AM34" s="1218"/>
      <c r="AN34" s="1219"/>
      <c r="AO34" s="342" t="s">
        <v>508</v>
      </c>
      <c r="AP34" s="342" t="s">
        <v>508</v>
      </c>
      <c r="AQ34" s="343">
        <v>53</v>
      </c>
      <c r="AR34" s="344" t="s">
        <v>508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525</v>
      </c>
      <c r="AL35" s="1218"/>
      <c r="AM35" s="1218"/>
      <c r="AN35" s="1219"/>
      <c r="AO35" s="342">
        <v>740863</v>
      </c>
      <c r="AP35" s="342">
        <v>23978</v>
      </c>
      <c r="AQ35" s="343">
        <v>20035</v>
      </c>
      <c r="AR35" s="344">
        <v>19.7</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526</v>
      </c>
      <c r="AL36" s="1218"/>
      <c r="AM36" s="1218"/>
      <c r="AN36" s="1219"/>
      <c r="AO36" s="342">
        <v>61308</v>
      </c>
      <c r="AP36" s="342">
        <v>1984</v>
      </c>
      <c r="AQ36" s="343">
        <v>2549</v>
      </c>
      <c r="AR36" s="344">
        <v>-22.2</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527</v>
      </c>
      <c r="AL37" s="1218"/>
      <c r="AM37" s="1218"/>
      <c r="AN37" s="1219"/>
      <c r="AO37" s="342">
        <v>14028</v>
      </c>
      <c r="AP37" s="342">
        <v>454</v>
      </c>
      <c r="AQ37" s="343">
        <v>540</v>
      </c>
      <c r="AR37" s="344">
        <v>-15.9</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528</v>
      </c>
      <c r="AL38" s="1221"/>
      <c r="AM38" s="1221"/>
      <c r="AN38" s="1222"/>
      <c r="AO38" s="345" t="s">
        <v>508</v>
      </c>
      <c r="AP38" s="345" t="s">
        <v>508</v>
      </c>
      <c r="AQ38" s="346">
        <v>3</v>
      </c>
      <c r="AR38" s="334" t="s">
        <v>508</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529</v>
      </c>
      <c r="AL39" s="1221"/>
      <c r="AM39" s="1221"/>
      <c r="AN39" s="1222"/>
      <c r="AO39" s="342">
        <v>-21355</v>
      </c>
      <c r="AP39" s="342">
        <v>-691</v>
      </c>
      <c r="AQ39" s="343">
        <v>-4452</v>
      </c>
      <c r="AR39" s="344">
        <v>-84.5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530</v>
      </c>
      <c r="AL40" s="1218"/>
      <c r="AM40" s="1218"/>
      <c r="AN40" s="1219"/>
      <c r="AO40" s="342">
        <v>-1430214</v>
      </c>
      <c r="AP40" s="342">
        <v>-46288</v>
      </c>
      <c r="AQ40" s="343">
        <v>-46845</v>
      </c>
      <c r="AR40" s="344">
        <v>-1.2</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304</v>
      </c>
      <c r="AL41" s="1224"/>
      <c r="AM41" s="1224"/>
      <c r="AN41" s="1225"/>
      <c r="AO41" s="342">
        <v>590259</v>
      </c>
      <c r="AP41" s="342">
        <v>19103</v>
      </c>
      <c r="AQ41" s="343">
        <v>21079</v>
      </c>
      <c r="AR41" s="344">
        <v>-9.4</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499</v>
      </c>
      <c r="AN49" s="1212" t="s">
        <v>534</v>
      </c>
      <c r="AO49" s="1213"/>
      <c r="AP49" s="1213"/>
      <c r="AQ49" s="1213"/>
      <c r="AR49" s="1214"/>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535</v>
      </c>
      <c r="AO50" s="359" t="s">
        <v>536</v>
      </c>
      <c r="AP50" s="360" t="s">
        <v>537</v>
      </c>
      <c r="AQ50" s="361" t="s">
        <v>538</v>
      </c>
      <c r="AR50" s="362" t="s">
        <v>539</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1238381</v>
      </c>
      <c r="AN51" s="364">
        <v>39727</v>
      </c>
      <c r="AO51" s="365">
        <v>93.5</v>
      </c>
      <c r="AP51" s="366">
        <v>106614</v>
      </c>
      <c r="AQ51" s="367">
        <v>17.2</v>
      </c>
      <c r="AR51" s="368">
        <v>76.3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495425</v>
      </c>
      <c r="AN52" s="372">
        <v>15893</v>
      </c>
      <c r="AO52" s="373">
        <v>19.5</v>
      </c>
      <c r="AP52" s="374">
        <v>45545</v>
      </c>
      <c r="AQ52" s="375">
        <v>20.7</v>
      </c>
      <c r="AR52" s="376">
        <v>-1.2</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531659</v>
      </c>
      <c r="AN53" s="364">
        <v>17163</v>
      </c>
      <c r="AO53" s="365">
        <v>-56.8</v>
      </c>
      <c r="AP53" s="366">
        <v>81768</v>
      </c>
      <c r="AQ53" s="367">
        <v>-23.3</v>
      </c>
      <c r="AR53" s="368">
        <v>-33.5</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220183</v>
      </c>
      <c r="AN54" s="372">
        <v>7108</v>
      </c>
      <c r="AO54" s="373">
        <v>-55.3</v>
      </c>
      <c r="AP54" s="374">
        <v>37917</v>
      </c>
      <c r="AQ54" s="375">
        <v>-16.7</v>
      </c>
      <c r="AR54" s="376">
        <v>-38.6</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1017638</v>
      </c>
      <c r="AN55" s="364">
        <v>32863</v>
      </c>
      <c r="AO55" s="365">
        <v>91.5</v>
      </c>
      <c r="AP55" s="366">
        <v>65876</v>
      </c>
      <c r="AQ55" s="367">
        <v>-19.399999999999999</v>
      </c>
      <c r="AR55" s="368">
        <v>110.9</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684859</v>
      </c>
      <c r="AN56" s="372">
        <v>22116</v>
      </c>
      <c r="AO56" s="373">
        <v>211.1</v>
      </c>
      <c r="AP56" s="374">
        <v>36484</v>
      </c>
      <c r="AQ56" s="375">
        <v>-3.8</v>
      </c>
      <c r="AR56" s="376">
        <v>214.9</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2289015</v>
      </c>
      <c r="AN57" s="364">
        <v>74280</v>
      </c>
      <c r="AO57" s="365">
        <v>126</v>
      </c>
      <c r="AP57" s="366">
        <v>68468</v>
      </c>
      <c r="AQ57" s="367">
        <v>3.9</v>
      </c>
      <c r="AR57" s="368">
        <v>122.1</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1793110</v>
      </c>
      <c r="AN58" s="372">
        <v>58188</v>
      </c>
      <c r="AO58" s="373">
        <v>163.1</v>
      </c>
      <c r="AP58" s="374">
        <v>34140</v>
      </c>
      <c r="AQ58" s="375">
        <v>-6.4</v>
      </c>
      <c r="AR58" s="376">
        <v>169.5</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4876168</v>
      </c>
      <c r="AN59" s="364">
        <v>157815</v>
      </c>
      <c r="AO59" s="365">
        <v>112.5</v>
      </c>
      <c r="AP59" s="366">
        <v>69729</v>
      </c>
      <c r="AQ59" s="367">
        <v>1.8</v>
      </c>
      <c r="AR59" s="368">
        <v>110.7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3960034</v>
      </c>
      <c r="AN60" s="372">
        <v>128165</v>
      </c>
      <c r="AO60" s="373">
        <v>120.3</v>
      </c>
      <c r="AP60" s="374">
        <v>38908</v>
      </c>
      <c r="AQ60" s="375">
        <v>14</v>
      </c>
      <c r="AR60" s="376">
        <v>106.3</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1990572</v>
      </c>
      <c r="AN61" s="379">
        <v>64370</v>
      </c>
      <c r="AO61" s="380">
        <v>73.3</v>
      </c>
      <c r="AP61" s="381">
        <v>78491</v>
      </c>
      <c r="AQ61" s="382">
        <v>-4</v>
      </c>
      <c r="AR61" s="368">
        <v>77.3</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1430722</v>
      </c>
      <c r="AN62" s="372">
        <v>46294</v>
      </c>
      <c r="AO62" s="373">
        <v>91.7</v>
      </c>
      <c r="AP62" s="374">
        <v>38599</v>
      </c>
      <c r="AQ62" s="375">
        <v>1.6</v>
      </c>
      <c r="AR62" s="376">
        <v>90.1</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lTaqj5emEe7+9evJxh98zWnhKP5PdRpLmt6Vx5jfgVApxJfnN2bno6aFTOR5vLOt0wGZFAtS56TekDhMFFX0XA==" saltValue="UITiOcRSGJlRX+KjBLJo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7OMgeJSPAwS8uSKzEriTr6lH7Z+3+ZqKbRILNMU48qubN1R0Ue0kLb7DmDkRjMDy9TKt2oLmHFxZWMlSi67VMw==" saltValue="OCYqAqN0k8R81WhkMqWfm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6EV1wb8XU60Eu0tteT1FmyDFQmQMeCsqpURcP3D0Hi7064w03JpY+1+ZdEwIx35hyo0hNL/XWbgvPK5NMH6C7g==" saltValue="lRk9gJoncR8ywOt40nTlK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235" t="s">
        <v>3</v>
      </c>
      <c r="D47" s="1235"/>
      <c r="E47" s="1236"/>
      <c r="F47" s="11">
        <v>34.1</v>
      </c>
      <c r="G47" s="12">
        <v>36.04</v>
      </c>
      <c r="H47" s="12">
        <v>43.07</v>
      </c>
      <c r="I47" s="12">
        <v>38.020000000000003</v>
      </c>
      <c r="J47" s="13">
        <v>35.44</v>
      </c>
    </row>
    <row r="48" spans="2:10" ht="57.75" customHeight="1" x14ac:dyDescent="0.2">
      <c r="B48" s="14"/>
      <c r="C48" s="1237" t="s">
        <v>4</v>
      </c>
      <c r="D48" s="1237"/>
      <c r="E48" s="1238"/>
      <c r="F48" s="15">
        <v>9.6199999999999992</v>
      </c>
      <c r="G48" s="16">
        <v>15.12</v>
      </c>
      <c r="H48" s="16">
        <v>6.97</v>
      </c>
      <c r="I48" s="16">
        <v>12.51</v>
      </c>
      <c r="J48" s="17">
        <v>9.9499999999999993</v>
      </c>
    </row>
    <row r="49" spans="2:10" ht="57.75" customHeight="1" thickBot="1" x14ac:dyDescent="0.25">
      <c r="B49" s="18"/>
      <c r="C49" s="1239" t="s">
        <v>5</v>
      </c>
      <c r="D49" s="1239"/>
      <c r="E49" s="1240"/>
      <c r="F49" s="19">
        <v>4.28</v>
      </c>
      <c r="G49" s="20">
        <v>8.26</v>
      </c>
      <c r="H49" s="20" t="s">
        <v>555</v>
      </c>
      <c r="I49" s="20">
        <v>0.47</v>
      </c>
      <c r="J49" s="21" t="s">
        <v>556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surmRe5ZQ1s96PmYnlDeMSzBsJKLZPCytpdhFSdDXol+zgnmjdrtbRVBUmVIg3FBm9aGft+jMM6eT3QWti0Q0g==" saltValue="j5Z3cBwMAfVt4M5LAftc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2020-09-15T01:11:20Z</cp:lastPrinted>
  <dcterms:created xsi:type="dcterms:W3CDTF">2020-02-10T03:48:42Z</dcterms:created>
  <dcterms:modified xsi:type="dcterms:W3CDTF">2020-09-15T01:11:26Z</dcterms:modified>
  <cp:category/>
</cp:coreProperties>
</file>