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24226"/>
  <mc:AlternateContent xmlns:mc="http://schemas.openxmlformats.org/markup-compatibility/2006">
    <mc:Choice Requires="x15">
      <x15ac:absPath xmlns:x15ac="http://schemas.microsoft.com/office/spreadsheetml/2010/11/ac" url="P:\12672_環境・エネルギー政策課\01\2024（Ｒ６）\03_企画・地球温暖化担当\557_温室効果ガス排出抑制計画制度\1_様式等修正\新様式（修正）\"/>
    </mc:Choice>
  </mc:AlternateContent>
  <xr:revisionPtr revIDLastSave="0" documentId="13_ncr:1_{9E940027-18C7-4CC4-A8C2-E219B97DC246}" xr6:coauthVersionLast="47" xr6:coauthVersionMax="47" xr10:uidLastSave="{00000000-0000-0000-0000-000000000000}"/>
  <bookViews>
    <workbookView xWindow="-110" yWindow="-110" windowWidth="38620" windowHeight="21100" tabRatio="862" xr2:uid="{00000000-000D-0000-FFFF-FFFF00000000}"/>
  </bookViews>
  <sheets>
    <sheet name="計画書鑑" sheetId="17" r:id="rId1"/>
    <sheet name="報告書別紙_その1" sheetId="12" r:id="rId2"/>
    <sheet name="報告書別紙_その2" sheetId="18" r:id="rId3"/>
    <sheet name="報告書別紙_その3" sheetId="19" r:id="rId4"/>
    <sheet name="【参考】取組一覧" sheetId="21" r:id="rId5"/>
    <sheet name="【参考】小売電気事業者係数一覧" sheetId="22" r:id="rId6"/>
  </sheets>
  <externalReferences>
    <externalReference r:id="rId7"/>
    <externalReference r:id="rId8"/>
  </externalReferences>
  <definedNames>
    <definedName name="_1表月計Q">#REF!</definedName>
    <definedName name="_3表Ｐ月計q">#REF!</definedName>
    <definedName name="_3表一月計q">#REF!</definedName>
    <definedName name="_3表共月計q">#REF!</definedName>
    <definedName name="_4自家発月計q">#REF!</definedName>
    <definedName name="_5大口合計Q">#REF!</definedName>
    <definedName name="_8自家発出力">#REF!</definedName>
    <definedName name="_9下ﾃﾞｰﾀ">#REF!</definedName>
    <definedName name="_Fill" hidden="1">[1]昨年!$B$2:$J$2</definedName>
    <definedName name="_xlnm._FilterDatabase" localSheetId="5" hidden="1">【参考】小売電気事業者係数一覧!$A$8:$N$1243</definedName>
    <definedName name="HTML_CodePage" hidden="1">932</definedName>
    <definedName name="HTML_Control" localSheetId="5" hidden="1">{"'第２表'!$W$27:$AA$68"}</definedName>
    <definedName name="HTML_Control" hidden="1">{"'第２表'!$W$27:$AA$68"}</definedName>
    <definedName name="HTML_Description" hidden="1">""</definedName>
    <definedName name="HTML_Email" hidden="1">""</definedName>
    <definedName name="HTML_Header" hidden="1">"第１表印刷用"</definedName>
    <definedName name="HTML_LastUpdate" hidden="1">"平成 11/08/04 (水)"</definedName>
    <definedName name="HTML_LineAfter" hidden="1">FALSE</definedName>
    <definedName name="HTML_LineBefore" hidden="1">FALSE</definedName>
    <definedName name="HTML_Name" hidden="1">""</definedName>
    <definedName name="HTML_OBDlg2" hidden="1">TRUE</definedName>
    <definedName name="HTML_OBDlg3" hidden="1">TRUE</definedName>
    <definedName name="HTML_OBDlg4" hidden="1">TRUE</definedName>
    <definedName name="HTML_OS" hidden="1">0</definedName>
    <definedName name="HTML_PathFile" hidden="1">"N:\速報作業中\MyHTMLg.htm"</definedName>
    <definedName name="HTML_PathTemplate" hidden="1">"N:\速報作業中\MyHTMLg.htm"</definedName>
    <definedName name="HTML_Title" hidden="1">"10FYｿｸﾎｰ"</definedName>
    <definedName name="karui">#REF!</definedName>
    <definedName name="pps推移" localSheetId="5" hidden="1">{"'第２表'!$W$27:$AA$68"}</definedName>
    <definedName name="pps推移" hidden="1">{"'第２表'!$W$27:$AA$68"}</definedName>
    <definedName name="_xlnm.Print_Area" localSheetId="4">【参考】取組一覧!$A$1:$E$19</definedName>
    <definedName name="_xlnm.Print_Area" localSheetId="5">【参考】小売電気事業者係数一覧!$A$1:$H$1269</definedName>
    <definedName name="_xlnm.Print_Area" localSheetId="0">計画書鑑!$A$1:$AE$42</definedName>
    <definedName name="_xlnm.Print_Area" localSheetId="1">報告書別紙_その1!$A$1:$AR$34</definedName>
    <definedName name="_xlnm.Print_Area" localSheetId="2">報告書別紙_その2!$A$1:$AF$40</definedName>
    <definedName name="_xlnm.Print_Area" localSheetId="3">報告書別紙_その3!$A$1:$AE$37</definedName>
    <definedName name="_xlnm.Print_Area">#REF!</definedName>
    <definedName name="PRINT_AREA_MI">#REF!</definedName>
    <definedName name="_xlnm.Print_Titles" localSheetId="5">【参考】小売電気事業者係数一覧!$6:$8</definedName>
    <definedName name="ああああ">[2]発電設備!$A$1:$G$93</definedName>
    <definedName name="プリント">#REF!</definedName>
    <definedName name="運用対策">#REF!</definedName>
    <definedName name="設備等区分">#REF!</definedName>
    <definedName name="設備等導入対策">#REF!</definedName>
    <definedName name="設備導入等対策">#REF!</definedName>
    <definedName name="対策内容">#REF!</definedName>
    <definedName name="非化石エネルギーの利用">#REF!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5" i="18" l="1"/>
  <c r="K14" i="18"/>
  <c r="K13" i="18"/>
  <c r="K12" i="18"/>
  <c r="K11" i="18"/>
  <c r="K10" i="18"/>
  <c r="K9" i="18"/>
  <c r="K8" i="18"/>
  <c r="K7" i="18"/>
  <c r="K6" i="18"/>
  <c r="F15" i="18"/>
  <c r="F7" i="18"/>
  <c r="F8" i="18"/>
  <c r="F9" i="18"/>
  <c r="F10" i="18"/>
  <c r="F11" i="18"/>
  <c r="F12" i="18"/>
  <c r="F13" i="18"/>
  <c r="F14" i="18"/>
  <c r="C7" i="18"/>
  <c r="C8" i="18"/>
  <c r="C9" i="18"/>
  <c r="C10" i="18"/>
  <c r="C11" i="18"/>
  <c r="C12" i="18"/>
  <c r="C13" i="18"/>
  <c r="C14" i="18"/>
  <c r="C15" i="18"/>
  <c r="F6" i="18"/>
  <c r="C6" i="18"/>
  <c r="AF32" i="12"/>
  <c r="AW23" i="12" s="1"/>
  <c r="AF31" i="12"/>
  <c r="AW22" i="12" s="1"/>
  <c r="AF30" i="12"/>
  <c r="AW21" i="12" s="1"/>
  <c r="S32" i="12"/>
  <c r="AV23" i="12" s="1"/>
  <c r="S31" i="12"/>
  <c r="AV22" i="12"/>
  <c r="I32" i="12"/>
  <c r="I31" i="12"/>
  <c r="S30" i="12"/>
  <c r="AV21" i="12" s="1"/>
  <c r="I30" i="12"/>
  <c r="P20" i="17" l="1"/>
  <c r="I22" i="17"/>
  <c r="I21" i="17"/>
  <c r="AC24" i="18" l="1"/>
  <c r="Y26" i="12"/>
  <c r="AE14" i="12"/>
  <c r="AC5" i="12"/>
  <c r="U5" i="12"/>
  <c r="X38" i="17" l="1"/>
  <c r="O38" i="17"/>
  <c r="AK25" i="12" l="1"/>
  <c r="AC25" i="12"/>
  <c r="AC17" i="12"/>
  <c r="AC18" i="12"/>
  <c r="AK18" i="12" s="1"/>
  <c r="AC19" i="12"/>
  <c r="AK19" i="12" s="1"/>
  <c r="AC20" i="12"/>
  <c r="AK20" i="12" s="1"/>
  <c r="AC24" i="12"/>
  <c r="AK24" i="12" s="1"/>
  <c r="AC33" i="18" l="1"/>
  <c r="Y34" i="18"/>
  <c r="V34" i="18"/>
  <c r="S34" i="18"/>
  <c r="P34" i="18"/>
  <c r="M34" i="18"/>
  <c r="J34" i="18"/>
  <c r="G34" i="18"/>
  <c r="D34" i="18"/>
  <c r="AC32" i="18"/>
  <c r="AC31" i="18"/>
  <c r="AC30" i="18"/>
  <c r="AC27" i="18"/>
  <c r="AC26" i="18"/>
  <c r="AC25" i="18"/>
  <c r="Y28" i="18"/>
  <c r="V28" i="18"/>
  <c r="G28" i="18"/>
  <c r="J28" i="18"/>
  <c r="M28" i="18"/>
  <c r="P28" i="18"/>
  <c r="S28" i="18"/>
  <c r="D28" i="18"/>
  <c r="AC34" i="18" l="1"/>
  <c r="AC28" i="18"/>
  <c r="AK17" i="12"/>
  <c r="AK10" i="12"/>
  <c r="AC21" i="12"/>
  <c r="AC22" i="12"/>
  <c r="AK22" i="12"/>
  <c r="AC23" i="12"/>
  <c r="AK23" i="12"/>
  <c r="AK21" i="12"/>
  <c r="AC7" i="12" l="1"/>
  <c r="AC9" i="12" s="1"/>
  <c r="U8" i="12"/>
  <c r="AC6" i="12"/>
  <c r="AC8" i="12" s="1"/>
  <c r="AK8" i="12" s="1"/>
  <c r="U9" i="12"/>
  <c r="AK9" i="12" l="1"/>
  <c r="AK6" i="12"/>
  <c r="AK7" i="12"/>
</calcChain>
</file>

<file path=xl/sharedStrings.xml><?xml version="1.0" encoding="utf-8"?>
<sst xmlns="http://schemas.openxmlformats.org/spreadsheetml/2006/main" count="4996" uniqueCount="1614">
  <si>
    <t>山梨県知事　殿</t>
    <phoneticPr fontId="3"/>
  </si>
  <si>
    <t>住所</t>
    <phoneticPr fontId="3"/>
  </si>
  <si>
    <t xml:space="preserve">（法人にあっては、主たる事務所の
所在地、名称及び代表者の氏名）
</t>
    <phoneticPr fontId="3"/>
  </si>
  <si>
    <t>年度</t>
    <phoneticPr fontId="3"/>
  </si>
  <si>
    <t>軽油</t>
    <rPh sb="0" eb="2">
      <t>ケイユ</t>
    </rPh>
    <phoneticPr fontId="3"/>
  </si>
  <si>
    <t>kg</t>
    <phoneticPr fontId="3"/>
  </si>
  <si>
    <t>揮発油(ガソリン)</t>
    <rPh sb="0" eb="3">
      <t>キハツユ</t>
    </rPh>
    <phoneticPr fontId="3"/>
  </si>
  <si>
    <t>液化石油ガス(LPG)</t>
    <phoneticPr fontId="3"/>
  </si>
  <si>
    <t>圧縮天然ガス(CNG)</t>
    <phoneticPr fontId="3"/>
  </si>
  <si>
    <t>圧縮水素ガス</t>
    <rPh sb="0" eb="2">
      <t>アッシュク</t>
    </rPh>
    <rPh sb="2" eb="4">
      <t>スイソ</t>
    </rPh>
    <phoneticPr fontId="3"/>
  </si>
  <si>
    <t>別紙</t>
    <rPh sb="0" eb="2">
      <t>ベッシ</t>
    </rPh>
    <phoneticPr fontId="3"/>
  </si>
  <si>
    <t>住所</t>
    <rPh sb="0" eb="2">
      <t>ジュウショ</t>
    </rPh>
    <phoneticPr fontId="3"/>
  </si>
  <si>
    <t>主たる事業の分類</t>
    <rPh sb="0" eb="1">
      <t>シュ</t>
    </rPh>
    <rPh sb="3" eb="5">
      <t>ジギョウ</t>
    </rPh>
    <rPh sb="6" eb="8">
      <t>ブンルイ</t>
    </rPh>
    <phoneticPr fontId="3"/>
  </si>
  <si>
    <t>大分類</t>
    <phoneticPr fontId="3"/>
  </si>
  <si>
    <t>中分類</t>
    <phoneticPr fontId="3"/>
  </si>
  <si>
    <t>部門</t>
    <rPh sb="0" eb="2">
      <t>ブモン</t>
    </rPh>
    <phoneticPr fontId="3"/>
  </si>
  <si>
    <t>事業者の
規模</t>
    <rPh sb="0" eb="3">
      <t>ジギョウシャ</t>
    </rPh>
    <rPh sb="5" eb="7">
      <t>キボ</t>
    </rPh>
    <phoneticPr fontId="3"/>
  </si>
  <si>
    <t>資本金</t>
    <phoneticPr fontId="3"/>
  </si>
  <si>
    <t>円</t>
    <rPh sb="0" eb="1">
      <t>エン</t>
    </rPh>
    <phoneticPr fontId="3"/>
  </si>
  <si>
    <t>常時使用する従業員の数</t>
    <rPh sb="6" eb="9">
      <t>ジュウギョウイン</t>
    </rPh>
    <rPh sb="10" eb="11">
      <t>カズ</t>
    </rPh>
    <phoneticPr fontId="3"/>
  </si>
  <si>
    <t>人</t>
    <rPh sb="0" eb="1">
      <t>ニン</t>
    </rPh>
    <phoneticPr fontId="3"/>
  </si>
  <si>
    <t>担当所属等
情報</t>
    <rPh sb="0" eb="2">
      <t>タントウ</t>
    </rPh>
    <rPh sb="2" eb="4">
      <t>ショゾク</t>
    </rPh>
    <rPh sb="4" eb="5">
      <t>ナド</t>
    </rPh>
    <rPh sb="6" eb="8">
      <t>ジョウホウ</t>
    </rPh>
    <phoneticPr fontId="3"/>
  </si>
  <si>
    <t>部署名</t>
    <rPh sb="0" eb="2">
      <t>ブショ</t>
    </rPh>
    <rPh sb="2" eb="3">
      <t>メイ</t>
    </rPh>
    <phoneticPr fontId="3"/>
  </si>
  <si>
    <t>氏名</t>
    <rPh sb="0" eb="2">
      <t>シメイ</t>
    </rPh>
    <phoneticPr fontId="3"/>
  </si>
  <si>
    <t>電話番号</t>
    <rPh sb="0" eb="2">
      <t>デンワ</t>
    </rPh>
    <rPh sb="2" eb="4">
      <t>バンゴウ</t>
    </rPh>
    <phoneticPr fontId="3"/>
  </si>
  <si>
    <t>E-mail(所属)</t>
    <rPh sb="7" eb="9">
      <t>ショゾク</t>
    </rPh>
    <phoneticPr fontId="3"/>
  </si>
  <si>
    <t>E-mail(担当者)</t>
    <rPh sb="7" eb="10">
      <t>タントウシャ</t>
    </rPh>
    <phoneticPr fontId="3"/>
  </si>
  <si>
    <t>計画期間等</t>
    <rPh sb="0" eb="2">
      <t>ケイカク</t>
    </rPh>
    <rPh sb="2" eb="4">
      <t>キカン</t>
    </rPh>
    <rPh sb="4" eb="5">
      <t>ナド</t>
    </rPh>
    <phoneticPr fontId="3"/>
  </si>
  <si>
    <t>基準年度</t>
    <phoneticPr fontId="3"/>
  </si>
  <si>
    <t>年度</t>
    <rPh sb="0" eb="2">
      <t>ネンド</t>
    </rPh>
    <phoneticPr fontId="3"/>
  </si>
  <si>
    <t>計画期間</t>
    <rPh sb="0" eb="2">
      <t>ケイカク</t>
    </rPh>
    <rPh sb="2" eb="4">
      <t>キカン</t>
    </rPh>
    <phoneticPr fontId="3"/>
  </si>
  <si>
    <t>番号</t>
    <rPh sb="0" eb="2">
      <t>バンゴウ</t>
    </rPh>
    <phoneticPr fontId="3"/>
  </si>
  <si>
    <t>対策区分</t>
    <rPh sb="0" eb="2">
      <t>タイサク</t>
    </rPh>
    <rPh sb="2" eb="4">
      <t>クブン</t>
    </rPh>
    <phoneticPr fontId="3"/>
  </si>
  <si>
    <t>その他</t>
    <rPh sb="2" eb="3">
      <t>タ</t>
    </rPh>
    <phoneticPr fontId="3"/>
  </si>
  <si>
    <t>次世代自動車</t>
    <rPh sb="0" eb="3">
      <t>ジセダイ</t>
    </rPh>
    <rPh sb="3" eb="6">
      <t>ジドウシャ</t>
    </rPh>
    <phoneticPr fontId="3"/>
  </si>
  <si>
    <t>区分</t>
    <rPh sb="0" eb="2">
      <t>クブン</t>
    </rPh>
    <phoneticPr fontId="3"/>
  </si>
  <si>
    <t>公共交通機関の利用促進</t>
    <rPh sb="0" eb="2">
      <t>コウキョウ</t>
    </rPh>
    <rPh sb="2" eb="4">
      <t>コウツウ</t>
    </rPh>
    <rPh sb="4" eb="6">
      <t>キカン</t>
    </rPh>
    <rPh sb="7" eb="9">
      <t>リヨウ</t>
    </rPh>
    <rPh sb="9" eb="11">
      <t>ソクシン</t>
    </rPh>
    <phoneticPr fontId="3"/>
  </si>
  <si>
    <t>自転車利用の促進</t>
    <rPh sb="0" eb="3">
      <t>ジテンシャ</t>
    </rPh>
    <rPh sb="3" eb="5">
      <t>リヨウ</t>
    </rPh>
    <rPh sb="6" eb="8">
      <t>ソクシン</t>
    </rPh>
    <phoneticPr fontId="3"/>
  </si>
  <si>
    <t>制度に該当する要件</t>
    <rPh sb="0" eb="2">
      <t>セイド</t>
    </rPh>
    <rPh sb="3" eb="5">
      <t>ガイトウ</t>
    </rPh>
    <rPh sb="7" eb="9">
      <t>ヨウケン</t>
    </rPh>
    <phoneticPr fontId="3"/>
  </si>
  <si>
    <t>山梨県地球温暖化対策条例施行規則第７条第１項第１号に掲げる事業を営む事業者（トラック等の貨物自動車30台以上）</t>
    <phoneticPr fontId="3"/>
  </si>
  <si>
    <t>山梨県地球温暖化対策条例施行規則第７条第１項第２号に掲げる事業を営む事業者（バス40台以上）</t>
    <phoneticPr fontId="3"/>
  </si>
  <si>
    <t>山梨県地球温暖化対策条例施行規則第７条第１項第３号に掲げる事業を営む事業者（タクシー20台以上）</t>
    <phoneticPr fontId="3"/>
  </si>
  <si>
    <t>区分</t>
    <phoneticPr fontId="3"/>
  </si>
  <si>
    <t>温室効果ガス排出量</t>
    <phoneticPr fontId="3"/>
  </si>
  <si>
    <t>％</t>
    <phoneticPr fontId="3"/>
  </si>
  <si>
    <t>原単位排出量</t>
    <phoneticPr fontId="3"/>
  </si>
  <si>
    <t>原単位に用いた指標の設定方法</t>
    <phoneticPr fontId="3"/>
  </si>
  <si>
    <t>（指標の単位：</t>
    <phoneticPr fontId="3"/>
  </si>
  <si>
    <t>）</t>
    <phoneticPr fontId="3"/>
  </si>
  <si>
    <t>小売電気事業者の名称</t>
    <phoneticPr fontId="3"/>
  </si>
  <si>
    <t>kL</t>
    <phoneticPr fontId="3"/>
  </si>
  <si>
    <t>t</t>
    <phoneticPr fontId="3"/>
  </si>
  <si>
    <t>千Nm3</t>
    <phoneticPr fontId="3"/>
  </si>
  <si>
    <t>千kWh</t>
    <phoneticPr fontId="3"/>
  </si>
  <si>
    <t>①</t>
    <phoneticPr fontId="3"/>
  </si>
  <si>
    <t>②</t>
    <phoneticPr fontId="3"/>
  </si>
  <si>
    <t>③</t>
    <phoneticPr fontId="3"/>
  </si>
  <si>
    <t>No</t>
    <phoneticPr fontId="3"/>
  </si>
  <si>
    <t>次世代自動車割合（%）</t>
    <phoneticPr fontId="3"/>
  </si>
  <si>
    <t>電気自動車(EV)</t>
    <phoneticPr fontId="3"/>
  </si>
  <si>
    <t>燃料電池自動車(FCV)</t>
    <phoneticPr fontId="3"/>
  </si>
  <si>
    <t>プラグイン・ハイブリッド車
(PHEV)</t>
    <phoneticPr fontId="3"/>
  </si>
  <si>
    <t>ハイブリッド車(HV)</t>
    <phoneticPr fontId="3"/>
  </si>
  <si>
    <t>天然ガス自動車（NGV）</t>
    <rPh sb="0" eb="2">
      <t>テンネン</t>
    </rPh>
    <rPh sb="4" eb="7">
      <t>ジドウシャ</t>
    </rPh>
    <phoneticPr fontId="3"/>
  </si>
  <si>
    <t>基礎排出量Ａ</t>
    <rPh sb="0" eb="2">
      <t>キソ</t>
    </rPh>
    <rPh sb="2" eb="4">
      <t>ハイシュツ</t>
    </rPh>
    <rPh sb="4" eb="5">
      <t>リョウ</t>
    </rPh>
    <phoneticPr fontId="3"/>
  </si>
  <si>
    <t>調整後排出量Ａ'</t>
    <rPh sb="0" eb="3">
      <t>チョウセイゴ</t>
    </rPh>
    <rPh sb="3" eb="5">
      <t>ハイシュツ</t>
    </rPh>
    <phoneticPr fontId="3"/>
  </si>
  <si>
    <t>電気①</t>
    <rPh sb="0" eb="2">
      <t>デンキ</t>
    </rPh>
    <phoneticPr fontId="3"/>
  </si>
  <si>
    <t>電気②</t>
    <rPh sb="0" eb="2">
      <t>デンキ</t>
    </rPh>
    <phoneticPr fontId="3"/>
  </si>
  <si>
    <t>電気③</t>
    <rPh sb="0" eb="2">
      <t>デンキ</t>
    </rPh>
    <phoneticPr fontId="3"/>
  </si>
  <si>
    <t>トラック等の貨物自動車</t>
    <rPh sb="4" eb="5">
      <t>ナド</t>
    </rPh>
    <rPh sb="6" eb="8">
      <t>カモツ</t>
    </rPh>
    <rPh sb="8" eb="11">
      <t>ジドウシャ</t>
    </rPh>
    <phoneticPr fontId="3"/>
  </si>
  <si>
    <t>バス</t>
    <phoneticPr fontId="3"/>
  </si>
  <si>
    <t>タクシー</t>
    <phoneticPr fontId="3"/>
  </si>
  <si>
    <t>合計</t>
    <rPh sb="0" eb="2">
      <t>ゴウケイ</t>
    </rPh>
    <phoneticPr fontId="3"/>
  </si>
  <si>
    <t>エネルギーの種類</t>
    <rPh sb="6" eb="8">
      <t>シュルイ</t>
    </rPh>
    <phoneticPr fontId="3"/>
  </si>
  <si>
    <t>エネルギ－使用量</t>
    <rPh sb="5" eb="8">
      <t>シヨウリョウ</t>
    </rPh>
    <phoneticPr fontId="3"/>
  </si>
  <si>
    <t>電気の使用に伴う小売電気事業者ごとの二酸化炭素の排出係数</t>
    <rPh sb="8" eb="10">
      <t>コウリ</t>
    </rPh>
    <rPh sb="10" eb="12">
      <t>デンキ</t>
    </rPh>
    <rPh sb="12" eb="15">
      <t>ジギョウシャ</t>
    </rPh>
    <phoneticPr fontId="3"/>
  </si>
  <si>
    <t>設備等区分</t>
    <rPh sb="0" eb="2">
      <t>セツビ</t>
    </rPh>
    <rPh sb="2" eb="3">
      <t>ナド</t>
    </rPh>
    <rPh sb="3" eb="5">
      <t>クブン</t>
    </rPh>
    <phoneticPr fontId="3"/>
  </si>
  <si>
    <t>対策内容</t>
    <rPh sb="0" eb="2">
      <t>タイサク</t>
    </rPh>
    <rPh sb="2" eb="4">
      <t>ナイヨウ</t>
    </rPh>
    <phoneticPr fontId="3"/>
  </si>
  <si>
    <t>内容</t>
    <rPh sb="0" eb="2">
      <t>ナイヨウ</t>
    </rPh>
    <phoneticPr fontId="3"/>
  </si>
  <si>
    <t>クリーンディーゼル車(CNG)</t>
    <phoneticPr fontId="3"/>
  </si>
  <si>
    <t>年　　月　　日</t>
    <rPh sb="0" eb="1">
      <t>ネン</t>
    </rPh>
    <rPh sb="3" eb="4">
      <t>ガツ</t>
    </rPh>
    <rPh sb="6" eb="7">
      <t>ヒ</t>
    </rPh>
    <phoneticPr fontId="3"/>
  </si>
  <si>
    <t>その他
（   ）</t>
    <rPh sb="2" eb="3">
      <t>タ</t>
    </rPh>
    <phoneticPr fontId="3"/>
  </si>
  <si>
    <t>1.事業者等の概要</t>
    <phoneticPr fontId="3"/>
  </si>
  <si>
    <t>2.制度に該当する要件・計画期間等</t>
    <phoneticPr fontId="3"/>
  </si>
  <si>
    <t>　</t>
    <phoneticPr fontId="3"/>
  </si>
  <si>
    <t>特記事項</t>
  </si>
  <si>
    <t>基礎排出量Ａ／Ｂ</t>
    <phoneticPr fontId="3"/>
  </si>
  <si>
    <t>調整後排出量Ａ'／Ｂ</t>
    <phoneticPr fontId="3"/>
  </si>
  <si>
    <t>導入
自動車
の種類</t>
    <rPh sb="0" eb="2">
      <t>ドウニュウ</t>
    </rPh>
    <rPh sb="3" eb="6">
      <t>ジドウシャ</t>
    </rPh>
    <rPh sb="8" eb="10">
      <t>シュルイ</t>
    </rPh>
    <phoneticPr fontId="3"/>
  </si>
  <si>
    <t>郵便番号</t>
    <phoneticPr fontId="3"/>
  </si>
  <si>
    <t>基礎排出量Ａ</t>
    <rPh sb="0" eb="2">
      <t>キソ</t>
    </rPh>
    <rPh sb="2" eb="5">
      <t>ハイシュツリョウ</t>
    </rPh>
    <phoneticPr fontId="3"/>
  </si>
  <si>
    <t>調整後排出量Ａ'</t>
    <rPh sb="0" eb="3">
      <t>チョウセイゴ</t>
    </rPh>
    <rPh sb="3" eb="6">
      <t>ハイシュツリョウ</t>
    </rPh>
    <phoneticPr fontId="3"/>
  </si>
  <si>
    <t>原単位に用いた指標Ｂ</t>
    <phoneticPr fontId="3"/>
  </si>
  <si>
    <t>対基準年度比（％）</t>
    <phoneticPr fontId="3"/>
  </si>
  <si>
    <t>基礎排出係数（t-CO2/kWh）</t>
    <phoneticPr fontId="3"/>
  </si>
  <si>
    <t>調整後排出係数（t-CO2/kWh）</t>
    <rPh sb="0" eb="3">
      <t>チョウセイゴ</t>
    </rPh>
    <phoneticPr fontId="3"/>
  </si>
  <si>
    <t>主たる事務所の所在地</t>
    <phoneticPr fontId="3"/>
  </si>
  <si>
    <t>t-CO2</t>
    <phoneticPr fontId="3"/>
  </si>
  <si>
    <t>（　　　　　 　）</t>
    <phoneticPr fontId="3"/>
  </si>
  <si>
    <t>(    )</t>
    <phoneticPr fontId="3"/>
  </si>
  <si>
    <t>CO2排出係数</t>
    <phoneticPr fontId="3"/>
  </si>
  <si>
    <t>基礎排出係数</t>
    <rPh sb="0" eb="2">
      <t>キソ</t>
    </rPh>
    <rPh sb="2" eb="4">
      <t>ハイシュツ</t>
    </rPh>
    <rPh sb="4" eb="6">
      <t>ケイスウ</t>
    </rPh>
    <phoneticPr fontId="3"/>
  </si>
  <si>
    <t>調整後排出係数</t>
    <rPh sb="0" eb="3">
      <t>チョウセイゴ</t>
    </rPh>
    <rPh sb="3" eb="5">
      <t>ハイシュツ</t>
    </rPh>
    <rPh sb="5" eb="7">
      <t>ケイスウ</t>
    </rPh>
    <phoneticPr fontId="3"/>
  </si>
  <si>
    <t>-</t>
    <phoneticPr fontId="3"/>
  </si>
  <si>
    <t>自動車
総数</t>
    <phoneticPr fontId="3"/>
  </si>
  <si>
    <t>（   ）</t>
    <phoneticPr fontId="3"/>
  </si>
  <si>
    <t>取組年度</t>
    <rPh sb="0" eb="2">
      <t>トリクミ</t>
    </rPh>
    <phoneticPr fontId="3"/>
  </si>
  <si>
    <t>別紙</t>
    <phoneticPr fontId="3"/>
  </si>
  <si>
    <t>【基準年度:台数】</t>
    <phoneticPr fontId="3"/>
  </si>
  <si>
    <t>t-CO2</t>
    <phoneticPr fontId="3"/>
  </si>
  <si>
    <t>第4号様式（第７条関係）</t>
    <phoneticPr fontId="3"/>
  </si>
  <si>
    <t>自動車環境計画実施状況報告書</t>
    <phoneticPr fontId="3"/>
  </si>
  <si>
    <t>　山梨県地球温暖化対策条例第１４条 第４項の規定により、別紙のとおり提出します。</t>
    <phoneticPr fontId="3"/>
  </si>
  <si>
    <t>報告年度</t>
    <rPh sb="0" eb="2">
      <t>ホウコク</t>
    </rPh>
    <phoneticPr fontId="3"/>
  </si>
  <si>
    <t>～</t>
    <phoneticPr fontId="3"/>
  </si>
  <si>
    <t>1.温室効果ガスの排出の量の実績</t>
    <rPh sb="2" eb="4">
      <t>オンシツ</t>
    </rPh>
    <rPh sb="4" eb="6">
      <t>コウカ</t>
    </rPh>
    <rPh sb="9" eb="11">
      <t>ハイシュツ</t>
    </rPh>
    <rPh sb="12" eb="13">
      <t>リョウ</t>
    </rPh>
    <rPh sb="14" eb="16">
      <t>ジッセキ</t>
    </rPh>
    <phoneticPr fontId="3"/>
  </si>
  <si>
    <t>報告年度</t>
    <phoneticPr fontId="3"/>
  </si>
  <si>
    <t>温室効果ガスの排出の量の実績</t>
    <rPh sb="0" eb="2">
      <t>オンシツ</t>
    </rPh>
    <rPh sb="2" eb="4">
      <t>コウカ</t>
    </rPh>
    <rPh sb="7" eb="9">
      <t>ハイシュツ</t>
    </rPh>
    <rPh sb="10" eb="11">
      <t>リョウ</t>
    </rPh>
    <rPh sb="12" eb="14">
      <t>ジッセキ</t>
    </rPh>
    <phoneticPr fontId="3"/>
  </si>
  <si>
    <t>報告年度の燃料毎の使用状況及び排出状況</t>
    <rPh sb="0" eb="2">
      <t>ホウコク</t>
    </rPh>
    <rPh sb="2" eb="4">
      <t>ネンド</t>
    </rPh>
    <rPh sb="5" eb="7">
      <t>ネンリョウ</t>
    </rPh>
    <rPh sb="7" eb="8">
      <t>ゴト</t>
    </rPh>
    <rPh sb="9" eb="11">
      <t>シヨウ</t>
    </rPh>
    <rPh sb="11" eb="13">
      <t>ジョウキョウ</t>
    </rPh>
    <rPh sb="13" eb="14">
      <t>オヨ</t>
    </rPh>
    <rPh sb="15" eb="17">
      <t>ハイシュツ</t>
    </rPh>
    <rPh sb="17" eb="19">
      <t>ジョウキョウ</t>
    </rPh>
    <phoneticPr fontId="3"/>
  </si>
  <si>
    <t>報告年度</t>
    <rPh sb="0" eb="2">
      <t>ホウコク</t>
    </rPh>
    <rPh sb="2" eb="4">
      <t>ネンド</t>
    </rPh>
    <phoneticPr fontId="3"/>
  </si>
  <si>
    <t>排出係数の実績年度</t>
    <phoneticPr fontId="3"/>
  </si>
  <si>
    <t>摘要</t>
    <phoneticPr fontId="3"/>
  </si>
  <si>
    <t>【報告年度:台数】</t>
    <rPh sb="1" eb="3">
      <t>ホウコク</t>
    </rPh>
    <rPh sb="3" eb="5">
      <t>ネンド</t>
    </rPh>
    <phoneticPr fontId="3"/>
  </si>
  <si>
    <t>2.基本方針に基づき講ずる年度ごとの措置の実施状況</t>
    <phoneticPr fontId="3"/>
  </si>
  <si>
    <t>3.次世代自動車に係る措置の実施状況</t>
    <phoneticPr fontId="3"/>
  </si>
  <si>
    <t>4.交通対策に係る措置の実施状況</t>
    <rPh sb="2" eb="4">
      <t>コウツウ</t>
    </rPh>
    <rPh sb="4" eb="6">
      <t>タイサク</t>
    </rPh>
    <rPh sb="7" eb="8">
      <t>カカ</t>
    </rPh>
    <rPh sb="9" eb="11">
      <t>ソチ</t>
    </rPh>
    <rPh sb="12" eb="14">
      <t>ジッシ</t>
    </rPh>
    <rPh sb="14" eb="16">
      <t>ジョウキョウ</t>
    </rPh>
    <phoneticPr fontId="3"/>
  </si>
  <si>
    <t>計画書記載の有無</t>
    <phoneticPr fontId="3"/>
  </si>
  <si>
    <t>実施状況</t>
    <phoneticPr fontId="3"/>
  </si>
  <si>
    <t>具体的に実施した内容</t>
    <rPh sb="0" eb="3">
      <t>グタイテキ</t>
    </rPh>
    <rPh sb="4" eb="6">
      <t>ジッシ</t>
    </rPh>
    <rPh sb="8" eb="10">
      <t>ナイヨウ</t>
    </rPh>
    <phoneticPr fontId="3"/>
  </si>
  <si>
    <t>5.その他の措置の実施状況</t>
    <rPh sb="4" eb="5">
      <t>タ</t>
    </rPh>
    <rPh sb="6" eb="8">
      <t>ソチ</t>
    </rPh>
    <rPh sb="9" eb="11">
      <t>ジッシ</t>
    </rPh>
    <rPh sb="11" eb="13">
      <t>ジョウキョウ</t>
    </rPh>
    <phoneticPr fontId="3"/>
  </si>
  <si>
    <t>中分類</t>
    <rPh sb="0" eb="3">
      <t>チュウブンルイ</t>
    </rPh>
    <phoneticPr fontId="3"/>
  </si>
  <si>
    <t>大分類</t>
    <rPh sb="0" eb="3">
      <t>ダイブンルイ</t>
    </rPh>
    <phoneticPr fontId="3"/>
  </si>
  <si>
    <t>０１ 農業</t>
    <rPh sb="3" eb="5">
      <t>ノウギョウ</t>
    </rPh>
    <phoneticPr fontId="3"/>
  </si>
  <si>
    <t>Ａ 農業、林業</t>
    <rPh sb="2" eb="4">
      <t>ノウギョウ</t>
    </rPh>
    <rPh sb="5" eb="7">
      <t>リンギョウ</t>
    </rPh>
    <phoneticPr fontId="3"/>
  </si>
  <si>
    <t>産業部門</t>
    <rPh sb="0" eb="4">
      <t>サンギョウブモン</t>
    </rPh>
    <phoneticPr fontId="3"/>
  </si>
  <si>
    <t>０２ 林業</t>
    <rPh sb="3" eb="5">
      <t>リンギョウ</t>
    </rPh>
    <phoneticPr fontId="3"/>
  </si>
  <si>
    <t>０３ 漁業（水産養殖業を除く）</t>
    <rPh sb="6" eb="8">
      <t>スイサン</t>
    </rPh>
    <rPh sb="8" eb="10">
      <t>ヨウショク</t>
    </rPh>
    <rPh sb="10" eb="11">
      <t>ギョウ</t>
    </rPh>
    <rPh sb="12" eb="13">
      <t>ノゾ</t>
    </rPh>
    <phoneticPr fontId="3"/>
  </si>
  <si>
    <t>Ｂ 漁業</t>
  </si>
  <si>
    <t>０４ 水産養殖業</t>
  </si>
  <si>
    <t>０５ 鉱業、採石業、砂利採取業</t>
  </si>
  <si>
    <t>Ｃ 鉱業、採石業、砂利採取業</t>
    <phoneticPr fontId="3"/>
  </si>
  <si>
    <t>０６ 総合工事業</t>
  </si>
  <si>
    <t>Ｄ 建設業</t>
  </si>
  <si>
    <t>０７ 職別工事業（設備工事業を除く）</t>
  </si>
  <si>
    <t>０８ 設備工事業</t>
  </si>
  <si>
    <t>０９ 食料品製造業</t>
  </si>
  <si>
    <t>Ｅ 製造業</t>
  </si>
  <si>
    <t>１０ 飲料・たばこ・飼料製造業</t>
  </si>
  <si>
    <t>１１ 繊維工業</t>
  </si>
  <si>
    <t>１２ 木材・木製品製造業（家具を除く）</t>
  </si>
  <si>
    <t>１３ 家具・装備品製造業</t>
  </si>
  <si>
    <t>１４ パルプ・紙・紙加工品製造業</t>
  </si>
  <si>
    <t>１５ 印刷・同関連業</t>
  </si>
  <si>
    <t>１６ 化学工業</t>
  </si>
  <si>
    <t>１７ 石油製品・石炭製品製造業</t>
  </si>
  <si>
    <t>１８ プラスチック製品製造業（別掲を除く）</t>
  </si>
  <si>
    <t>１９ ゴム製品製造業</t>
  </si>
  <si>
    <t>２０ なめし革・同製品・毛皮製造業</t>
  </si>
  <si>
    <t>２１ 窯業・土石製品製造業</t>
  </si>
  <si>
    <t>２２ 鉄鋼業</t>
  </si>
  <si>
    <t>２３ 非鉄金属製造業</t>
  </si>
  <si>
    <t>２４ 金属製品製造業</t>
  </si>
  <si>
    <t>２５ はん用機械器具製造業</t>
  </si>
  <si>
    <t>２６ 生産用機械器具製造業</t>
  </si>
  <si>
    <t>２７ 業務用機械器具製造業</t>
  </si>
  <si>
    <t>２８ 電子部品・デバイス・電子回路製造業</t>
  </si>
  <si>
    <t>２９ 電気機械器具製造業</t>
  </si>
  <si>
    <t>３０ 情報通信機械器具製造業</t>
  </si>
  <si>
    <t>３１ 輸送用機械器具製造業</t>
  </si>
  <si>
    <t>３２ その他の製造業</t>
  </si>
  <si>
    <t>３３ 電気業</t>
  </si>
  <si>
    <t>Ｆ 電気・ガス・熱供給・水道業</t>
  </si>
  <si>
    <t>業務部門</t>
    <rPh sb="0" eb="2">
      <t>ギョウム</t>
    </rPh>
    <rPh sb="2" eb="4">
      <t>ブモン</t>
    </rPh>
    <phoneticPr fontId="3"/>
  </si>
  <si>
    <t>３４ ガス業</t>
  </si>
  <si>
    <t>３５ 熱供給業</t>
  </si>
  <si>
    <t>３６ 水道業</t>
  </si>
  <si>
    <t>３７ 通信業</t>
  </si>
  <si>
    <t>Ｇ 情報通信業</t>
  </si>
  <si>
    <t>３８ 放送業</t>
  </si>
  <si>
    <t>３９ 情報サービス業</t>
  </si>
  <si>
    <t>４０ インターネット附随サービス業</t>
    <rPh sb="10" eb="12">
      <t>フズイ</t>
    </rPh>
    <phoneticPr fontId="3"/>
  </si>
  <si>
    <t>４１ 映像・音声・文字情報制作業</t>
  </si>
  <si>
    <t>４２ 鉄道業</t>
  </si>
  <si>
    <t>Ｈ 運輸業、郵便業</t>
  </si>
  <si>
    <t>運輸部門</t>
    <rPh sb="0" eb="2">
      <t>ウンユ</t>
    </rPh>
    <rPh sb="2" eb="4">
      <t>ブモン</t>
    </rPh>
    <phoneticPr fontId="3"/>
  </si>
  <si>
    <t>４３ 道路旅客運送業</t>
  </si>
  <si>
    <t>４４ 道路貨物運送業</t>
  </si>
  <si>
    <t>４５ 水運業</t>
  </si>
  <si>
    <t>４６ 航空運輸業</t>
  </si>
  <si>
    <t>４７ 倉庫業</t>
  </si>
  <si>
    <t>４８ 運輸に附帯するサービス業</t>
  </si>
  <si>
    <t>４９ 郵便業（信書便事業を含む）</t>
  </si>
  <si>
    <t>５０ 各種商品卸売業</t>
  </si>
  <si>
    <t>Ｉ 卸売・小売業</t>
  </si>
  <si>
    <t>５１ 繊維・衣服等卸売業</t>
  </si>
  <si>
    <t>５２ 飲食料品卸売業</t>
  </si>
  <si>
    <t>５３ 建築材料、鉱物・金属材料等卸売業</t>
  </si>
  <si>
    <t>５４ 機械器具卸売業</t>
  </si>
  <si>
    <t>５５ その他の卸売業</t>
  </si>
  <si>
    <t>５６ 各種商品小売業</t>
  </si>
  <si>
    <t>５７ 織物・衣服・身の回り品小売業</t>
  </si>
  <si>
    <t>５８ 飲食料品小売業</t>
  </si>
  <si>
    <t>５９ 機械器具小売業</t>
  </si>
  <si>
    <t>６０ その他の小売業</t>
  </si>
  <si>
    <t>６１ 無店舗小売業</t>
  </si>
  <si>
    <t>６２ 銀行業</t>
  </si>
  <si>
    <t>Ｊ 金融業・保険業</t>
  </si>
  <si>
    <t>６３ 協同組織金融業</t>
  </si>
  <si>
    <t>６４ 貸金業、クレジットカード業等非預金信用機関</t>
  </si>
  <si>
    <t>６５ 金融商品取引業、商品先物取引業</t>
  </si>
  <si>
    <t>６６ 補助的金融業等</t>
  </si>
  <si>
    <t>６７ 保険業（保険媒介代理業、保険サービス業を含む）</t>
  </si>
  <si>
    <t>６８ 不動産取引業</t>
  </si>
  <si>
    <t>Ｋ 不動産業、物品賃貸業</t>
  </si>
  <si>
    <t>６９ 不動産賃貸業・管理業</t>
  </si>
  <si>
    <t>７０ 物品賃貸業</t>
  </si>
  <si>
    <t>７１ 学術・開発研究機関</t>
  </si>
  <si>
    <t>Ｌ 学術研究、専門・技術サービス業</t>
  </si>
  <si>
    <t>７２ 専門サービス業（他に分類されないもの）</t>
  </si>
  <si>
    <t>７３ 広告業</t>
  </si>
  <si>
    <t>７４ 技術サービス業（他に分類されないもの）</t>
  </si>
  <si>
    <t>７５ 宿泊業</t>
  </si>
  <si>
    <t>Ｍ 宿泊業、飲食サービス業</t>
  </si>
  <si>
    <t>７６ 飲食店</t>
  </si>
  <si>
    <t>７７ 持ち帰り・配達飲食サービス業</t>
  </si>
  <si>
    <t>７８ 洗濯・理容・美容・浴場業</t>
    <rPh sb="3" eb="5">
      <t>センタク</t>
    </rPh>
    <rPh sb="6" eb="8">
      <t>リヨウ</t>
    </rPh>
    <phoneticPr fontId="3"/>
  </si>
  <si>
    <t>Ｎ 生活関連サービス業、娯楽業</t>
  </si>
  <si>
    <t>７９ その他の生活関連サービス業</t>
  </si>
  <si>
    <t>８０ 娯楽業</t>
  </si>
  <si>
    <t>８１ 学校教育</t>
  </si>
  <si>
    <t>Ｏ 教育、学習支援業</t>
  </si>
  <si>
    <t>８２ その他の教育、学習支援業</t>
  </si>
  <si>
    <t>８３ 医療業</t>
  </si>
  <si>
    <t>Ｐ 医療、福祉</t>
  </si>
  <si>
    <t>８４ 保健衛生</t>
  </si>
  <si>
    <t>８５ 社会保険・社会福祉・介護事業</t>
  </si>
  <si>
    <t>８６ 郵便局</t>
  </si>
  <si>
    <t>Ｑ 複合サービス事業</t>
  </si>
  <si>
    <t>８７ 協同組合（他に分類されないもの）</t>
  </si>
  <si>
    <t>８８ 廃棄物処理業</t>
  </si>
  <si>
    <t>Ｒ サービス業（他に分類されないもの）</t>
  </si>
  <si>
    <t>８９ 自動車整備業</t>
  </si>
  <si>
    <t>９０ 機械等修理業（別掲を除く）</t>
  </si>
  <si>
    <t>９１ 職業紹介・労働者派遣業</t>
  </si>
  <si>
    <t>９２ その他の事業サービス業</t>
  </si>
  <si>
    <t>９３ 政治・経済・文化団体</t>
  </si>
  <si>
    <t>９４ 宗教</t>
  </si>
  <si>
    <t>９５ その他のサービス業</t>
  </si>
  <si>
    <t>９６ 外国公務</t>
  </si>
  <si>
    <t>９７ 国家公務</t>
  </si>
  <si>
    <t>Ｓ 公務（他に分類されるものを除く）</t>
  </si>
  <si>
    <t>９８ 地方公務</t>
  </si>
  <si>
    <t>９９ 分類不能の産業</t>
  </si>
  <si>
    <t>Ｔ 分類不能の産業</t>
  </si>
  <si>
    <t>基本方針に基づき講ずる年度ごとの措置（取組一覧）</t>
    <rPh sb="19" eb="21">
      <t>トリクミ</t>
    </rPh>
    <rPh sb="21" eb="23">
      <t>イチラン</t>
    </rPh>
    <phoneticPr fontId="3"/>
  </si>
  <si>
    <t>対策区分</t>
    <rPh sb="0" eb="2">
      <t>タイサク</t>
    </rPh>
    <rPh sb="2" eb="4">
      <t>クブン</t>
    </rPh>
    <phoneticPr fontId="13"/>
  </si>
  <si>
    <t>設備等区分</t>
    <rPh sb="0" eb="2">
      <t>セツビ</t>
    </rPh>
    <rPh sb="2" eb="3">
      <t>トウ</t>
    </rPh>
    <rPh sb="3" eb="5">
      <t>クブン</t>
    </rPh>
    <phoneticPr fontId="13"/>
  </si>
  <si>
    <t>対策内容</t>
    <rPh sb="0" eb="2">
      <t>タイサク</t>
    </rPh>
    <rPh sb="2" eb="4">
      <t>ナイヨウ</t>
    </rPh>
    <phoneticPr fontId="13"/>
  </si>
  <si>
    <t>具体的に実施する内容</t>
    <rPh sb="0" eb="3">
      <t>グタイテキ</t>
    </rPh>
    <rPh sb="4" eb="6">
      <t>ジッシ</t>
    </rPh>
    <rPh sb="8" eb="10">
      <t>ナイヨウ</t>
    </rPh>
    <phoneticPr fontId="13"/>
  </si>
  <si>
    <t>運用対策</t>
    <phoneticPr fontId="13"/>
  </si>
  <si>
    <t>一般管理</t>
    <phoneticPr fontId="13"/>
  </si>
  <si>
    <t>推進体制の整備</t>
    <phoneticPr fontId="13"/>
  </si>
  <si>
    <t>・責任者の設置やマニュアルの作成及び社内研修体制を整備。
・定期的に地球温暖化対策に関する研修・教育等を実施。
・環境マネジメントシステム又はこれに準じたシステムを導入。</t>
    <phoneticPr fontId="15"/>
  </si>
  <si>
    <t>車両の保全管理</t>
    <phoneticPr fontId="15"/>
  </si>
  <si>
    <t>保全管理マニュアルの作成</t>
    <rPh sb="0" eb="4">
      <t>ホゼンカンリ</t>
    </rPh>
    <rPh sb="10" eb="12">
      <t>サクセイ</t>
    </rPh>
    <phoneticPr fontId="15"/>
  </si>
  <si>
    <t>・ 温室効果ガス排出量の削減を目的とした自動車に係る運転管理、計測・記録、保守・点検についての自主マニュアルを作成する。
・自主マニュアルを定期的に見直し、改善を図る。</t>
    <phoneticPr fontId="15"/>
  </si>
  <si>
    <t>定期点検の実施</t>
    <rPh sb="0" eb="4">
      <t>テイキテンケン</t>
    </rPh>
    <rPh sb="5" eb="7">
      <t>ジッシ</t>
    </rPh>
    <phoneticPr fontId="15"/>
  </si>
  <si>
    <t>・自動車の性能及び効率の低下を防止するため、必要な保守及び点検を定期的（日常、月次、年次）に行う。
・自動車に係る維持管理等に関する点検、検査措置の記録を作成し、一定期間保存する。</t>
    <phoneticPr fontId="15"/>
  </si>
  <si>
    <t>エネルギー利用に関するデータの管理</t>
    <rPh sb="5" eb="7">
      <t>リヨウ</t>
    </rPh>
    <rPh sb="8" eb="9">
      <t>カン</t>
    </rPh>
    <rPh sb="15" eb="17">
      <t>カンリ</t>
    </rPh>
    <phoneticPr fontId="13"/>
  </si>
  <si>
    <t>・エネルギー使用量や燃料使用量等の温室効果ガスの排出の量と密接に関係を持つ数量の使用量及びその負荷変動を管理し、過去の実績と比較・分析を行う。</t>
    <rPh sb="65" eb="67">
      <t>ブンセキ</t>
    </rPh>
    <rPh sb="68" eb="69">
      <t>オコナ</t>
    </rPh>
    <phoneticPr fontId="13"/>
  </si>
  <si>
    <t>エコドライブの実施</t>
    <phoneticPr fontId="15"/>
  </si>
  <si>
    <t>・自動車の使用にあたっては、エコドライブに定められた次の事項について、事業者全体として取り組む。
・急発進、急停止を行わない。
・車間距離の確保と定速運転の実施に努める。
・エンジンブレーキを積極的に利用する。
・エアコンを適正な温度に設定する。
・無駄なアイドリングは行わない。
・道路交通情報を活用し、渋滞や道路情報等を確認する。
・タイヤの空気圧を適正に保つ。
・不要な荷物の積載は行わない。
・交通の妨げになる場所での駐車を行わない。</t>
    <rPh sb="21" eb="22">
      <t>サダ</t>
    </rPh>
    <phoneticPr fontId="15"/>
  </si>
  <si>
    <t>エコドライブの周知の徹底</t>
    <rPh sb="7" eb="9">
      <t>シュウチ</t>
    </rPh>
    <rPh sb="10" eb="12">
      <t>テッテイ</t>
    </rPh>
    <phoneticPr fontId="15"/>
  </si>
  <si>
    <t>・定期的に自治体等が開催するエコドライブ講習会などに参加し、従業員に対する周知・教育を行う。</t>
    <phoneticPr fontId="15"/>
  </si>
  <si>
    <t>貨物輸送に係る取組</t>
    <rPh sb="5" eb="6">
      <t>カカ</t>
    </rPh>
    <rPh sb="7" eb="9">
      <t>トリクミ</t>
    </rPh>
    <phoneticPr fontId="15"/>
  </si>
  <si>
    <t>輸送の効率化</t>
    <phoneticPr fontId="15"/>
  </si>
  <si>
    <t>・事前に目的地までの効率的なルートを選定する。
・混雑する道路や時間帯を避ける輸送計画を立てる。
・目的に応じた自動車又は輸送量に見合った自動車を使用し、輸送回数を減らす。</t>
    <phoneticPr fontId="15"/>
  </si>
  <si>
    <t>共同輸配送</t>
    <phoneticPr fontId="15"/>
  </si>
  <si>
    <t>・荷主等と連携し、複数の事業者による車両及び貨物の相互融通等により、積載効率及び輸送効率の向上並びに輸送距離及び使用車両の削減を行う。</t>
    <phoneticPr fontId="15"/>
  </si>
  <si>
    <t>物流拠点の整理・合理化</t>
    <phoneticPr fontId="15"/>
  </si>
  <si>
    <t>・効率的な物流システムを構築するために、物流拠点の見直しを図り、分散した拠点を集約する等することで、無駄な走行を減らすこと。</t>
    <phoneticPr fontId="15"/>
  </si>
  <si>
    <t>モーダルシフト</t>
    <phoneticPr fontId="15"/>
  </si>
  <si>
    <t>・幹線貨物輸送をトラックから鉄道や海運に転換し、環境負荷の低減を図る。</t>
    <phoneticPr fontId="15"/>
  </si>
  <si>
    <t>設備導入等対策</t>
    <rPh sb="0" eb="2">
      <t>セツビ</t>
    </rPh>
    <rPh sb="2" eb="4">
      <t>ドウニュウ</t>
    </rPh>
    <rPh sb="4" eb="5">
      <t>トウ</t>
    </rPh>
    <rPh sb="5" eb="7">
      <t>タイサク</t>
    </rPh>
    <phoneticPr fontId="15"/>
  </si>
  <si>
    <t>次世代自動車</t>
    <phoneticPr fontId="15"/>
  </si>
  <si>
    <t>次世代自動車等の導入</t>
  </si>
  <si>
    <t>・目的に応じた自動車又は輸送量に見合った自動車を導入する。
・電気自動車（EV）、プラグインハイブリッド自動車（PHV）、燃料電池自動車（FCV）などの次世代自動車や低燃費車等の温室効果ガスの排出を抑えた車両を計画的に導入する。</t>
    <phoneticPr fontId="15"/>
  </si>
  <si>
    <t>充電設備等の導入</t>
    <rPh sb="0" eb="2">
      <t>ジュウデン</t>
    </rPh>
    <rPh sb="2" eb="5">
      <t>セツビナド</t>
    </rPh>
    <rPh sb="6" eb="8">
      <t>ドウニュウ</t>
    </rPh>
    <phoneticPr fontId="15"/>
  </si>
  <si>
    <t>・電気自動車充給電設備、蓄電池の積極的な導入を行う。</t>
    <phoneticPr fontId="15"/>
  </si>
  <si>
    <t>システムの導入</t>
    <rPh sb="5" eb="7">
      <t>ドウニュウ</t>
    </rPh>
    <phoneticPr fontId="15"/>
  </si>
  <si>
    <t>エコドライブ管理システムの導入</t>
    <phoneticPr fontId="15"/>
  </si>
  <si>
    <t>・エコドライブ管理システムの導入により、ドライバーの運転を記録し、速度や急加速、急減速、アイドリング等を確認・点検等を行う。
・エコドライブ管理システムによる記録を活用して、運転管理を適切に行う。</t>
    <rPh sb="59" eb="60">
      <t>オコナ</t>
    </rPh>
    <phoneticPr fontId="15"/>
  </si>
  <si>
    <t>輸配送システムの導入</t>
    <phoneticPr fontId="15"/>
  </si>
  <si>
    <t>・求車･求貨システムや配車支援システム等を導入・活用することで、帰り荷の確保や積載率の向上、車両稼動率の向上など、輸送効率向上を図る。</t>
    <phoneticPr fontId="15"/>
  </si>
  <si>
    <t>非化石エネルギーの利用</t>
    <rPh sb="0" eb="3">
      <t>ヒカセキ</t>
    </rPh>
    <rPh sb="9" eb="11">
      <t>リヨウ</t>
    </rPh>
    <phoneticPr fontId="15"/>
  </si>
  <si>
    <t>再生可能エネルギー源利用設備</t>
    <rPh sb="0" eb="4">
      <t>サイセイカノウ</t>
    </rPh>
    <rPh sb="9" eb="10">
      <t>ゲン</t>
    </rPh>
    <rPh sb="10" eb="12">
      <t>リヨウ</t>
    </rPh>
    <rPh sb="12" eb="14">
      <t>セツビ</t>
    </rPh>
    <phoneticPr fontId="15"/>
  </si>
  <si>
    <t>再生可能エネルギー源利用設備等の導入</t>
    <rPh sb="14" eb="15">
      <t>ナド</t>
    </rPh>
    <rPh sb="16" eb="18">
      <t>ドウニュウ</t>
    </rPh>
    <phoneticPr fontId="15"/>
  </si>
  <si>
    <t>・太陽光発電設備その他非化石電気の使用に資する設備（太陽熱利用設備等）を導入する。
・蓄電池等の再生可能エネルギー電力の利用を促進させるための設備を導入する。</t>
    <rPh sb="10" eb="11">
      <t>タ</t>
    </rPh>
    <rPh sb="33" eb="34">
      <t>ナド</t>
    </rPh>
    <rPh sb="36" eb="38">
      <t>ドウニュウ</t>
    </rPh>
    <rPh sb="43" eb="46">
      <t>チクデンチ</t>
    </rPh>
    <rPh sb="46" eb="47">
      <t>ナド</t>
    </rPh>
    <rPh sb="48" eb="52">
      <t>サイセイカノウ</t>
    </rPh>
    <rPh sb="57" eb="59">
      <t>デンリョク</t>
    </rPh>
    <rPh sb="60" eb="62">
      <t>リヨウ</t>
    </rPh>
    <rPh sb="63" eb="65">
      <t>ソクシン</t>
    </rPh>
    <rPh sb="71" eb="73">
      <t>セツビ</t>
    </rPh>
    <rPh sb="74" eb="76">
      <t>ドウニュウ</t>
    </rPh>
    <phoneticPr fontId="15"/>
  </si>
  <si>
    <t>再生可能エネルギー電力等の利用</t>
    <rPh sb="11" eb="12">
      <t>ナド</t>
    </rPh>
    <rPh sb="13" eb="15">
      <t>リヨウ</t>
    </rPh>
    <phoneticPr fontId="15"/>
  </si>
  <si>
    <t>再生可能エネルギー電力等の調達</t>
    <rPh sb="0" eb="4">
      <t>サイセイカノウ</t>
    </rPh>
    <rPh sb="9" eb="11">
      <t>デンリョク</t>
    </rPh>
    <rPh sb="11" eb="12">
      <t>ナド</t>
    </rPh>
    <rPh sb="13" eb="15">
      <t>チョウタツ</t>
    </rPh>
    <phoneticPr fontId="15"/>
  </si>
  <si>
    <t>・エネルギ－供給事業者から調達する熱又は電気について、非化石熱又は非化石電気の割合が高いもの、その他の非化石エネルギーの使用に資するものを選択する。</t>
    <phoneticPr fontId="15"/>
  </si>
  <si>
    <t>No</t>
    <phoneticPr fontId="3"/>
  </si>
  <si>
    <t>電気事業者別排出係数(特定排出者の温室効果ガス排出量算定用)
－R４年度実績－　R5.１2.22   環境省・経済産業省公表　</t>
    <phoneticPr fontId="19"/>
  </si>
  <si>
    <t>○令和５年度の温室効果ガス排出量を算定する際に用いる係数です(報告は令和６年度)。
○基礎排出係数は基礎排出量の算定に、調整後排出係数は調整後排出量の算定に用います。
○令和４年度から小売供給を開始した電気事業者については、令和３年度実績とみなす排出係数となっています。
これらの電気事業者の令和４年度実績の排出係数（一部、令和４年度実績とみなすものを含む。）は、令和６年７月頃に更新予定です。
〇令和５年度から小売供給を開始した電気事業者の事業者別排出係数は、令和６年7月頃に公表予定です。
〇（参考値）は令和３年度実績の排出係数です。この排出係数は、メニュー別排出係数（残差を除く。）と合わせて令和６年７月頃に更新予定です。
○把握率とは、排出係数の算出に当たり、燃料使用量等の実測等をもって二酸化炭素排出量を算定した割合です。 
○把握できなかった理由は、把握率が100％でない事業者のみ記載しています。なお、特定の事業者名が記載されていた場合は事業者名は伏せて公表しています。</t>
    <phoneticPr fontId="19"/>
  </si>
  <si>
    <t>注)(残差)はメニュー別係数を公表している電気事業者から電気の供給を受けている場合であって、供給を受けている電気に関するメニュー別係数が公表されていない場合に使用する係数です。
注)(参考値)は、メニュー別係数を公表している電気事業者についての令和3年度実績に基づくもので、原則参考情報です。ただし、メニュー別係数を公表している電気事業者から「メニュー別係数(残差)」に相当する電気の供給を受けているが、「メニュー別係数(残差)」が公表されていない場合には、この参考値を用いて算定します。</t>
    <phoneticPr fontId="19"/>
  </si>
  <si>
    <t>【小売電気事業者】</t>
    <rPh sb="1" eb="3">
      <t>コウ</t>
    </rPh>
    <rPh sb="3" eb="5">
      <t>デンキ</t>
    </rPh>
    <rPh sb="5" eb="8">
      <t>ジギョウシャ</t>
    </rPh>
    <phoneticPr fontId="19"/>
  </si>
  <si>
    <t>登録番号</t>
    <rPh sb="0" eb="2">
      <t>トウロク</t>
    </rPh>
    <rPh sb="2" eb="4">
      <t>バンゴウ</t>
    </rPh>
    <phoneticPr fontId="19"/>
  </si>
  <si>
    <t>電気事業者名</t>
    <rPh sb="0" eb="2">
      <t>デンキ</t>
    </rPh>
    <rPh sb="2" eb="5">
      <t>ジギョウシャ</t>
    </rPh>
    <rPh sb="5" eb="6">
      <t>メイ</t>
    </rPh>
    <phoneticPr fontId="19"/>
  </si>
  <si>
    <t>選択No</t>
    <rPh sb="0" eb="2">
      <t>センタク</t>
    </rPh>
    <phoneticPr fontId="19"/>
  </si>
  <si>
    <t>各事業者の把握率(%)</t>
    <rPh sb="0" eb="4">
      <t>カクジギョウシャ</t>
    </rPh>
    <rPh sb="5" eb="7">
      <t>ハアク</t>
    </rPh>
    <rPh sb="7" eb="8">
      <t>リツ</t>
    </rPh>
    <phoneticPr fontId="19"/>
  </si>
  <si>
    <t>把握できなかった理由</t>
    <rPh sb="0" eb="2">
      <t>ハアク</t>
    </rPh>
    <rPh sb="8" eb="10">
      <t>リユウ</t>
    </rPh>
    <phoneticPr fontId="19"/>
  </si>
  <si>
    <t>調整後排出係数(t-CO2/kWh)</t>
    <rPh sb="0" eb="3">
      <t>チョウセイゴ</t>
    </rPh>
    <rPh sb="3" eb="5">
      <t>ハイシュツ</t>
    </rPh>
    <rPh sb="5" eb="7">
      <t>ケイスウ</t>
    </rPh>
    <phoneticPr fontId="3"/>
  </si>
  <si>
    <r>
      <t>(t-CO</t>
    </r>
    <r>
      <rPr>
        <b/>
        <vertAlign val="subscript"/>
        <sz val="9"/>
        <color theme="1"/>
        <rFont val="HG丸ｺﾞｼｯｸM-PRO"/>
        <family val="3"/>
        <charset val="128"/>
      </rPr>
      <t>2</t>
    </r>
    <r>
      <rPr>
        <b/>
        <sz val="9"/>
        <color theme="1"/>
        <rFont val="HG丸ｺﾞｼｯｸM-PRO"/>
        <family val="3"/>
        <charset val="128"/>
      </rPr>
      <t>/kWh)</t>
    </r>
    <phoneticPr fontId="3"/>
  </si>
  <si>
    <t>A0002</t>
  </si>
  <si>
    <r>
      <rPr>
        <sz val="11"/>
        <color rgb="FF000000"/>
        <rFont val="ＭＳ ゴシック"/>
        <family val="3"/>
        <charset val="128"/>
      </rPr>
      <t>イーレックス</t>
    </r>
    <r>
      <rPr>
        <sz val="11"/>
        <color rgb="FF000000"/>
        <rFont val="Arial"/>
        <family val="2"/>
      </rPr>
      <t>(</t>
    </r>
    <r>
      <rPr>
        <sz val="11"/>
        <color rgb="FF000000"/>
        <rFont val="ＭＳ ゴシック"/>
        <family val="3"/>
        <charset val="128"/>
      </rPr>
      <t>株</t>
    </r>
    <r>
      <rPr>
        <sz val="11"/>
        <color rgb="FF000000"/>
        <rFont val="Arial"/>
        <family val="2"/>
      </rPr>
      <t>)</t>
    </r>
  </si>
  <si>
    <r>
      <t>0.000441</t>
    </r>
    <r>
      <rPr>
        <sz val="11"/>
        <color theme="1"/>
        <rFont val="ＭＳ Ｐゴシック"/>
        <family val="2"/>
        <charset val="128"/>
      </rPr>
      <t>※</t>
    </r>
    <phoneticPr fontId="3"/>
  </si>
  <si>
    <t>A0003</t>
  </si>
  <si>
    <r>
      <rPr>
        <sz val="11"/>
        <color rgb="FF000000"/>
        <rFont val="ＭＳ ゴシック"/>
        <family val="3"/>
        <charset val="128"/>
      </rPr>
      <t>リエスパワー</t>
    </r>
    <r>
      <rPr>
        <sz val="11"/>
        <color rgb="FF000000"/>
        <rFont val="Arial"/>
        <family val="2"/>
      </rPr>
      <t>(</t>
    </r>
    <r>
      <rPr>
        <sz val="11"/>
        <color rgb="FF000000"/>
        <rFont val="ＭＳ ゴシック"/>
        <family val="3"/>
        <charset val="128"/>
      </rPr>
      <t>株</t>
    </r>
    <r>
      <rPr>
        <sz val="11"/>
        <color rgb="FF000000"/>
        <rFont val="Arial"/>
        <family val="2"/>
      </rPr>
      <t>)</t>
    </r>
  </si>
  <si>
    <t>A0004</t>
  </si>
  <si>
    <r>
      <rPr>
        <sz val="11"/>
        <color theme="1"/>
        <rFont val="ＭＳ ゴシック"/>
        <family val="3"/>
        <charset val="128"/>
      </rPr>
      <t>エバーグリーン・リテイリング</t>
    </r>
    <r>
      <rPr>
        <sz val="11"/>
        <color theme="1"/>
        <rFont val="Arial"/>
        <family val="2"/>
      </rPr>
      <t>(</t>
    </r>
    <r>
      <rPr>
        <sz val="11"/>
        <color theme="1"/>
        <rFont val="ＭＳ ゴシック"/>
        <family val="3"/>
        <charset val="128"/>
      </rPr>
      <t>株</t>
    </r>
    <r>
      <rPr>
        <sz val="11"/>
        <color theme="1"/>
        <rFont val="Arial"/>
        <family val="2"/>
      </rPr>
      <t>)</t>
    </r>
  </si>
  <si>
    <r>
      <rPr>
        <sz val="10"/>
        <color theme="1"/>
        <rFont val="ＭＳ ゴシック"/>
        <family val="3"/>
        <charset val="128"/>
      </rPr>
      <t>メニュー</t>
    </r>
    <r>
      <rPr>
        <sz val="10"/>
        <color theme="1"/>
        <rFont val="Arial"/>
        <family val="2"/>
      </rPr>
      <t>A</t>
    </r>
    <phoneticPr fontId="19"/>
  </si>
  <si>
    <t>－</t>
  </si>
  <si>
    <r>
      <rPr>
        <sz val="10"/>
        <color theme="1"/>
        <rFont val="ＭＳ ゴシック"/>
        <family val="3"/>
        <charset val="128"/>
      </rPr>
      <t>メニュー</t>
    </r>
    <r>
      <rPr>
        <sz val="10"/>
        <color theme="1"/>
        <rFont val="Arial"/>
        <family val="2"/>
      </rPr>
      <t>B(</t>
    </r>
    <r>
      <rPr>
        <sz val="10"/>
        <color theme="1"/>
        <rFont val="ＭＳ ゴシック"/>
        <family val="3"/>
        <charset val="128"/>
      </rPr>
      <t>残差</t>
    </r>
    <r>
      <rPr>
        <sz val="10"/>
        <color theme="1"/>
        <rFont val="Arial"/>
        <family val="2"/>
      </rPr>
      <t>)</t>
    </r>
  </si>
  <si>
    <r>
      <t>(</t>
    </r>
    <r>
      <rPr>
        <sz val="10"/>
        <color theme="1"/>
        <rFont val="ＭＳ ゴシック"/>
        <family val="3"/>
        <charset val="128"/>
      </rPr>
      <t>参考値</t>
    </r>
    <r>
      <rPr>
        <sz val="10"/>
        <color theme="1"/>
        <rFont val="Arial"/>
        <family val="2"/>
      </rPr>
      <t>)</t>
    </r>
    <r>
      <rPr>
        <sz val="10"/>
        <color theme="1"/>
        <rFont val="ＭＳ ゴシック"/>
        <family val="3"/>
        <charset val="128"/>
      </rPr>
      <t>事業者全体</t>
    </r>
  </si>
  <si>
    <t>A0006</t>
  </si>
  <si>
    <r>
      <rPr>
        <sz val="11"/>
        <color theme="1"/>
        <rFont val="ＭＳ ゴシック"/>
        <family val="3"/>
        <charset val="128"/>
      </rPr>
      <t>エバーグリーン・マーケティング</t>
    </r>
    <r>
      <rPr>
        <sz val="11"/>
        <color theme="1"/>
        <rFont val="Arial"/>
        <family val="2"/>
      </rPr>
      <t>(</t>
    </r>
    <r>
      <rPr>
        <sz val="11"/>
        <color theme="1"/>
        <rFont val="ＭＳ ゴシック"/>
        <family val="3"/>
        <charset val="128"/>
      </rPr>
      <t>株</t>
    </r>
    <r>
      <rPr>
        <sz val="11"/>
        <color theme="1"/>
        <rFont val="Arial"/>
        <family val="2"/>
      </rPr>
      <t>)</t>
    </r>
  </si>
  <si>
    <r>
      <rPr>
        <sz val="10"/>
        <color theme="1"/>
        <rFont val="ＭＳ ゴシック"/>
        <family val="3"/>
        <charset val="128"/>
      </rPr>
      <t>メニュー</t>
    </r>
    <r>
      <rPr>
        <sz val="10"/>
        <color theme="1"/>
        <rFont val="Arial"/>
        <family val="2"/>
      </rPr>
      <t>A</t>
    </r>
  </si>
  <si>
    <t>係数が代替値の事業者からの受電のため</t>
  </si>
  <si>
    <r>
      <rPr>
        <sz val="10"/>
        <color rgb="FF000000"/>
        <rFont val="ＭＳ ゴシック"/>
        <family val="3"/>
        <charset val="128"/>
      </rPr>
      <t>メニュー</t>
    </r>
    <r>
      <rPr>
        <sz val="10"/>
        <color rgb="FF000000"/>
        <rFont val="Arial"/>
        <family val="2"/>
      </rPr>
      <t>B(</t>
    </r>
    <r>
      <rPr>
        <sz val="10"/>
        <color rgb="FF000000"/>
        <rFont val="ＭＳ ゴシック"/>
        <family val="3"/>
        <charset val="128"/>
      </rPr>
      <t>残差</t>
    </r>
    <r>
      <rPr>
        <sz val="10"/>
        <color rgb="FF000000"/>
        <rFont val="Arial"/>
        <family val="2"/>
      </rPr>
      <t>)</t>
    </r>
  </si>
  <si>
    <t>A0007</t>
  </si>
  <si>
    <r>
      <t>(</t>
    </r>
    <r>
      <rPr>
        <sz val="11"/>
        <color theme="1"/>
        <rFont val="ＭＳ ゴシック"/>
        <family val="3"/>
        <charset val="128"/>
      </rPr>
      <t>株</t>
    </r>
    <r>
      <rPr>
        <sz val="11"/>
        <color theme="1"/>
        <rFont val="Arial"/>
        <family val="2"/>
      </rPr>
      <t>)</t>
    </r>
    <r>
      <rPr>
        <sz val="11"/>
        <color theme="1"/>
        <rFont val="ＭＳ ゴシック"/>
        <family val="3"/>
        <charset val="128"/>
      </rPr>
      <t>ＳＥウイングズ</t>
    </r>
  </si>
  <si>
    <t>A0008</t>
  </si>
  <si>
    <r>
      <rPr>
        <sz val="11"/>
        <color rgb="FF000000"/>
        <rFont val="Arial"/>
        <family val="2"/>
      </rPr>
      <t>(</t>
    </r>
    <r>
      <rPr>
        <sz val="11"/>
        <color rgb="FF000000"/>
        <rFont val="ＭＳ ゴシック"/>
        <family val="3"/>
        <charset val="128"/>
      </rPr>
      <t>株</t>
    </r>
    <r>
      <rPr>
        <sz val="11"/>
        <color rgb="FF000000"/>
        <rFont val="Arial"/>
        <family val="2"/>
      </rPr>
      <t>)</t>
    </r>
    <r>
      <rPr>
        <sz val="11"/>
        <color rgb="FF000000"/>
        <rFont val="ＭＳ ゴシック"/>
        <family val="3"/>
        <charset val="128"/>
      </rPr>
      <t>イーセル</t>
    </r>
  </si>
  <si>
    <t>A0009</t>
  </si>
  <si>
    <r>
      <t>(</t>
    </r>
    <r>
      <rPr>
        <sz val="11"/>
        <color theme="1"/>
        <rFont val="ＭＳ ゴシック"/>
        <family val="3"/>
        <charset val="128"/>
      </rPr>
      <t>株</t>
    </r>
    <r>
      <rPr>
        <sz val="11"/>
        <color theme="1"/>
        <rFont val="Arial"/>
        <family val="2"/>
      </rPr>
      <t>)</t>
    </r>
    <r>
      <rPr>
        <sz val="11"/>
        <color theme="1"/>
        <rFont val="ＭＳ ゴシック"/>
        <family val="3"/>
        <charset val="128"/>
      </rPr>
      <t>エネット</t>
    </r>
    <phoneticPr fontId="19"/>
  </si>
  <si>
    <r>
      <rPr>
        <sz val="10"/>
        <color theme="1"/>
        <rFont val="ＭＳ ゴシック"/>
        <family val="3"/>
        <charset val="128"/>
      </rPr>
      <t>メニュー</t>
    </r>
    <r>
      <rPr>
        <sz val="10"/>
        <color theme="1"/>
        <rFont val="Arial"/>
        <family val="2"/>
      </rPr>
      <t>B</t>
    </r>
  </si>
  <si>
    <r>
      <rPr>
        <sz val="10"/>
        <color theme="1"/>
        <rFont val="ＭＳ ゴシック"/>
        <family val="3"/>
        <charset val="128"/>
      </rPr>
      <t>メニュー</t>
    </r>
    <r>
      <rPr>
        <sz val="10"/>
        <color theme="1"/>
        <rFont val="Arial"/>
        <family val="2"/>
      </rPr>
      <t>C</t>
    </r>
  </si>
  <si>
    <r>
      <rPr>
        <sz val="10"/>
        <color theme="1"/>
        <rFont val="ＭＳ ゴシック"/>
        <family val="3"/>
        <charset val="128"/>
      </rPr>
      <t>メニュー</t>
    </r>
    <r>
      <rPr>
        <sz val="10"/>
        <color theme="1"/>
        <rFont val="Arial"/>
        <family val="2"/>
      </rPr>
      <t>D</t>
    </r>
  </si>
  <si>
    <r>
      <rPr>
        <sz val="10"/>
        <color theme="1"/>
        <rFont val="ＭＳ ゴシック"/>
        <family val="3"/>
        <charset val="128"/>
      </rPr>
      <t>メニュー</t>
    </r>
    <r>
      <rPr>
        <sz val="10"/>
        <color theme="1"/>
        <rFont val="Arial"/>
        <family val="2"/>
      </rPr>
      <t>E</t>
    </r>
  </si>
  <si>
    <r>
      <rPr>
        <sz val="10"/>
        <color theme="1"/>
        <rFont val="ＭＳ ゴシック"/>
        <family val="3"/>
        <charset val="128"/>
      </rPr>
      <t>メニュー</t>
    </r>
    <r>
      <rPr>
        <sz val="10"/>
        <color theme="1"/>
        <rFont val="Arial"/>
        <family val="2"/>
      </rPr>
      <t>F</t>
    </r>
  </si>
  <si>
    <r>
      <rPr>
        <sz val="10"/>
        <color theme="1"/>
        <rFont val="ＭＳ ゴシック"/>
        <family val="3"/>
        <charset val="128"/>
      </rPr>
      <t>メニュー</t>
    </r>
    <r>
      <rPr>
        <sz val="10"/>
        <color theme="1"/>
        <rFont val="Arial"/>
        <family val="2"/>
      </rPr>
      <t>G</t>
    </r>
  </si>
  <si>
    <r>
      <rPr>
        <sz val="10"/>
        <color rgb="FF000000"/>
        <rFont val="ＭＳ ゴシック"/>
        <family val="3"/>
        <charset val="128"/>
      </rPr>
      <t>メニュー</t>
    </r>
    <r>
      <rPr>
        <sz val="10"/>
        <color rgb="FF000000"/>
        <rFont val="Arial"/>
        <family val="2"/>
      </rPr>
      <t>H</t>
    </r>
  </si>
  <si>
    <r>
      <rPr>
        <sz val="10"/>
        <color rgb="FF000000"/>
        <rFont val="ＭＳ ゴシック"/>
        <family val="3"/>
        <charset val="128"/>
      </rPr>
      <t>メニュー</t>
    </r>
    <r>
      <rPr>
        <sz val="10"/>
        <color rgb="FF000000"/>
        <rFont val="Arial"/>
        <family val="2"/>
      </rPr>
      <t>I(</t>
    </r>
    <r>
      <rPr>
        <sz val="10"/>
        <color rgb="FF000000"/>
        <rFont val="ＭＳ ゴシック"/>
        <family val="3"/>
        <charset val="128"/>
      </rPr>
      <t>残差</t>
    </r>
    <r>
      <rPr>
        <sz val="10"/>
        <color rgb="FF000000"/>
        <rFont val="Arial"/>
        <family val="2"/>
      </rPr>
      <t>)</t>
    </r>
  </si>
  <si>
    <r>
      <t>(</t>
    </r>
    <r>
      <rPr>
        <sz val="10"/>
        <color theme="1"/>
        <rFont val="ＭＳ ゴシック"/>
        <family val="3"/>
        <charset val="128"/>
      </rPr>
      <t>参考値</t>
    </r>
    <r>
      <rPr>
        <sz val="10"/>
        <color theme="1"/>
        <rFont val="Arial"/>
        <family val="2"/>
      </rPr>
      <t>)</t>
    </r>
    <r>
      <rPr>
        <sz val="10"/>
        <color theme="1"/>
        <rFont val="ＭＳ ゴシック"/>
        <family val="3"/>
        <charset val="128"/>
      </rPr>
      <t>事業者全体</t>
    </r>
    <rPh sb="1" eb="3">
      <t>サンコウ</t>
    </rPh>
    <rPh sb="3" eb="4">
      <t>アタイ</t>
    </rPh>
    <rPh sb="5" eb="8">
      <t>ジギョウシャ</t>
    </rPh>
    <rPh sb="8" eb="10">
      <t>ゼンタイ</t>
    </rPh>
    <phoneticPr fontId="3"/>
  </si>
  <si>
    <t>A0011</t>
  </si>
  <si>
    <r>
      <rPr>
        <sz val="11"/>
        <color rgb="FF000000"/>
        <rFont val="ＭＳ ゴシック"/>
        <family val="3"/>
        <charset val="128"/>
      </rPr>
      <t>須賀川瓦斯</t>
    </r>
    <r>
      <rPr>
        <sz val="11"/>
        <color rgb="FF000000"/>
        <rFont val="Arial"/>
        <family val="2"/>
      </rPr>
      <t>(</t>
    </r>
    <r>
      <rPr>
        <sz val="11"/>
        <color rgb="FF000000"/>
        <rFont val="ＭＳ ゴシック"/>
        <family val="3"/>
        <charset val="128"/>
      </rPr>
      <t>株</t>
    </r>
    <r>
      <rPr>
        <sz val="11"/>
        <color rgb="FF000000"/>
        <rFont val="Arial"/>
        <family val="2"/>
      </rPr>
      <t>)</t>
    </r>
  </si>
  <si>
    <r>
      <rPr>
        <sz val="10"/>
        <color theme="1"/>
        <rFont val="ＭＳ ゴシック"/>
        <family val="3"/>
        <charset val="128"/>
      </rPr>
      <t>メニュー</t>
    </r>
    <r>
      <rPr>
        <sz val="10"/>
        <color theme="1"/>
        <rFont val="Arial"/>
        <family val="2"/>
      </rPr>
      <t>A</t>
    </r>
    <phoneticPr fontId="3"/>
  </si>
  <si>
    <r>
      <rPr>
        <sz val="10"/>
        <color theme="1"/>
        <rFont val="ＭＳ ゴシック"/>
        <family val="3"/>
        <charset val="128"/>
      </rPr>
      <t>メニュー</t>
    </r>
    <r>
      <rPr>
        <sz val="10"/>
        <color theme="1"/>
        <rFont val="Arial"/>
        <family val="2"/>
      </rPr>
      <t>B(</t>
    </r>
    <r>
      <rPr>
        <sz val="10"/>
        <color theme="1"/>
        <rFont val="ＭＳ ゴシック"/>
        <family val="3"/>
        <charset val="128"/>
      </rPr>
      <t>残差</t>
    </r>
    <r>
      <rPr>
        <sz val="10"/>
        <color theme="1"/>
        <rFont val="Arial"/>
        <family val="2"/>
      </rPr>
      <t>)</t>
    </r>
    <rPh sb="6" eb="8">
      <t>ザンサ</t>
    </rPh>
    <phoneticPr fontId="3"/>
  </si>
  <si>
    <t>A0012</t>
  </si>
  <si>
    <r>
      <rPr>
        <sz val="11"/>
        <color theme="1"/>
        <rFont val="ＭＳ ゴシック"/>
        <family val="3"/>
        <charset val="128"/>
      </rPr>
      <t>出光興産</t>
    </r>
    <r>
      <rPr>
        <sz val="11"/>
        <color theme="1"/>
        <rFont val="Arial"/>
        <family val="2"/>
      </rPr>
      <t>(</t>
    </r>
    <r>
      <rPr>
        <sz val="11"/>
        <color theme="1"/>
        <rFont val="ＭＳ ゴシック"/>
        <family val="3"/>
        <charset val="128"/>
      </rPr>
      <t>株</t>
    </r>
    <r>
      <rPr>
        <sz val="11"/>
        <color theme="1"/>
        <rFont val="Arial"/>
        <family val="2"/>
      </rPr>
      <t>)</t>
    </r>
  </si>
  <si>
    <r>
      <rPr>
        <sz val="10"/>
        <color theme="1"/>
        <rFont val="ＭＳ ゴシック"/>
        <family val="3"/>
        <charset val="128"/>
      </rPr>
      <t>メニュー</t>
    </r>
    <r>
      <rPr>
        <sz val="10"/>
        <color theme="1"/>
        <rFont val="Arial"/>
        <family val="2"/>
      </rPr>
      <t>C(</t>
    </r>
    <r>
      <rPr>
        <sz val="10"/>
        <color theme="1"/>
        <rFont val="ＭＳ ゴシック"/>
        <family val="3"/>
        <charset val="128"/>
      </rPr>
      <t>残差</t>
    </r>
    <r>
      <rPr>
        <sz val="10"/>
        <color theme="1"/>
        <rFont val="Arial"/>
        <family val="2"/>
      </rPr>
      <t>)</t>
    </r>
  </si>
  <si>
    <t>A0013</t>
  </si>
  <si>
    <r>
      <t>(</t>
    </r>
    <r>
      <rPr>
        <sz val="11"/>
        <color rgb="FF000000"/>
        <rFont val="ＭＳ ゴシック"/>
        <family val="3"/>
        <charset val="128"/>
      </rPr>
      <t>株</t>
    </r>
    <r>
      <rPr>
        <sz val="11"/>
        <color rgb="FF000000"/>
        <rFont val="Arial"/>
        <family val="2"/>
      </rPr>
      <t>)</t>
    </r>
    <r>
      <rPr>
        <sz val="11"/>
        <color rgb="FF000000"/>
        <rFont val="ＭＳ ゴシック"/>
        <family val="3"/>
        <charset val="128"/>
      </rPr>
      <t>オプテージ</t>
    </r>
  </si>
  <si>
    <t>A0014</t>
  </si>
  <si>
    <r>
      <rPr>
        <sz val="11"/>
        <color rgb="FF000000"/>
        <rFont val="ＭＳ ゴシック"/>
        <family val="3"/>
        <charset val="128"/>
      </rPr>
      <t>エネサーブ</t>
    </r>
    <r>
      <rPr>
        <sz val="11"/>
        <color rgb="FF000000"/>
        <rFont val="Arial"/>
        <family val="2"/>
      </rPr>
      <t>(</t>
    </r>
    <r>
      <rPr>
        <sz val="11"/>
        <color rgb="FF000000"/>
        <rFont val="ＭＳ ゴシック"/>
        <family val="3"/>
        <charset val="128"/>
      </rPr>
      <t>株</t>
    </r>
    <r>
      <rPr>
        <sz val="11"/>
        <color rgb="FF000000"/>
        <rFont val="Arial"/>
        <family val="2"/>
      </rPr>
      <t>)</t>
    </r>
  </si>
  <si>
    <t>A0015</t>
  </si>
  <si>
    <r>
      <rPr>
        <sz val="11"/>
        <color rgb="FF000000"/>
        <rFont val="Arial"/>
        <family val="2"/>
      </rPr>
      <t>(</t>
    </r>
    <r>
      <rPr>
        <sz val="11"/>
        <color rgb="FF000000"/>
        <rFont val="ＭＳ ゴシック"/>
        <family val="3"/>
        <charset val="128"/>
      </rPr>
      <t>株</t>
    </r>
    <r>
      <rPr>
        <sz val="11"/>
        <color rgb="FF000000"/>
        <rFont val="Arial"/>
        <family val="2"/>
      </rPr>
      <t>)</t>
    </r>
    <r>
      <rPr>
        <sz val="11"/>
        <color rgb="FF000000"/>
        <rFont val="ＭＳ ゴシック"/>
        <family val="3"/>
        <charset val="128"/>
      </rPr>
      <t>エネワンでんき</t>
    </r>
    <r>
      <rPr>
        <sz val="11"/>
        <color rgb="FF000000"/>
        <rFont val="Arial"/>
        <family val="2"/>
      </rPr>
      <t>(</t>
    </r>
    <r>
      <rPr>
        <sz val="11"/>
        <color rgb="FF000000"/>
        <rFont val="ＭＳ ゴシック"/>
        <family val="3"/>
        <charset val="128"/>
      </rPr>
      <t>旧：(株)サイサン、</t>
    </r>
    <r>
      <rPr>
        <sz val="11"/>
        <color rgb="FF000000"/>
        <rFont val="Arial"/>
        <family val="2"/>
      </rPr>
      <t>(</t>
    </r>
    <r>
      <rPr>
        <sz val="11"/>
        <color rgb="FF000000"/>
        <rFont val="ＭＳ ゴシック"/>
        <family val="3"/>
        <charset val="128"/>
      </rPr>
      <t>株</t>
    </r>
    <r>
      <rPr>
        <sz val="11"/>
        <color rgb="FF000000"/>
        <rFont val="Arial"/>
        <family val="2"/>
      </rPr>
      <t>)</t>
    </r>
    <r>
      <rPr>
        <sz val="11"/>
        <color rgb="FF000000"/>
        <rFont val="ＭＳ ゴシック"/>
        <family val="3"/>
        <charset val="128"/>
      </rPr>
      <t>いちたかガスワン</t>
    </r>
    <r>
      <rPr>
        <sz val="11"/>
        <color rgb="FF000000"/>
        <rFont val="Arial"/>
        <family val="2"/>
      </rPr>
      <t>)</t>
    </r>
    <phoneticPr fontId="19"/>
  </si>
  <si>
    <t>係数が代替値の事業者からの受電のため</t>
    <phoneticPr fontId="19"/>
  </si>
  <si>
    <r>
      <rPr>
        <sz val="10"/>
        <color theme="1"/>
        <rFont val="ＭＳ ゴシック"/>
        <family val="3"/>
        <charset val="128"/>
      </rPr>
      <t>メニュー</t>
    </r>
    <r>
      <rPr>
        <sz val="10"/>
        <color theme="1"/>
        <rFont val="Arial"/>
        <family val="2"/>
      </rPr>
      <t>B(</t>
    </r>
    <r>
      <rPr>
        <sz val="10"/>
        <color theme="1"/>
        <rFont val="ＭＳ ゴシック"/>
        <family val="3"/>
        <charset val="128"/>
      </rPr>
      <t>残差</t>
    </r>
    <r>
      <rPr>
        <sz val="10"/>
        <color theme="1"/>
        <rFont val="Arial"/>
        <family val="2"/>
      </rPr>
      <t>)</t>
    </r>
    <phoneticPr fontId="3"/>
  </si>
  <si>
    <t>A0016</t>
  </si>
  <si>
    <r>
      <rPr>
        <sz val="11"/>
        <color theme="1"/>
        <rFont val="ＭＳ ゴシック"/>
        <family val="3"/>
        <charset val="128"/>
      </rPr>
      <t>ミツウロコグリーンエネルギー</t>
    </r>
    <r>
      <rPr>
        <sz val="11"/>
        <color theme="1"/>
        <rFont val="Arial"/>
        <family val="2"/>
      </rPr>
      <t>(</t>
    </r>
    <r>
      <rPr>
        <sz val="11"/>
        <color theme="1"/>
        <rFont val="ＭＳ ゴシック"/>
        <family val="3"/>
        <charset val="128"/>
      </rPr>
      <t>株</t>
    </r>
    <r>
      <rPr>
        <sz val="11"/>
        <color theme="1"/>
        <rFont val="Arial"/>
        <family val="2"/>
      </rPr>
      <t>)</t>
    </r>
  </si>
  <si>
    <r>
      <rPr>
        <sz val="10"/>
        <color theme="1"/>
        <rFont val="ＭＳ ゴシック"/>
        <family val="3"/>
        <charset val="128"/>
      </rPr>
      <t>メニュー</t>
    </r>
    <r>
      <rPr>
        <sz val="10"/>
        <color theme="1"/>
        <rFont val="Arial"/>
        <family val="2"/>
      </rPr>
      <t>H</t>
    </r>
  </si>
  <si>
    <r>
      <rPr>
        <sz val="10"/>
        <color rgb="FF000000"/>
        <rFont val="ＭＳ ゴシック"/>
        <family val="3"/>
        <charset val="128"/>
      </rPr>
      <t>メニュー</t>
    </r>
    <r>
      <rPr>
        <sz val="10"/>
        <color rgb="FF000000"/>
        <rFont val="Arial"/>
        <family val="2"/>
      </rPr>
      <t>I</t>
    </r>
  </si>
  <si>
    <r>
      <rPr>
        <sz val="10"/>
        <color rgb="FF000000"/>
        <rFont val="ＭＳ ゴシック"/>
        <family val="3"/>
        <charset val="128"/>
      </rPr>
      <t>メニュー</t>
    </r>
    <r>
      <rPr>
        <sz val="10"/>
        <color rgb="FF000000"/>
        <rFont val="Arial"/>
        <family val="2"/>
      </rPr>
      <t>J</t>
    </r>
  </si>
  <si>
    <r>
      <rPr>
        <sz val="10"/>
        <color rgb="FF000000"/>
        <rFont val="ＭＳ ゴシック"/>
        <family val="3"/>
        <charset val="128"/>
      </rPr>
      <t>メニュー</t>
    </r>
    <r>
      <rPr>
        <sz val="10"/>
        <color rgb="FF000000"/>
        <rFont val="Arial"/>
        <family val="2"/>
      </rPr>
      <t>K(</t>
    </r>
    <r>
      <rPr>
        <sz val="10"/>
        <color rgb="FF000000"/>
        <rFont val="ＭＳ ゴシック"/>
        <family val="3"/>
        <charset val="128"/>
      </rPr>
      <t>残差</t>
    </r>
    <r>
      <rPr>
        <sz val="10"/>
        <color rgb="FF000000"/>
        <rFont val="Arial"/>
        <family val="2"/>
      </rPr>
      <t>)</t>
    </r>
  </si>
  <si>
    <t>A0017</t>
  </si>
  <si>
    <r>
      <rPr>
        <sz val="11"/>
        <color rgb="FF000000"/>
        <rFont val="Arial"/>
        <family val="2"/>
      </rPr>
      <t>(</t>
    </r>
    <r>
      <rPr>
        <sz val="11"/>
        <color rgb="FF000000"/>
        <rFont val="ＭＳ Ｐゴシック"/>
        <family val="3"/>
        <charset val="128"/>
      </rPr>
      <t>株</t>
    </r>
    <r>
      <rPr>
        <sz val="11"/>
        <color rgb="FF000000"/>
        <rFont val="Arial"/>
        <family val="2"/>
      </rPr>
      <t>)</t>
    </r>
    <r>
      <rPr>
        <sz val="11"/>
        <color rgb="FF000000"/>
        <rFont val="ＭＳ Ｐゴシック"/>
        <family val="3"/>
        <charset val="128"/>
      </rPr>
      <t xml:space="preserve">リエネ </t>
    </r>
    <r>
      <rPr>
        <sz val="11"/>
        <color rgb="FF000000"/>
        <rFont val="Arial"/>
        <family val="2"/>
      </rPr>
      <t>(</t>
    </r>
    <r>
      <rPr>
        <sz val="11"/>
        <color rgb="FF000000"/>
        <rFont val="ＭＳ Ｐゴシック"/>
        <family val="3"/>
        <charset val="128"/>
      </rPr>
      <t>旧：</t>
    </r>
    <r>
      <rPr>
        <sz val="11"/>
        <color rgb="FF000000"/>
        <rFont val="Arial"/>
        <family val="2"/>
      </rPr>
      <t>(</t>
    </r>
    <r>
      <rPr>
        <sz val="11"/>
        <color rgb="FF000000"/>
        <rFont val="ＭＳ ゴシック"/>
        <family val="3"/>
        <charset val="128"/>
      </rPr>
      <t>株</t>
    </r>
    <r>
      <rPr>
        <sz val="11"/>
        <color rgb="FF000000"/>
        <rFont val="Arial"/>
        <family val="2"/>
      </rPr>
      <t>)</t>
    </r>
    <r>
      <rPr>
        <sz val="11"/>
        <color rgb="FF000000"/>
        <rFont val="ＭＳ ゴシック"/>
        <family val="3"/>
        <charset val="128"/>
      </rPr>
      <t>Ｓｈａｒｅｄ　Ｅｎｅｒｇｙ</t>
    </r>
    <r>
      <rPr>
        <sz val="11"/>
        <color rgb="FF000000"/>
        <rFont val="Arial"/>
        <family val="2"/>
      </rPr>
      <t>)</t>
    </r>
  </si>
  <si>
    <t>A0018</t>
  </si>
  <si>
    <r>
      <rPr>
        <sz val="11"/>
        <color rgb="FF000000"/>
        <rFont val="ＭＳ ゴシック"/>
        <family val="3"/>
        <charset val="128"/>
      </rPr>
      <t>ネクストパワーやまと</t>
    </r>
    <r>
      <rPr>
        <sz val="11"/>
        <color rgb="FF000000"/>
        <rFont val="Arial"/>
        <family val="2"/>
      </rPr>
      <t>(</t>
    </r>
    <r>
      <rPr>
        <sz val="11"/>
        <color rgb="FF000000"/>
        <rFont val="ＭＳ ゴシック"/>
        <family val="3"/>
        <charset val="128"/>
      </rPr>
      <t>株</t>
    </r>
    <r>
      <rPr>
        <sz val="11"/>
        <color rgb="FF000000"/>
        <rFont val="Arial"/>
        <family val="2"/>
      </rPr>
      <t>)</t>
    </r>
  </si>
  <si>
    <r>
      <rPr>
        <sz val="10"/>
        <color rgb="FF000000"/>
        <rFont val="ＭＳ ゴシック"/>
        <family val="3"/>
        <charset val="128"/>
      </rPr>
      <t>メニュー</t>
    </r>
    <r>
      <rPr>
        <sz val="10"/>
        <color rgb="FF000000"/>
        <rFont val="Arial"/>
        <family val="2"/>
      </rPr>
      <t>A</t>
    </r>
  </si>
  <si>
    <r>
      <rPr>
        <sz val="10"/>
        <color rgb="FF000000"/>
        <rFont val="ＭＳ ゴシック"/>
        <family val="3"/>
        <charset val="128"/>
      </rPr>
      <t>メニュー</t>
    </r>
    <r>
      <rPr>
        <sz val="10"/>
        <color rgb="FF000000"/>
        <rFont val="Arial"/>
        <family val="2"/>
      </rPr>
      <t>B(</t>
    </r>
    <r>
      <rPr>
        <sz val="10"/>
        <color rgb="FF000000"/>
        <rFont val="ＭＳ ゴシック"/>
        <family val="3"/>
        <charset val="128"/>
      </rPr>
      <t>残差</t>
    </r>
    <r>
      <rPr>
        <sz val="10"/>
        <color rgb="FF000000"/>
        <rFont val="Arial"/>
        <family val="2"/>
      </rPr>
      <t>)</t>
    </r>
    <phoneticPr fontId="3"/>
  </si>
  <si>
    <r>
      <t>(</t>
    </r>
    <r>
      <rPr>
        <sz val="10"/>
        <color rgb="FF000000"/>
        <rFont val="ＭＳ ゴシック"/>
        <family val="3"/>
        <charset val="128"/>
      </rPr>
      <t>参考値</t>
    </r>
    <r>
      <rPr>
        <sz val="10"/>
        <color rgb="FF000000"/>
        <rFont val="Arial"/>
        <family val="2"/>
      </rPr>
      <t>)</t>
    </r>
    <r>
      <rPr>
        <sz val="10"/>
        <color rgb="FF000000"/>
        <rFont val="ＭＳ ゴシック"/>
        <family val="3"/>
        <charset val="128"/>
      </rPr>
      <t>事業者全体</t>
    </r>
  </si>
  <si>
    <t>A0019</t>
  </si>
  <si>
    <r>
      <rPr>
        <sz val="11"/>
        <color theme="1"/>
        <rFont val="ＭＳ ゴシック"/>
        <family val="3"/>
        <charset val="128"/>
      </rPr>
      <t>日本テクノ</t>
    </r>
    <r>
      <rPr>
        <sz val="11"/>
        <color theme="1"/>
        <rFont val="Arial"/>
        <family val="2"/>
      </rPr>
      <t>(</t>
    </r>
    <r>
      <rPr>
        <sz val="11"/>
        <color theme="1"/>
        <rFont val="ＭＳ ゴシック"/>
        <family val="3"/>
        <charset val="128"/>
      </rPr>
      <t>株</t>
    </r>
    <r>
      <rPr>
        <sz val="11"/>
        <color theme="1"/>
        <rFont val="Arial"/>
        <family val="2"/>
      </rPr>
      <t>)</t>
    </r>
  </si>
  <si>
    <t>A0020</t>
  </si>
  <si>
    <r>
      <rPr>
        <sz val="11"/>
        <color theme="1"/>
        <rFont val="ＭＳ ゴシック"/>
        <family val="3"/>
        <charset val="128"/>
      </rPr>
      <t>中央電力エナジー</t>
    </r>
    <r>
      <rPr>
        <sz val="11"/>
        <color theme="1"/>
        <rFont val="Arial"/>
        <family val="2"/>
      </rPr>
      <t>(</t>
    </r>
    <r>
      <rPr>
        <sz val="11"/>
        <color theme="1"/>
        <rFont val="ＭＳ ゴシック"/>
        <family val="3"/>
        <charset val="128"/>
      </rPr>
      <t>株</t>
    </r>
    <r>
      <rPr>
        <sz val="11"/>
        <color theme="1"/>
        <rFont val="Arial"/>
        <family val="2"/>
      </rPr>
      <t>)</t>
    </r>
  </si>
  <si>
    <t>A0021</t>
  </si>
  <si>
    <r>
      <t>(</t>
    </r>
    <r>
      <rPr>
        <sz val="11"/>
        <color theme="1"/>
        <rFont val="ＭＳ ゴシック"/>
        <family val="3"/>
        <charset val="128"/>
      </rPr>
      <t>株</t>
    </r>
    <r>
      <rPr>
        <sz val="11"/>
        <color theme="1"/>
        <rFont val="Arial"/>
        <family val="2"/>
      </rPr>
      <t>)</t>
    </r>
    <r>
      <rPr>
        <sz val="11"/>
        <color theme="1"/>
        <rFont val="ＭＳ ゴシック"/>
        <family val="3"/>
        <charset val="128"/>
      </rPr>
      <t>Ｌｏｏｏｐ</t>
    </r>
  </si>
  <si>
    <r>
      <rPr>
        <sz val="10"/>
        <color rgb="FF000000"/>
        <rFont val="ＭＳ ゴシック"/>
        <family val="3"/>
        <charset val="128"/>
      </rPr>
      <t>メニュー</t>
    </r>
    <r>
      <rPr>
        <sz val="10"/>
        <color rgb="FF000000"/>
        <rFont val="Arial"/>
        <family val="2"/>
      </rPr>
      <t>E(</t>
    </r>
    <r>
      <rPr>
        <sz val="10"/>
        <color rgb="FF000000"/>
        <rFont val="ＭＳ ゴシック"/>
        <family val="3"/>
        <charset val="128"/>
      </rPr>
      <t>残差</t>
    </r>
    <r>
      <rPr>
        <sz val="10"/>
        <color rgb="FF000000"/>
        <rFont val="Arial"/>
        <family val="2"/>
      </rPr>
      <t>)</t>
    </r>
  </si>
  <si>
    <t>A0023</t>
  </si>
  <si>
    <r>
      <t>(</t>
    </r>
    <r>
      <rPr>
        <sz val="11"/>
        <color theme="1"/>
        <rFont val="ＭＳ ゴシック"/>
        <family val="3"/>
        <charset val="128"/>
      </rPr>
      <t>株</t>
    </r>
    <r>
      <rPr>
        <sz val="11"/>
        <color theme="1"/>
        <rFont val="Arial"/>
        <family val="2"/>
      </rPr>
      <t>)</t>
    </r>
    <r>
      <rPr>
        <sz val="11"/>
        <color theme="1"/>
        <rFont val="ＭＳ ゴシック"/>
        <family val="3"/>
        <charset val="128"/>
      </rPr>
      <t>ナンワエナジー</t>
    </r>
  </si>
  <si>
    <t>A0024</t>
  </si>
  <si>
    <r>
      <rPr>
        <sz val="11"/>
        <color theme="1"/>
        <rFont val="ＭＳ ゴシック"/>
        <family val="3"/>
        <charset val="128"/>
      </rPr>
      <t>静岡ガス＆パワー</t>
    </r>
    <r>
      <rPr>
        <sz val="11"/>
        <color theme="1"/>
        <rFont val="Arial"/>
        <family val="2"/>
      </rPr>
      <t>(</t>
    </r>
    <r>
      <rPr>
        <sz val="11"/>
        <color theme="1"/>
        <rFont val="ＭＳ ゴシック"/>
        <family val="3"/>
        <charset val="128"/>
      </rPr>
      <t>株</t>
    </r>
    <r>
      <rPr>
        <sz val="11"/>
        <color theme="1"/>
        <rFont val="Arial"/>
        <family val="2"/>
      </rPr>
      <t>)</t>
    </r>
  </si>
  <si>
    <r>
      <rPr>
        <sz val="10"/>
        <color rgb="FF000000"/>
        <rFont val="ＭＳ ゴシック"/>
        <family val="3"/>
        <charset val="128"/>
      </rPr>
      <t>メニュー</t>
    </r>
    <r>
      <rPr>
        <sz val="10"/>
        <color rgb="FF000000"/>
        <rFont val="Arial"/>
        <family val="2"/>
      </rPr>
      <t>C</t>
    </r>
  </si>
  <si>
    <r>
      <rPr>
        <sz val="10"/>
        <color rgb="FF000000"/>
        <rFont val="ＭＳ ゴシック"/>
        <family val="3"/>
        <charset val="128"/>
      </rPr>
      <t>メニュー</t>
    </r>
    <r>
      <rPr>
        <sz val="10"/>
        <color rgb="FF000000"/>
        <rFont val="Arial"/>
        <family val="2"/>
      </rPr>
      <t>D(</t>
    </r>
    <r>
      <rPr>
        <sz val="10"/>
        <color rgb="FF000000"/>
        <rFont val="ＭＳ ゴシック"/>
        <family val="3"/>
        <charset val="128"/>
      </rPr>
      <t>残差</t>
    </r>
    <r>
      <rPr>
        <sz val="10"/>
        <color rgb="FF000000"/>
        <rFont val="Arial"/>
        <family val="2"/>
      </rPr>
      <t>)</t>
    </r>
  </si>
  <si>
    <t>A0025</t>
  </si>
  <si>
    <r>
      <rPr>
        <sz val="11"/>
        <color theme="1"/>
        <rFont val="ＭＳ ゴシック"/>
        <family val="3"/>
        <charset val="128"/>
      </rPr>
      <t>荏原環境プラント</t>
    </r>
    <r>
      <rPr>
        <sz val="11"/>
        <color theme="1"/>
        <rFont val="Arial"/>
        <family val="2"/>
      </rPr>
      <t>(</t>
    </r>
    <r>
      <rPr>
        <sz val="11"/>
        <color theme="1"/>
        <rFont val="ＭＳ ゴシック"/>
        <family val="3"/>
        <charset val="128"/>
      </rPr>
      <t>株</t>
    </r>
    <r>
      <rPr>
        <sz val="11"/>
        <color theme="1"/>
        <rFont val="Arial"/>
        <family val="2"/>
      </rPr>
      <t>)</t>
    </r>
  </si>
  <si>
    <r>
      <rPr>
        <sz val="10"/>
        <color rgb="FF000000"/>
        <rFont val="ＭＳ ゴシック"/>
        <family val="3"/>
        <charset val="128"/>
      </rPr>
      <t>メニュー</t>
    </r>
    <r>
      <rPr>
        <sz val="10"/>
        <color rgb="FF000000"/>
        <rFont val="Arial"/>
        <family val="2"/>
      </rPr>
      <t>F</t>
    </r>
  </si>
  <si>
    <r>
      <rPr>
        <sz val="10"/>
        <color theme="1"/>
        <rFont val="ＭＳ ゴシック"/>
        <family val="3"/>
        <charset val="128"/>
      </rPr>
      <t>メニュー</t>
    </r>
    <r>
      <rPr>
        <sz val="10"/>
        <color theme="1"/>
        <rFont val="Arial"/>
        <family val="2"/>
      </rPr>
      <t>J</t>
    </r>
  </si>
  <si>
    <r>
      <rPr>
        <sz val="10"/>
        <color theme="1"/>
        <rFont val="ＭＳ ゴシック"/>
        <family val="3"/>
        <charset val="128"/>
      </rPr>
      <t>メニュー</t>
    </r>
    <r>
      <rPr>
        <sz val="10"/>
        <color theme="1"/>
        <rFont val="Arial"/>
        <family val="2"/>
      </rPr>
      <t>K</t>
    </r>
  </si>
  <si>
    <r>
      <rPr>
        <sz val="10"/>
        <color theme="1"/>
        <rFont val="ＭＳ ゴシック"/>
        <family val="3"/>
        <charset val="128"/>
      </rPr>
      <t>メニュー</t>
    </r>
    <r>
      <rPr>
        <sz val="10"/>
        <color theme="1"/>
        <rFont val="Arial"/>
        <family val="2"/>
      </rPr>
      <t>L</t>
    </r>
  </si>
  <si>
    <r>
      <rPr>
        <sz val="10"/>
        <color theme="1"/>
        <rFont val="ＭＳ ゴシック"/>
        <family val="3"/>
        <charset val="128"/>
      </rPr>
      <t>メニュー</t>
    </r>
    <r>
      <rPr>
        <sz val="10"/>
        <color theme="1"/>
        <rFont val="Arial"/>
        <family val="2"/>
      </rPr>
      <t>M</t>
    </r>
  </si>
  <si>
    <r>
      <rPr>
        <sz val="10"/>
        <color rgb="FF000000"/>
        <rFont val="ＭＳ ゴシック"/>
        <family val="3"/>
        <charset val="128"/>
      </rPr>
      <t>メニュー</t>
    </r>
    <r>
      <rPr>
        <sz val="10"/>
        <color rgb="FF000000"/>
        <rFont val="Arial"/>
        <family val="2"/>
      </rPr>
      <t>N</t>
    </r>
  </si>
  <si>
    <r>
      <rPr>
        <sz val="10"/>
        <color rgb="FF000000"/>
        <rFont val="ＭＳ ゴシック"/>
        <family val="3"/>
        <charset val="128"/>
      </rPr>
      <t>メニュー</t>
    </r>
    <r>
      <rPr>
        <sz val="10"/>
        <color rgb="FF000000"/>
        <rFont val="Arial"/>
        <family val="2"/>
      </rPr>
      <t>O</t>
    </r>
  </si>
  <si>
    <r>
      <rPr>
        <sz val="10"/>
        <color rgb="FF000000"/>
        <rFont val="ＭＳ ゴシック"/>
        <family val="3"/>
        <charset val="128"/>
      </rPr>
      <t>メニュー</t>
    </r>
    <r>
      <rPr>
        <sz val="10"/>
        <color rgb="FF000000"/>
        <rFont val="Arial"/>
        <family val="2"/>
      </rPr>
      <t>P(</t>
    </r>
    <r>
      <rPr>
        <sz val="10"/>
        <color rgb="FF000000"/>
        <rFont val="ＭＳ ゴシック"/>
        <family val="3"/>
        <charset val="128"/>
      </rPr>
      <t>残差</t>
    </r>
    <r>
      <rPr>
        <sz val="10"/>
        <color rgb="FF000000"/>
        <rFont val="Arial"/>
        <family val="2"/>
      </rPr>
      <t>)</t>
    </r>
  </si>
  <si>
    <t>A0026</t>
  </si>
  <si>
    <r>
      <rPr>
        <sz val="11"/>
        <color theme="1"/>
        <rFont val="ＭＳ ゴシック"/>
        <family val="3"/>
        <charset val="128"/>
      </rPr>
      <t>東京エコサービス</t>
    </r>
    <r>
      <rPr>
        <sz val="11"/>
        <color theme="1"/>
        <rFont val="Arial"/>
        <family val="2"/>
      </rPr>
      <t>(</t>
    </r>
    <r>
      <rPr>
        <sz val="11"/>
        <color theme="1"/>
        <rFont val="ＭＳ ゴシック"/>
        <family val="3"/>
        <charset val="128"/>
      </rPr>
      <t>株</t>
    </r>
    <r>
      <rPr>
        <sz val="11"/>
        <color theme="1"/>
        <rFont val="Arial"/>
        <family val="2"/>
      </rPr>
      <t>)</t>
    </r>
  </si>
  <si>
    <r>
      <rPr>
        <sz val="10"/>
        <color rgb="FF000000"/>
        <rFont val="ＭＳ ゴシック"/>
        <family val="3"/>
        <charset val="128"/>
      </rPr>
      <t>メニュー</t>
    </r>
    <r>
      <rPr>
        <sz val="10"/>
        <color rgb="FF000000"/>
        <rFont val="Arial"/>
        <family val="2"/>
      </rPr>
      <t>B</t>
    </r>
  </si>
  <si>
    <r>
      <rPr>
        <sz val="10"/>
        <color rgb="FF000000"/>
        <rFont val="ＭＳ ゴシック"/>
        <family val="3"/>
        <charset val="128"/>
      </rPr>
      <t>メニュー</t>
    </r>
    <r>
      <rPr>
        <sz val="10"/>
        <color rgb="FF000000"/>
        <rFont val="Arial"/>
        <family val="2"/>
      </rPr>
      <t>C(</t>
    </r>
    <r>
      <rPr>
        <sz val="10"/>
        <color rgb="FF000000"/>
        <rFont val="ＭＳ ゴシック"/>
        <family val="3"/>
        <charset val="128"/>
      </rPr>
      <t>残差</t>
    </r>
    <r>
      <rPr>
        <sz val="10"/>
        <color rgb="FF000000"/>
        <rFont val="Arial"/>
        <family val="2"/>
      </rPr>
      <t>)</t>
    </r>
  </si>
  <si>
    <t>A0027</t>
  </si>
  <si>
    <r>
      <rPr>
        <sz val="11"/>
        <color theme="1"/>
        <rFont val="ＭＳ ゴシック"/>
        <family val="3"/>
        <charset val="128"/>
      </rPr>
      <t>ダイヤモンドパワー</t>
    </r>
    <r>
      <rPr>
        <sz val="11"/>
        <color theme="1"/>
        <rFont val="Arial"/>
        <family val="2"/>
      </rPr>
      <t>(</t>
    </r>
    <r>
      <rPr>
        <sz val="11"/>
        <color theme="1"/>
        <rFont val="ＭＳ ゴシック"/>
        <family val="3"/>
        <charset val="128"/>
      </rPr>
      <t>株</t>
    </r>
    <r>
      <rPr>
        <sz val="11"/>
        <color theme="1"/>
        <rFont val="Arial"/>
        <family val="2"/>
      </rPr>
      <t>)</t>
    </r>
  </si>
  <si>
    <t>0.000441※</t>
  </si>
  <si>
    <r>
      <rPr>
        <sz val="10"/>
        <color rgb="FF000000"/>
        <rFont val="ＭＳ ゴシック"/>
        <family val="3"/>
        <charset val="128"/>
      </rPr>
      <t>メニュー</t>
    </r>
    <r>
      <rPr>
        <sz val="10"/>
        <color rgb="FF000000"/>
        <rFont val="Arial"/>
        <family val="2"/>
      </rPr>
      <t>D</t>
    </r>
  </si>
  <si>
    <r>
      <rPr>
        <sz val="10"/>
        <color rgb="FF000000"/>
        <rFont val="ＭＳ ゴシック"/>
        <family val="3"/>
        <charset val="128"/>
      </rPr>
      <t>メニュー</t>
    </r>
    <r>
      <rPr>
        <sz val="10"/>
        <color rgb="FF000000"/>
        <rFont val="Arial"/>
        <family val="2"/>
      </rPr>
      <t>E</t>
    </r>
  </si>
  <si>
    <t>A0028</t>
  </si>
  <si>
    <r>
      <rPr>
        <sz val="11"/>
        <color theme="1"/>
        <rFont val="ＭＳ ゴシック"/>
        <family val="3"/>
        <charset val="128"/>
      </rPr>
      <t>出光グリーンパワー</t>
    </r>
    <r>
      <rPr>
        <sz val="11"/>
        <color theme="1"/>
        <rFont val="Arial"/>
        <family val="2"/>
      </rPr>
      <t>(</t>
    </r>
    <r>
      <rPr>
        <sz val="11"/>
        <color theme="1"/>
        <rFont val="ＭＳ ゴシック"/>
        <family val="3"/>
        <charset val="128"/>
      </rPr>
      <t>株</t>
    </r>
    <r>
      <rPr>
        <sz val="11"/>
        <color theme="1"/>
        <rFont val="Arial"/>
        <family val="2"/>
      </rPr>
      <t>)</t>
    </r>
  </si>
  <si>
    <r>
      <rPr>
        <sz val="10"/>
        <color theme="1"/>
        <rFont val="ＭＳ ゴシック"/>
        <family val="3"/>
        <charset val="128"/>
      </rPr>
      <t>メニュー</t>
    </r>
    <r>
      <rPr>
        <sz val="10"/>
        <color theme="1"/>
        <rFont val="Arial"/>
        <family val="2"/>
      </rPr>
      <t>D(</t>
    </r>
    <r>
      <rPr>
        <sz val="10"/>
        <color theme="1"/>
        <rFont val="ＭＳ ゴシック"/>
        <family val="3"/>
        <charset val="128"/>
      </rPr>
      <t>残差</t>
    </r>
    <r>
      <rPr>
        <sz val="10"/>
        <color theme="1"/>
        <rFont val="Arial"/>
        <family val="2"/>
      </rPr>
      <t>)</t>
    </r>
  </si>
  <si>
    <t>A0031</t>
  </si>
  <si>
    <r>
      <t>(</t>
    </r>
    <r>
      <rPr>
        <sz val="11"/>
        <color theme="1"/>
        <rFont val="ＭＳ ゴシック"/>
        <family val="3"/>
        <charset val="128"/>
      </rPr>
      <t>株</t>
    </r>
    <r>
      <rPr>
        <sz val="11"/>
        <color theme="1"/>
        <rFont val="Arial"/>
        <family val="2"/>
      </rPr>
      <t>)</t>
    </r>
    <r>
      <rPr>
        <sz val="11"/>
        <color theme="1"/>
        <rFont val="ＭＳ ゴシック"/>
        <family val="3"/>
        <charset val="128"/>
      </rPr>
      <t>新出光</t>
    </r>
  </si>
  <si>
    <r>
      <rPr>
        <sz val="10"/>
        <color rgb="FF000000"/>
        <rFont val="ＭＳ ゴシック"/>
        <family val="3"/>
        <charset val="128"/>
      </rPr>
      <t>メニュー</t>
    </r>
    <r>
      <rPr>
        <sz val="10"/>
        <color rgb="FF000000"/>
        <rFont val="Arial"/>
        <family val="2"/>
      </rPr>
      <t>G</t>
    </r>
  </si>
  <si>
    <t>A0032</t>
  </si>
  <si>
    <r>
      <rPr>
        <sz val="11"/>
        <color theme="1"/>
        <rFont val="ＭＳ ゴシック"/>
        <family val="3"/>
        <charset val="128"/>
      </rPr>
      <t>セントラル石油瓦斯</t>
    </r>
    <r>
      <rPr>
        <sz val="11"/>
        <color theme="1"/>
        <rFont val="Arial"/>
        <family val="2"/>
      </rPr>
      <t>(</t>
    </r>
    <r>
      <rPr>
        <sz val="11"/>
        <color theme="1"/>
        <rFont val="ＭＳ ゴシック"/>
        <family val="3"/>
        <charset val="128"/>
      </rPr>
      <t>株</t>
    </r>
    <r>
      <rPr>
        <sz val="11"/>
        <color theme="1"/>
        <rFont val="Arial"/>
        <family val="2"/>
      </rPr>
      <t>)</t>
    </r>
  </si>
  <si>
    <t>A0034</t>
  </si>
  <si>
    <r>
      <rPr>
        <sz val="11"/>
        <color theme="1"/>
        <rFont val="ＭＳ ゴシック"/>
        <family val="3"/>
        <charset val="128"/>
      </rPr>
      <t>一般財団法人泉佐野電力　　</t>
    </r>
  </si>
  <si>
    <t>A0035</t>
  </si>
  <si>
    <r>
      <rPr>
        <sz val="11"/>
        <color theme="1"/>
        <rFont val="ＭＳ ゴシック"/>
        <family val="3"/>
        <charset val="128"/>
      </rPr>
      <t>コスモエネルギーソリューションズ</t>
    </r>
    <r>
      <rPr>
        <sz val="11"/>
        <color theme="1"/>
        <rFont val="Arial"/>
        <family val="2"/>
      </rPr>
      <t>(</t>
    </r>
    <r>
      <rPr>
        <sz val="11"/>
        <color theme="1"/>
        <rFont val="ＭＳ ゴシック"/>
        <family val="3"/>
        <charset val="128"/>
      </rPr>
      <t>株</t>
    </r>
    <r>
      <rPr>
        <sz val="11"/>
        <color theme="1"/>
        <rFont val="Arial"/>
        <family val="2"/>
      </rPr>
      <t>)</t>
    </r>
  </si>
  <si>
    <t>A0036</t>
  </si>
  <si>
    <r>
      <t>(</t>
    </r>
    <r>
      <rPr>
        <sz val="11"/>
        <color theme="1"/>
        <rFont val="ＭＳ ゴシック"/>
        <family val="3"/>
        <charset val="128"/>
      </rPr>
      <t>株</t>
    </r>
    <r>
      <rPr>
        <sz val="11"/>
        <color theme="1"/>
        <rFont val="Arial"/>
        <family val="2"/>
      </rPr>
      <t>)</t>
    </r>
    <r>
      <rPr>
        <sz val="11"/>
        <color theme="1"/>
        <rFont val="ＭＳ ゴシック"/>
        <family val="3"/>
        <charset val="128"/>
      </rPr>
      <t>グリーンサークル</t>
    </r>
  </si>
  <si>
    <t>A0037</t>
  </si>
  <si>
    <r>
      <t>(</t>
    </r>
    <r>
      <rPr>
        <sz val="11"/>
        <color theme="1"/>
        <rFont val="ＭＳ ゴシック"/>
        <family val="3"/>
        <charset val="128"/>
      </rPr>
      <t>株</t>
    </r>
    <r>
      <rPr>
        <sz val="11"/>
        <color theme="1"/>
        <rFont val="Arial"/>
        <family val="2"/>
      </rPr>
      <t>)</t>
    </r>
    <r>
      <rPr>
        <sz val="11"/>
        <color theme="1"/>
        <rFont val="ＭＳ ゴシック"/>
        <family val="3"/>
        <charset val="128"/>
      </rPr>
      <t>ウエスト電力</t>
    </r>
  </si>
  <si>
    <t>A0039</t>
  </si>
  <si>
    <r>
      <rPr>
        <sz val="11"/>
        <color theme="1"/>
        <rFont val="ＭＳ ゴシック"/>
        <family val="3"/>
        <charset val="128"/>
      </rPr>
      <t>北海道瓦斯</t>
    </r>
    <r>
      <rPr>
        <sz val="11"/>
        <color theme="1"/>
        <rFont val="Arial"/>
        <family val="2"/>
      </rPr>
      <t>(</t>
    </r>
    <r>
      <rPr>
        <sz val="11"/>
        <color theme="1"/>
        <rFont val="ＭＳ ゴシック"/>
        <family val="3"/>
        <charset val="128"/>
      </rPr>
      <t>株</t>
    </r>
    <r>
      <rPr>
        <sz val="11"/>
        <color theme="1"/>
        <rFont val="Arial"/>
        <family val="2"/>
      </rPr>
      <t>)</t>
    </r>
    <phoneticPr fontId="19"/>
  </si>
  <si>
    <t>A0040</t>
    <phoneticPr fontId="19"/>
  </si>
  <si>
    <r>
      <rPr>
        <sz val="11"/>
        <color theme="1"/>
        <rFont val="ＭＳ ゴシック"/>
        <family val="3"/>
        <charset val="128"/>
      </rPr>
      <t>アルカナエナジー</t>
    </r>
    <r>
      <rPr>
        <sz val="11"/>
        <color theme="1"/>
        <rFont val="Arial"/>
        <family val="2"/>
      </rPr>
      <t>(</t>
    </r>
    <r>
      <rPr>
        <sz val="11"/>
        <color theme="1"/>
        <rFont val="ＭＳ ゴシック"/>
        <family val="3"/>
        <charset val="128"/>
      </rPr>
      <t>株</t>
    </r>
    <r>
      <rPr>
        <sz val="11"/>
        <color theme="1"/>
        <rFont val="Arial"/>
        <family val="2"/>
      </rPr>
      <t>)</t>
    </r>
    <phoneticPr fontId="19"/>
  </si>
  <si>
    <t>A0042</t>
  </si>
  <si>
    <r>
      <rPr>
        <sz val="11"/>
        <color theme="1"/>
        <rFont val="ＭＳ ゴシック"/>
        <family val="3"/>
        <charset val="128"/>
      </rPr>
      <t>新エネルギー開発</t>
    </r>
    <r>
      <rPr>
        <sz val="11"/>
        <color theme="1"/>
        <rFont val="Arial"/>
        <family val="2"/>
      </rPr>
      <t>(</t>
    </r>
    <r>
      <rPr>
        <sz val="11"/>
        <color theme="1"/>
        <rFont val="ＭＳ ゴシック"/>
        <family val="3"/>
        <charset val="128"/>
      </rPr>
      <t>株</t>
    </r>
    <r>
      <rPr>
        <sz val="11"/>
        <color theme="1"/>
        <rFont val="Arial"/>
        <family val="2"/>
      </rPr>
      <t>)</t>
    </r>
    <phoneticPr fontId="19"/>
  </si>
  <si>
    <t>A0043</t>
  </si>
  <si>
    <r>
      <rPr>
        <sz val="11"/>
        <color theme="1"/>
        <rFont val="ＭＳ ゴシック"/>
        <family val="3"/>
        <charset val="128"/>
      </rPr>
      <t>伊藤忠エネクス</t>
    </r>
    <r>
      <rPr>
        <sz val="11"/>
        <color theme="1"/>
        <rFont val="Arial"/>
        <family val="2"/>
      </rPr>
      <t>(</t>
    </r>
    <r>
      <rPr>
        <sz val="11"/>
        <color theme="1"/>
        <rFont val="ＭＳ ゴシック"/>
        <family val="3"/>
        <charset val="128"/>
      </rPr>
      <t>株</t>
    </r>
    <r>
      <rPr>
        <sz val="11"/>
        <color theme="1"/>
        <rFont val="Arial"/>
        <family val="2"/>
      </rPr>
      <t>)</t>
    </r>
  </si>
  <si>
    <t>A0045</t>
  </si>
  <si>
    <r>
      <t>(</t>
    </r>
    <r>
      <rPr>
        <sz val="11"/>
        <color theme="1"/>
        <rFont val="ＭＳ ゴシック"/>
        <family val="3"/>
        <charset val="128"/>
      </rPr>
      <t>株</t>
    </r>
    <r>
      <rPr>
        <sz val="11"/>
        <color theme="1"/>
        <rFont val="Arial"/>
        <family val="2"/>
      </rPr>
      <t>)</t>
    </r>
    <r>
      <rPr>
        <sz val="11"/>
        <color theme="1"/>
        <rFont val="ＭＳ ゴシック"/>
        <family val="3"/>
        <charset val="128"/>
      </rPr>
      <t>Ｖ－Ｐｏｗｅｒ</t>
    </r>
  </si>
  <si>
    <t>A0046</t>
  </si>
  <si>
    <r>
      <rPr>
        <sz val="11"/>
        <color theme="1"/>
        <rFont val="ＭＳ ゴシック"/>
        <family val="3"/>
        <charset val="128"/>
      </rPr>
      <t>大和エネルギー</t>
    </r>
    <r>
      <rPr>
        <sz val="11"/>
        <color theme="1"/>
        <rFont val="Arial"/>
        <family val="2"/>
      </rPr>
      <t>(</t>
    </r>
    <r>
      <rPr>
        <sz val="11"/>
        <color theme="1"/>
        <rFont val="ＭＳ ゴシック"/>
        <family val="3"/>
        <charset val="128"/>
      </rPr>
      <t>株</t>
    </r>
    <r>
      <rPr>
        <sz val="11"/>
        <color theme="1"/>
        <rFont val="Arial"/>
        <family val="2"/>
      </rPr>
      <t>)</t>
    </r>
  </si>
  <si>
    <t>A0048</t>
  </si>
  <si>
    <r>
      <rPr>
        <sz val="11"/>
        <color theme="1"/>
        <rFont val="ＭＳ ゴシック"/>
        <family val="3"/>
        <charset val="128"/>
      </rPr>
      <t>大阪瓦斯</t>
    </r>
    <r>
      <rPr>
        <sz val="11"/>
        <color theme="1"/>
        <rFont val="Arial"/>
        <family val="2"/>
      </rPr>
      <t>(</t>
    </r>
    <r>
      <rPr>
        <sz val="11"/>
        <color theme="1"/>
        <rFont val="ＭＳ ゴシック"/>
        <family val="3"/>
        <charset val="128"/>
      </rPr>
      <t>株</t>
    </r>
    <r>
      <rPr>
        <sz val="11"/>
        <color theme="1"/>
        <rFont val="Arial"/>
        <family val="2"/>
      </rPr>
      <t>)</t>
    </r>
  </si>
  <si>
    <t>A0049</t>
  </si>
  <si>
    <r>
      <rPr>
        <sz val="11"/>
        <color theme="1"/>
        <rFont val="ＭＳ ゴシック"/>
        <family val="3"/>
        <charset val="128"/>
      </rPr>
      <t>エフビットコミュニケーションズ</t>
    </r>
    <r>
      <rPr>
        <sz val="11"/>
        <color theme="1"/>
        <rFont val="Arial"/>
        <family val="2"/>
      </rPr>
      <t>(</t>
    </r>
    <r>
      <rPr>
        <sz val="11"/>
        <color theme="1"/>
        <rFont val="ＭＳ ゴシック"/>
        <family val="3"/>
        <charset val="128"/>
      </rPr>
      <t>株</t>
    </r>
    <r>
      <rPr>
        <sz val="11"/>
        <color theme="1"/>
        <rFont val="Arial"/>
        <family val="2"/>
      </rPr>
      <t>)</t>
    </r>
    <r>
      <rPr>
        <sz val="11"/>
        <color theme="1"/>
        <rFont val="ＭＳ ゴシック"/>
        <family val="3"/>
        <charset val="128"/>
      </rPr>
      <t>　</t>
    </r>
  </si>
  <si>
    <t>A0050</t>
  </si>
  <si>
    <r>
      <rPr>
        <sz val="11"/>
        <color theme="1"/>
        <rFont val="ＭＳ ゴシック"/>
        <family val="3"/>
        <charset val="128"/>
      </rPr>
      <t>ＥＮＥＯＳ</t>
    </r>
    <r>
      <rPr>
        <sz val="11"/>
        <color theme="1"/>
        <rFont val="Arial"/>
        <family val="2"/>
      </rPr>
      <t>(</t>
    </r>
    <r>
      <rPr>
        <sz val="11"/>
        <color theme="1"/>
        <rFont val="ＭＳ ゴシック"/>
        <family val="3"/>
        <charset val="128"/>
      </rPr>
      <t>株</t>
    </r>
    <r>
      <rPr>
        <sz val="11"/>
        <color theme="1"/>
        <rFont val="Arial"/>
        <family val="2"/>
      </rPr>
      <t>)</t>
    </r>
  </si>
  <si>
    <t>A0051</t>
  </si>
  <si>
    <r>
      <rPr>
        <sz val="11"/>
        <color theme="1"/>
        <rFont val="ＭＳ ゴシック"/>
        <family val="3"/>
        <charset val="128"/>
      </rPr>
      <t>真庭バイオエネルギー</t>
    </r>
    <r>
      <rPr>
        <sz val="11"/>
        <color theme="1"/>
        <rFont val="Arial"/>
        <family val="2"/>
      </rPr>
      <t>(</t>
    </r>
    <r>
      <rPr>
        <sz val="11"/>
        <color theme="1"/>
        <rFont val="ＭＳ ゴシック"/>
        <family val="3"/>
        <charset val="128"/>
      </rPr>
      <t>株</t>
    </r>
    <r>
      <rPr>
        <sz val="11"/>
        <color theme="1"/>
        <rFont val="Arial"/>
        <family val="2"/>
      </rPr>
      <t>)</t>
    </r>
  </si>
  <si>
    <t>A0052</t>
  </si>
  <si>
    <r>
      <rPr>
        <sz val="11"/>
        <color theme="1"/>
        <rFont val="ＭＳ ゴシック"/>
        <family val="3"/>
        <charset val="128"/>
      </rPr>
      <t>三井物産</t>
    </r>
    <r>
      <rPr>
        <sz val="11"/>
        <color theme="1"/>
        <rFont val="Arial"/>
        <family val="2"/>
      </rPr>
      <t>(</t>
    </r>
    <r>
      <rPr>
        <sz val="11"/>
        <color theme="1"/>
        <rFont val="ＭＳ ゴシック"/>
        <family val="3"/>
        <charset val="128"/>
      </rPr>
      <t>株</t>
    </r>
    <r>
      <rPr>
        <sz val="11"/>
        <color theme="1"/>
        <rFont val="Arial"/>
        <family val="2"/>
      </rPr>
      <t>)</t>
    </r>
  </si>
  <si>
    <t>A0053</t>
  </si>
  <si>
    <r>
      <rPr>
        <sz val="11"/>
        <color theme="1"/>
        <rFont val="ＭＳ ゴシック"/>
        <family val="3"/>
        <charset val="128"/>
      </rPr>
      <t>オリックス</t>
    </r>
    <r>
      <rPr>
        <sz val="11"/>
        <color theme="1"/>
        <rFont val="Arial"/>
        <family val="2"/>
      </rPr>
      <t>(</t>
    </r>
    <r>
      <rPr>
        <sz val="11"/>
        <color theme="1"/>
        <rFont val="ＭＳ ゴシック"/>
        <family val="3"/>
        <charset val="128"/>
      </rPr>
      <t>株</t>
    </r>
    <r>
      <rPr>
        <sz val="11"/>
        <color theme="1"/>
        <rFont val="Arial"/>
        <family val="2"/>
      </rPr>
      <t>)</t>
    </r>
  </si>
  <si>
    <r>
      <rPr>
        <sz val="10"/>
        <color theme="1"/>
        <rFont val="ＭＳ ゴシック"/>
        <family val="3"/>
        <charset val="128"/>
      </rPr>
      <t>メニュー</t>
    </r>
    <r>
      <rPr>
        <sz val="10"/>
        <color theme="1"/>
        <rFont val="Arial"/>
        <family val="2"/>
      </rPr>
      <t>H(</t>
    </r>
    <r>
      <rPr>
        <sz val="10"/>
        <color theme="1"/>
        <rFont val="ＭＳ ゴシック"/>
        <family val="3"/>
        <charset val="128"/>
      </rPr>
      <t>残差</t>
    </r>
    <r>
      <rPr>
        <sz val="10"/>
        <color theme="1"/>
        <rFont val="Arial"/>
        <family val="2"/>
      </rPr>
      <t>)</t>
    </r>
  </si>
  <si>
    <t>A0054</t>
  </si>
  <si>
    <r>
      <t>(</t>
    </r>
    <r>
      <rPr>
        <sz val="11"/>
        <color theme="1"/>
        <rFont val="ＭＳ ゴシック"/>
        <family val="3"/>
        <charset val="128"/>
      </rPr>
      <t>株</t>
    </r>
    <r>
      <rPr>
        <sz val="11"/>
        <color theme="1"/>
        <rFont val="Arial"/>
        <family val="2"/>
      </rPr>
      <t>)</t>
    </r>
    <r>
      <rPr>
        <sz val="11"/>
        <color theme="1"/>
        <rFont val="ＭＳ ゴシック"/>
        <family val="3"/>
        <charset val="128"/>
      </rPr>
      <t>エネサンス関東</t>
    </r>
  </si>
  <si>
    <t>A0055</t>
  </si>
  <si>
    <r>
      <t>(</t>
    </r>
    <r>
      <rPr>
        <sz val="11"/>
        <color theme="1"/>
        <rFont val="ＭＳ ゴシック"/>
        <family val="3"/>
        <charset val="128"/>
      </rPr>
      <t>株</t>
    </r>
    <r>
      <rPr>
        <sz val="11"/>
        <color theme="1"/>
        <rFont val="Arial"/>
        <family val="2"/>
      </rPr>
      <t>)</t>
    </r>
    <r>
      <rPr>
        <sz val="11"/>
        <color theme="1"/>
        <rFont val="ＭＳ ゴシック"/>
        <family val="3"/>
        <charset val="128"/>
      </rPr>
      <t>ＵＰＤＡＴＥＲ</t>
    </r>
  </si>
  <si>
    <t>A0056</t>
  </si>
  <si>
    <r>
      <rPr>
        <sz val="11"/>
        <color theme="1"/>
        <rFont val="ＭＳ ゴシック"/>
        <family val="3"/>
        <charset val="128"/>
      </rPr>
      <t>シン・エナジー</t>
    </r>
    <r>
      <rPr>
        <sz val="11"/>
        <color theme="1"/>
        <rFont val="Arial"/>
        <family val="2"/>
      </rPr>
      <t>(</t>
    </r>
    <r>
      <rPr>
        <sz val="11"/>
        <color theme="1"/>
        <rFont val="ＭＳ ゴシック"/>
        <family val="3"/>
        <charset val="128"/>
      </rPr>
      <t>株</t>
    </r>
    <r>
      <rPr>
        <sz val="11"/>
        <color theme="1"/>
        <rFont val="Arial"/>
        <family val="2"/>
      </rPr>
      <t>)</t>
    </r>
  </si>
  <si>
    <t>A0057</t>
  </si>
  <si>
    <r>
      <t>(</t>
    </r>
    <r>
      <rPr>
        <sz val="11"/>
        <color theme="1"/>
        <rFont val="ＭＳ ゴシック"/>
        <family val="3"/>
        <charset val="128"/>
      </rPr>
      <t>株</t>
    </r>
    <r>
      <rPr>
        <sz val="11"/>
        <color theme="1"/>
        <rFont val="Arial"/>
        <family val="2"/>
      </rPr>
      <t>)</t>
    </r>
    <r>
      <rPr>
        <sz val="11"/>
        <color theme="1"/>
        <rFont val="ＭＳ ゴシック"/>
        <family val="3"/>
        <charset val="128"/>
      </rPr>
      <t>サニックス</t>
    </r>
  </si>
  <si>
    <r>
      <rPr>
        <sz val="10"/>
        <color theme="1"/>
        <rFont val="ＭＳ ゴシック"/>
        <family val="3"/>
        <charset val="128"/>
      </rPr>
      <t>メニュー</t>
    </r>
    <r>
      <rPr>
        <sz val="10"/>
        <color theme="1"/>
        <rFont val="Arial"/>
        <family val="2"/>
      </rPr>
      <t>D(</t>
    </r>
    <r>
      <rPr>
        <sz val="10"/>
        <color theme="1"/>
        <rFont val="ＭＳ ゴシック"/>
        <family val="3"/>
        <charset val="128"/>
      </rPr>
      <t>残差</t>
    </r>
    <r>
      <rPr>
        <sz val="10"/>
        <color theme="1"/>
        <rFont val="Arial"/>
        <family val="2"/>
      </rPr>
      <t>)</t>
    </r>
    <phoneticPr fontId="3"/>
  </si>
  <si>
    <t>A0058</t>
  </si>
  <si>
    <r>
      <t>(</t>
    </r>
    <r>
      <rPr>
        <sz val="11"/>
        <color theme="1"/>
        <rFont val="ＭＳ ゴシック"/>
        <family val="3"/>
        <charset val="128"/>
      </rPr>
      <t>株</t>
    </r>
    <r>
      <rPr>
        <sz val="11"/>
        <color theme="1"/>
        <rFont val="Arial"/>
        <family val="2"/>
      </rPr>
      <t>)</t>
    </r>
    <r>
      <rPr>
        <sz val="11"/>
        <color theme="1"/>
        <rFont val="ＭＳ ゴシック"/>
        <family val="3"/>
        <charset val="128"/>
      </rPr>
      <t>コンシェルジュ</t>
    </r>
  </si>
  <si>
    <t>バランシンググループ内の融通受電のため</t>
  </si>
  <si>
    <t>A0060</t>
  </si>
  <si>
    <r>
      <t>(</t>
    </r>
    <r>
      <rPr>
        <sz val="11"/>
        <color theme="1"/>
        <rFont val="ＭＳ ゴシック"/>
        <family val="3"/>
        <charset val="128"/>
      </rPr>
      <t>株</t>
    </r>
    <r>
      <rPr>
        <sz val="11"/>
        <color theme="1"/>
        <rFont val="Arial"/>
        <family val="2"/>
      </rPr>
      <t>)</t>
    </r>
    <r>
      <rPr>
        <sz val="11"/>
        <color theme="1"/>
        <rFont val="ＭＳ ゴシック"/>
        <family val="3"/>
        <charset val="128"/>
      </rPr>
      <t>アイ・グリッド・ソリューションズ</t>
    </r>
  </si>
  <si>
    <t>A0061</t>
  </si>
  <si>
    <r>
      <rPr>
        <sz val="11"/>
        <color theme="1"/>
        <rFont val="ＭＳ ゴシック"/>
        <family val="3"/>
        <charset val="128"/>
      </rPr>
      <t>サミットエナジー</t>
    </r>
    <r>
      <rPr>
        <sz val="11"/>
        <color theme="1"/>
        <rFont val="Arial"/>
        <family val="2"/>
      </rPr>
      <t>(</t>
    </r>
    <r>
      <rPr>
        <sz val="11"/>
        <color theme="1"/>
        <rFont val="ＭＳ ゴシック"/>
        <family val="3"/>
        <charset val="128"/>
      </rPr>
      <t>株</t>
    </r>
    <r>
      <rPr>
        <sz val="11"/>
        <color theme="1"/>
        <rFont val="Arial"/>
        <family val="2"/>
      </rPr>
      <t>)</t>
    </r>
  </si>
  <si>
    <t>A0062</t>
  </si>
  <si>
    <r>
      <rPr>
        <sz val="11"/>
        <color theme="1"/>
        <rFont val="ＭＳ ゴシック"/>
        <family val="3"/>
        <charset val="128"/>
      </rPr>
      <t>リコージャパン</t>
    </r>
    <r>
      <rPr>
        <sz val="11"/>
        <color theme="1"/>
        <rFont val="Arial"/>
        <family val="2"/>
      </rPr>
      <t>(</t>
    </r>
    <r>
      <rPr>
        <sz val="11"/>
        <color theme="1"/>
        <rFont val="ＭＳ ゴシック"/>
        <family val="3"/>
        <charset val="128"/>
      </rPr>
      <t>株</t>
    </r>
    <r>
      <rPr>
        <sz val="11"/>
        <color theme="1"/>
        <rFont val="Arial"/>
        <family val="2"/>
      </rPr>
      <t>)</t>
    </r>
  </si>
  <si>
    <r>
      <rPr>
        <sz val="10"/>
        <color rgb="FF000000"/>
        <rFont val="ＭＳ ゴシック"/>
        <family val="3"/>
        <charset val="128"/>
      </rPr>
      <t>メニュー</t>
    </r>
    <r>
      <rPr>
        <sz val="10"/>
        <color rgb="FF000000"/>
        <rFont val="Arial"/>
        <family val="2"/>
      </rPr>
      <t>F(</t>
    </r>
    <r>
      <rPr>
        <sz val="10"/>
        <color rgb="FF000000"/>
        <rFont val="ＭＳ ゴシック"/>
        <family val="3"/>
        <charset val="128"/>
      </rPr>
      <t>残差</t>
    </r>
    <r>
      <rPr>
        <sz val="10"/>
        <color rgb="FF000000"/>
        <rFont val="Arial"/>
        <family val="2"/>
      </rPr>
      <t>)</t>
    </r>
  </si>
  <si>
    <t>A0063</t>
  </si>
  <si>
    <r>
      <t>(</t>
    </r>
    <r>
      <rPr>
        <sz val="11"/>
        <color theme="1"/>
        <rFont val="ＭＳ ゴシック"/>
        <family val="3"/>
        <charset val="128"/>
      </rPr>
      <t>株</t>
    </r>
    <r>
      <rPr>
        <sz val="11"/>
        <color theme="1"/>
        <rFont val="Arial"/>
        <family val="2"/>
      </rPr>
      <t>)</t>
    </r>
    <r>
      <rPr>
        <sz val="11"/>
        <color theme="1"/>
        <rFont val="ＭＳ ゴシック"/>
        <family val="3"/>
        <charset val="128"/>
      </rPr>
      <t>エネルギア・ソリューション・アンド・サービス</t>
    </r>
  </si>
  <si>
    <t>A0064</t>
  </si>
  <si>
    <r>
      <rPr>
        <sz val="11"/>
        <color theme="1"/>
        <rFont val="ＭＳ ゴシック"/>
        <family val="3"/>
        <charset val="128"/>
      </rPr>
      <t>東京ガス</t>
    </r>
    <r>
      <rPr>
        <sz val="11"/>
        <color theme="1"/>
        <rFont val="Arial"/>
        <family val="2"/>
      </rPr>
      <t>(</t>
    </r>
    <r>
      <rPr>
        <sz val="11"/>
        <color theme="1"/>
        <rFont val="ＭＳ ゴシック"/>
        <family val="3"/>
        <charset val="128"/>
      </rPr>
      <t>株</t>
    </r>
    <r>
      <rPr>
        <sz val="11"/>
        <color theme="1"/>
        <rFont val="Arial"/>
        <family val="2"/>
      </rPr>
      <t>)</t>
    </r>
  </si>
  <si>
    <t>A0065</t>
  </si>
  <si>
    <r>
      <rPr>
        <sz val="11"/>
        <color theme="1"/>
        <rFont val="ＭＳ ゴシック"/>
        <family val="3"/>
        <charset val="128"/>
      </rPr>
      <t>テス・エンジニアリング</t>
    </r>
    <r>
      <rPr>
        <sz val="11"/>
        <color theme="1"/>
        <rFont val="Arial"/>
        <family val="2"/>
      </rPr>
      <t>(</t>
    </r>
    <r>
      <rPr>
        <sz val="11"/>
        <color theme="1"/>
        <rFont val="ＭＳ ゴシック"/>
        <family val="3"/>
        <charset val="128"/>
      </rPr>
      <t>株</t>
    </r>
    <r>
      <rPr>
        <sz val="11"/>
        <color theme="1"/>
        <rFont val="Arial"/>
        <family val="2"/>
      </rPr>
      <t>)</t>
    </r>
  </si>
  <si>
    <t>A0066</t>
  </si>
  <si>
    <r>
      <rPr>
        <sz val="11"/>
        <color theme="1"/>
        <rFont val="ＭＳ ゴシック"/>
        <family val="3"/>
        <charset val="128"/>
      </rPr>
      <t>青梅ガス</t>
    </r>
    <r>
      <rPr>
        <sz val="11"/>
        <color theme="1"/>
        <rFont val="Arial"/>
        <family val="2"/>
      </rPr>
      <t>(</t>
    </r>
    <r>
      <rPr>
        <sz val="11"/>
        <color theme="1"/>
        <rFont val="ＭＳ ゴシック"/>
        <family val="3"/>
        <charset val="128"/>
      </rPr>
      <t>株</t>
    </r>
    <r>
      <rPr>
        <sz val="11"/>
        <color theme="1"/>
        <rFont val="Arial"/>
        <family val="2"/>
      </rPr>
      <t>)</t>
    </r>
  </si>
  <si>
    <t>A0067</t>
  </si>
  <si>
    <r>
      <t>(</t>
    </r>
    <r>
      <rPr>
        <sz val="11"/>
        <color theme="1"/>
        <rFont val="ＭＳ ゴシック"/>
        <family val="3"/>
        <charset val="128"/>
      </rPr>
      <t>株</t>
    </r>
    <r>
      <rPr>
        <sz val="11"/>
        <color theme="1"/>
        <rFont val="Arial"/>
        <family val="2"/>
      </rPr>
      <t>)</t>
    </r>
    <r>
      <rPr>
        <sz val="11"/>
        <color theme="1"/>
        <rFont val="ＭＳ ゴシック"/>
        <family val="3"/>
        <charset val="128"/>
      </rPr>
      <t>イーネットワークシステムズ</t>
    </r>
  </si>
  <si>
    <t>A0068</t>
  </si>
  <si>
    <r>
      <t>(</t>
    </r>
    <r>
      <rPr>
        <sz val="11"/>
        <color theme="1"/>
        <rFont val="ＭＳ ゴシック"/>
        <family val="3"/>
        <charset val="128"/>
      </rPr>
      <t>株</t>
    </r>
    <r>
      <rPr>
        <sz val="11"/>
        <color theme="1"/>
        <rFont val="Arial"/>
        <family val="2"/>
      </rPr>
      <t>)</t>
    </r>
    <r>
      <rPr>
        <sz val="11"/>
        <color theme="1"/>
        <rFont val="ＭＳ ゴシック"/>
        <family val="3"/>
        <charset val="128"/>
      </rPr>
      <t>エネアーク関東</t>
    </r>
  </si>
  <si>
    <t>A0069</t>
  </si>
  <si>
    <r>
      <t>(</t>
    </r>
    <r>
      <rPr>
        <sz val="11"/>
        <color theme="1"/>
        <rFont val="ＭＳ ゴシック"/>
        <family val="3"/>
        <charset val="128"/>
      </rPr>
      <t>株</t>
    </r>
    <r>
      <rPr>
        <sz val="11"/>
        <color theme="1"/>
        <rFont val="Arial"/>
        <family val="2"/>
      </rPr>
      <t>)</t>
    </r>
    <r>
      <rPr>
        <sz val="11"/>
        <color theme="1"/>
        <rFont val="ＭＳ ゴシック"/>
        <family val="3"/>
        <charset val="128"/>
      </rPr>
      <t>東急パワーサプライ</t>
    </r>
  </si>
  <si>
    <t>A0070</t>
  </si>
  <si>
    <r>
      <rPr>
        <sz val="11"/>
        <color theme="1"/>
        <rFont val="ＭＳ ゴシック"/>
        <family val="3"/>
        <charset val="128"/>
      </rPr>
      <t>王子・伊藤忠エネクス電力販売</t>
    </r>
    <r>
      <rPr>
        <sz val="11"/>
        <color theme="1"/>
        <rFont val="Arial"/>
        <family val="2"/>
      </rPr>
      <t>(</t>
    </r>
    <r>
      <rPr>
        <sz val="11"/>
        <color theme="1"/>
        <rFont val="ＭＳ ゴシック"/>
        <family val="3"/>
        <charset val="128"/>
      </rPr>
      <t>株</t>
    </r>
    <r>
      <rPr>
        <sz val="11"/>
        <color theme="1"/>
        <rFont val="Arial"/>
        <family val="2"/>
      </rPr>
      <t>)</t>
    </r>
  </si>
  <si>
    <t>A0071</t>
  </si>
  <si>
    <r>
      <rPr>
        <sz val="11"/>
        <color theme="1"/>
        <rFont val="ＭＳ ゴシック"/>
        <family val="3"/>
        <charset val="128"/>
      </rPr>
      <t>伊藤忠商事</t>
    </r>
    <r>
      <rPr>
        <sz val="11"/>
        <color theme="1"/>
        <rFont val="Arial"/>
        <family val="2"/>
      </rPr>
      <t>(</t>
    </r>
    <r>
      <rPr>
        <sz val="11"/>
        <color theme="1"/>
        <rFont val="ＭＳ ゴシック"/>
        <family val="3"/>
        <charset val="128"/>
      </rPr>
      <t>株</t>
    </r>
    <r>
      <rPr>
        <sz val="11"/>
        <color theme="1"/>
        <rFont val="Arial"/>
        <family val="2"/>
      </rPr>
      <t>)</t>
    </r>
  </si>
  <si>
    <r>
      <t>0.000453</t>
    </r>
    <r>
      <rPr>
        <sz val="11"/>
        <color rgb="FF000000"/>
        <rFont val="ＭＳ ゴシック"/>
        <family val="3"/>
        <charset val="128"/>
      </rPr>
      <t>※</t>
    </r>
  </si>
  <si>
    <t>A0072</t>
  </si>
  <si>
    <r>
      <t>(</t>
    </r>
    <r>
      <rPr>
        <sz val="11"/>
        <color theme="1"/>
        <rFont val="ＭＳ ゴシック"/>
        <family val="3"/>
        <charset val="128"/>
      </rPr>
      <t>株</t>
    </r>
    <r>
      <rPr>
        <sz val="11"/>
        <color theme="1"/>
        <rFont val="Arial"/>
        <family val="2"/>
      </rPr>
      <t>)</t>
    </r>
    <r>
      <rPr>
        <sz val="11"/>
        <color theme="1"/>
        <rFont val="ＭＳ ゴシック"/>
        <family val="3"/>
        <charset val="128"/>
      </rPr>
      <t>エコスタイル</t>
    </r>
  </si>
  <si>
    <t>A0073</t>
  </si>
  <si>
    <r>
      <rPr>
        <sz val="11"/>
        <color theme="1"/>
        <rFont val="ＭＳ ゴシック"/>
        <family val="3"/>
        <charset val="128"/>
      </rPr>
      <t>入間ガス</t>
    </r>
    <r>
      <rPr>
        <sz val="11"/>
        <color theme="1"/>
        <rFont val="Arial"/>
        <family val="2"/>
      </rPr>
      <t>(</t>
    </r>
    <r>
      <rPr>
        <sz val="11"/>
        <color theme="1"/>
        <rFont val="ＭＳ ゴシック"/>
        <family val="3"/>
        <charset val="128"/>
      </rPr>
      <t>株</t>
    </r>
    <r>
      <rPr>
        <sz val="11"/>
        <color theme="1"/>
        <rFont val="Arial"/>
        <family val="2"/>
      </rPr>
      <t>)</t>
    </r>
  </si>
  <si>
    <t>A0074</t>
  </si>
  <si>
    <r>
      <rPr>
        <sz val="11"/>
        <color theme="1"/>
        <rFont val="ＭＳ ゴシック"/>
        <family val="3"/>
        <charset val="128"/>
      </rPr>
      <t>テプコカスタマーサービス</t>
    </r>
    <r>
      <rPr>
        <sz val="11"/>
        <color theme="1"/>
        <rFont val="Arial"/>
        <family val="2"/>
      </rPr>
      <t>(</t>
    </r>
    <r>
      <rPr>
        <sz val="11"/>
        <color theme="1"/>
        <rFont val="ＭＳ ゴシック"/>
        <family val="3"/>
        <charset val="128"/>
      </rPr>
      <t>株</t>
    </r>
    <r>
      <rPr>
        <sz val="11"/>
        <color theme="1"/>
        <rFont val="Arial"/>
        <family val="2"/>
      </rPr>
      <t>)</t>
    </r>
  </si>
  <si>
    <t>A0075</t>
  </si>
  <si>
    <r>
      <t>(</t>
    </r>
    <r>
      <rPr>
        <sz val="11"/>
        <color theme="1"/>
        <rFont val="ＭＳ ゴシック"/>
        <family val="3"/>
        <charset val="128"/>
      </rPr>
      <t>株</t>
    </r>
    <r>
      <rPr>
        <sz val="11"/>
        <color theme="1"/>
        <rFont val="Arial"/>
        <family val="2"/>
      </rPr>
      <t>)</t>
    </r>
    <r>
      <rPr>
        <sz val="11"/>
        <color theme="1"/>
        <rFont val="ＭＳ ゴシック"/>
        <family val="3"/>
        <charset val="128"/>
      </rPr>
      <t>とんでんホールディングス</t>
    </r>
  </si>
  <si>
    <t>A0076</t>
  </si>
  <si>
    <r>
      <rPr>
        <sz val="11"/>
        <color rgb="FF000000"/>
        <rFont val="ＭＳ ゴシック"/>
        <family val="3"/>
        <charset val="128"/>
      </rPr>
      <t>日鉄エンジニアリング</t>
    </r>
    <r>
      <rPr>
        <sz val="11"/>
        <color rgb="FF000000"/>
        <rFont val="Arial"/>
        <family val="2"/>
      </rPr>
      <t>(</t>
    </r>
    <r>
      <rPr>
        <sz val="11"/>
        <color rgb="FF000000"/>
        <rFont val="ＭＳ ゴシック"/>
        <family val="3"/>
        <charset val="128"/>
      </rPr>
      <t>株</t>
    </r>
    <r>
      <rPr>
        <sz val="11"/>
        <color rgb="FF000000"/>
        <rFont val="Arial"/>
        <family val="2"/>
      </rPr>
      <t>)</t>
    </r>
  </si>
  <si>
    <t>A0077</t>
  </si>
  <si>
    <r>
      <rPr>
        <sz val="11"/>
        <color rgb="FF000000"/>
        <rFont val="ＭＳ ゴシック"/>
        <family val="3"/>
        <charset val="128"/>
      </rPr>
      <t>ａｕエネルギー＆ライフ</t>
    </r>
    <r>
      <rPr>
        <sz val="11"/>
        <color rgb="FF000000"/>
        <rFont val="Arial"/>
        <family val="2"/>
      </rPr>
      <t>(</t>
    </r>
    <r>
      <rPr>
        <sz val="11"/>
        <color rgb="FF000000"/>
        <rFont val="ＭＳ ゴシック"/>
        <family val="3"/>
        <charset val="128"/>
      </rPr>
      <t>株</t>
    </r>
    <r>
      <rPr>
        <sz val="11"/>
        <color rgb="FF000000"/>
        <rFont val="Arial"/>
        <family val="2"/>
      </rPr>
      <t>)(</t>
    </r>
    <r>
      <rPr>
        <sz val="11"/>
        <color rgb="FF000000"/>
        <rFont val="ＭＳ ゴシック"/>
        <family val="3"/>
        <charset val="128"/>
      </rPr>
      <t>旧：ＫＤＤＩ</t>
    </r>
    <r>
      <rPr>
        <sz val="11"/>
        <color rgb="FF000000"/>
        <rFont val="Arial"/>
        <family val="2"/>
      </rPr>
      <t>(</t>
    </r>
    <r>
      <rPr>
        <sz val="11"/>
        <color rgb="FF000000"/>
        <rFont val="ＭＳ ゴシック"/>
        <family val="3"/>
        <charset val="128"/>
      </rPr>
      <t>株</t>
    </r>
    <r>
      <rPr>
        <sz val="11"/>
        <color rgb="FF000000"/>
        <rFont val="Arial"/>
        <family val="2"/>
      </rPr>
      <t>))</t>
    </r>
  </si>
  <si>
    <t>A0079</t>
  </si>
  <si>
    <r>
      <rPr>
        <sz val="11"/>
        <color theme="1"/>
        <rFont val="ＭＳ ゴシック"/>
        <family val="3"/>
        <charset val="128"/>
      </rPr>
      <t>イワタニ関東</t>
    </r>
    <r>
      <rPr>
        <sz val="11"/>
        <color theme="1"/>
        <rFont val="Arial"/>
        <family val="2"/>
      </rPr>
      <t>(</t>
    </r>
    <r>
      <rPr>
        <sz val="11"/>
        <color theme="1"/>
        <rFont val="ＭＳ ゴシック"/>
        <family val="3"/>
        <charset val="128"/>
      </rPr>
      <t>株</t>
    </r>
    <r>
      <rPr>
        <sz val="11"/>
        <color theme="1"/>
        <rFont val="Arial"/>
        <family val="2"/>
      </rPr>
      <t>)</t>
    </r>
  </si>
  <si>
    <t>A0080</t>
  </si>
  <si>
    <r>
      <rPr>
        <sz val="11"/>
        <color theme="1"/>
        <rFont val="ＭＳ ゴシック"/>
        <family val="3"/>
        <charset val="128"/>
      </rPr>
      <t>イワタニ首都圏</t>
    </r>
    <r>
      <rPr>
        <sz val="11"/>
        <color theme="1"/>
        <rFont val="Arial"/>
        <family val="2"/>
      </rPr>
      <t>(</t>
    </r>
    <r>
      <rPr>
        <sz val="11"/>
        <color theme="1"/>
        <rFont val="ＭＳ ゴシック"/>
        <family val="3"/>
        <charset val="128"/>
      </rPr>
      <t>株</t>
    </r>
    <r>
      <rPr>
        <sz val="11"/>
        <color theme="1"/>
        <rFont val="Arial"/>
        <family val="2"/>
      </rPr>
      <t>)</t>
    </r>
  </si>
  <si>
    <t>A0081</t>
  </si>
  <si>
    <r>
      <rPr>
        <sz val="11"/>
        <color theme="1"/>
        <rFont val="ＭＳ ゴシック"/>
        <family val="3"/>
        <charset val="128"/>
      </rPr>
      <t>サーラｅエナジー</t>
    </r>
    <r>
      <rPr>
        <sz val="11"/>
        <color theme="1"/>
        <rFont val="Arial"/>
        <family val="2"/>
      </rPr>
      <t>(</t>
    </r>
    <r>
      <rPr>
        <sz val="11"/>
        <color theme="1"/>
        <rFont val="ＭＳ ゴシック"/>
        <family val="3"/>
        <charset val="128"/>
      </rPr>
      <t>株</t>
    </r>
    <r>
      <rPr>
        <sz val="11"/>
        <color theme="1"/>
        <rFont val="Arial"/>
        <family val="2"/>
      </rPr>
      <t>)</t>
    </r>
  </si>
  <si>
    <t>A0082</t>
  </si>
  <si>
    <r>
      <t>(</t>
    </r>
    <r>
      <rPr>
        <sz val="11"/>
        <color theme="1"/>
        <rFont val="ＭＳ ゴシック"/>
        <family val="3"/>
        <charset val="128"/>
      </rPr>
      <t>株</t>
    </r>
    <r>
      <rPr>
        <sz val="11"/>
        <color theme="1"/>
        <rFont val="Arial"/>
        <family val="2"/>
      </rPr>
      <t>)</t>
    </r>
    <r>
      <rPr>
        <sz val="11"/>
        <color theme="1"/>
        <rFont val="ＭＳ ゴシック"/>
        <family val="3"/>
        <charset val="128"/>
      </rPr>
      <t>地球クラブ</t>
    </r>
  </si>
  <si>
    <t>A0083</t>
  </si>
  <si>
    <r>
      <t>(</t>
    </r>
    <r>
      <rPr>
        <sz val="11"/>
        <color theme="1"/>
        <rFont val="ＭＳ ゴシック"/>
        <family val="3"/>
        <charset val="128"/>
      </rPr>
      <t>株</t>
    </r>
    <r>
      <rPr>
        <sz val="11"/>
        <color theme="1"/>
        <rFont val="Arial"/>
        <family val="2"/>
      </rPr>
      <t>)</t>
    </r>
    <r>
      <rPr>
        <sz val="11"/>
        <color theme="1"/>
        <rFont val="ＭＳ ゴシック"/>
        <family val="3"/>
        <charset val="128"/>
      </rPr>
      <t>エコア</t>
    </r>
  </si>
  <si>
    <t>A0084</t>
  </si>
  <si>
    <r>
      <rPr>
        <sz val="11"/>
        <color theme="1"/>
        <rFont val="ＭＳ ゴシック"/>
        <family val="3"/>
        <charset val="128"/>
      </rPr>
      <t>西部瓦斯</t>
    </r>
    <r>
      <rPr>
        <sz val="11"/>
        <color theme="1"/>
        <rFont val="Arial"/>
        <family val="2"/>
      </rPr>
      <t>(</t>
    </r>
    <r>
      <rPr>
        <sz val="11"/>
        <color theme="1"/>
        <rFont val="ＭＳ ゴシック"/>
        <family val="3"/>
        <charset val="128"/>
      </rPr>
      <t>株</t>
    </r>
    <r>
      <rPr>
        <sz val="11"/>
        <color theme="1"/>
        <rFont val="Arial"/>
        <family val="2"/>
      </rPr>
      <t>)</t>
    </r>
  </si>
  <si>
    <t>A0085</t>
  </si>
  <si>
    <r>
      <rPr>
        <sz val="11"/>
        <color theme="1"/>
        <rFont val="ＭＳ ゴシック"/>
        <family val="3"/>
        <charset val="128"/>
      </rPr>
      <t>東邦ガス</t>
    </r>
    <r>
      <rPr>
        <sz val="11"/>
        <color theme="1"/>
        <rFont val="Arial"/>
        <family val="2"/>
      </rPr>
      <t>(</t>
    </r>
    <r>
      <rPr>
        <sz val="11"/>
        <color theme="1"/>
        <rFont val="ＭＳ ゴシック"/>
        <family val="3"/>
        <charset val="128"/>
      </rPr>
      <t>株</t>
    </r>
    <r>
      <rPr>
        <sz val="11"/>
        <color theme="1"/>
        <rFont val="Arial"/>
        <family val="2"/>
      </rPr>
      <t>)</t>
    </r>
  </si>
  <si>
    <t>A0086</t>
  </si>
  <si>
    <r>
      <rPr>
        <sz val="11"/>
        <color theme="1"/>
        <rFont val="ＭＳ ゴシック"/>
        <family val="3"/>
        <charset val="128"/>
      </rPr>
      <t>シナネン</t>
    </r>
    <r>
      <rPr>
        <sz val="11"/>
        <color theme="1"/>
        <rFont val="Arial"/>
        <family val="2"/>
      </rPr>
      <t>(</t>
    </r>
    <r>
      <rPr>
        <sz val="11"/>
        <color theme="1"/>
        <rFont val="ＭＳ ゴシック"/>
        <family val="3"/>
        <charset val="128"/>
      </rPr>
      <t>株</t>
    </r>
    <r>
      <rPr>
        <sz val="11"/>
        <color theme="1"/>
        <rFont val="Arial"/>
        <family val="2"/>
      </rPr>
      <t>)</t>
    </r>
  </si>
  <si>
    <r>
      <rPr>
        <sz val="10"/>
        <color rgb="FF000000"/>
        <rFont val="ＭＳ ゴシック"/>
        <family val="3"/>
        <charset val="128"/>
      </rPr>
      <t>メニュー</t>
    </r>
    <r>
      <rPr>
        <sz val="10"/>
        <color rgb="FF000000"/>
        <rFont val="Arial"/>
        <family val="2"/>
      </rPr>
      <t>H(</t>
    </r>
    <r>
      <rPr>
        <sz val="10"/>
        <color rgb="FF000000"/>
        <rFont val="ＭＳ ゴシック"/>
        <family val="3"/>
        <charset val="128"/>
      </rPr>
      <t>残差</t>
    </r>
    <r>
      <rPr>
        <sz val="10"/>
        <color rgb="FF000000"/>
        <rFont val="Arial"/>
        <family val="2"/>
      </rPr>
      <t>)</t>
    </r>
  </si>
  <si>
    <t>A0087</t>
  </si>
  <si>
    <r>
      <rPr>
        <sz val="11"/>
        <color rgb="FF000000"/>
        <rFont val="Arial"/>
        <family val="2"/>
      </rPr>
      <t>(</t>
    </r>
    <r>
      <rPr>
        <sz val="11"/>
        <color rgb="FF000000"/>
        <rFont val="ＭＳ ゴシック"/>
        <family val="3"/>
        <charset val="128"/>
      </rPr>
      <t>株</t>
    </r>
    <r>
      <rPr>
        <sz val="11"/>
        <color rgb="FF000000"/>
        <rFont val="Arial"/>
        <family val="2"/>
      </rPr>
      <t>)</t>
    </r>
    <r>
      <rPr>
        <sz val="11"/>
        <color rgb="FF000000"/>
        <rFont val="ＭＳ ゴシック"/>
        <family val="3"/>
        <charset val="128"/>
      </rPr>
      <t>シナジアパワー</t>
    </r>
  </si>
  <si>
    <r>
      <rPr>
        <sz val="10"/>
        <color rgb="FF000000"/>
        <rFont val="ＭＳ ゴシック"/>
        <family val="3"/>
        <charset val="128"/>
      </rPr>
      <t>メニュー</t>
    </r>
    <r>
      <rPr>
        <sz val="10"/>
        <color rgb="FF000000"/>
        <rFont val="Arial"/>
        <family val="2"/>
      </rPr>
      <t>K</t>
    </r>
  </si>
  <si>
    <r>
      <rPr>
        <sz val="10"/>
        <color rgb="FF000000"/>
        <rFont val="ＭＳ ゴシック"/>
        <family val="3"/>
        <charset val="128"/>
      </rPr>
      <t>メニュー</t>
    </r>
    <r>
      <rPr>
        <sz val="10"/>
        <color rgb="FF000000"/>
        <rFont val="Arial"/>
        <family val="2"/>
      </rPr>
      <t>L</t>
    </r>
  </si>
  <si>
    <r>
      <rPr>
        <sz val="10"/>
        <color rgb="FF000000"/>
        <rFont val="ＭＳ ゴシック"/>
        <family val="3"/>
        <charset val="128"/>
      </rPr>
      <t>メニュー</t>
    </r>
    <r>
      <rPr>
        <sz val="10"/>
        <color rgb="FF000000"/>
        <rFont val="Arial"/>
        <family val="2"/>
      </rPr>
      <t>M(</t>
    </r>
    <r>
      <rPr>
        <sz val="10"/>
        <color rgb="FF000000"/>
        <rFont val="ＭＳ ゴシック"/>
        <family val="3"/>
        <charset val="128"/>
      </rPr>
      <t>残差</t>
    </r>
    <r>
      <rPr>
        <sz val="10"/>
        <color rgb="FF000000"/>
        <rFont val="Arial"/>
        <family val="2"/>
      </rPr>
      <t>)</t>
    </r>
  </si>
  <si>
    <t>A0088</t>
  </si>
  <si>
    <r>
      <rPr>
        <sz val="11"/>
        <color theme="1"/>
        <rFont val="ＭＳ ゴシック"/>
        <family val="3"/>
        <charset val="128"/>
      </rPr>
      <t>カワサキグリーンエナジー</t>
    </r>
    <r>
      <rPr>
        <sz val="11"/>
        <color theme="1"/>
        <rFont val="Arial"/>
        <family val="2"/>
      </rPr>
      <t>(</t>
    </r>
    <r>
      <rPr>
        <sz val="11"/>
        <color theme="1"/>
        <rFont val="ＭＳ ゴシック"/>
        <family val="3"/>
        <charset val="128"/>
      </rPr>
      <t>株</t>
    </r>
    <r>
      <rPr>
        <sz val="11"/>
        <color theme="1"/>
        <rFont val="Arial"/>
        <family val="2"/>
      </rPr>
      <t>)</t>
    </r>
  </si>
  <si>
    <t>A0089</t>
  </si>
  <si>
    <r>
      <rPr>
        <sz val="11"/>
        <color theme="1"/>
        <rFont val="ＭＳ ゴシック"/>
        <family val="3"/>
        <charset val="128"/>
      </rPr>
      <t>大一ガス</t>
    </r>
    <r>
      <rPr>
        <sz val="11"/>
        <color theme="1"/>
        <rFont val="Arial"/>
        <family val="2"/>
      </rPr>
      <t>(</t>
    </r>
    <r>
      <rPr>
        <sz val="11"/>
        <color theme="1"/>
        <rFont val="ＭＳ ゴシック"/>
        <family val="3"/>
        <charset val="128"/>
      </rPr>
      <t>株</t>
    </r>
    <r>
      <rPr>
        <sz val="11"/>
        <color theme="1"/>
        <rFont val="Arial"/>
        <family val="2"/>
      </rPr>
      <t>)</t>
    </r>
  </si>
  <si>
    <t>A0090</t>
  </si>
  <si>
    <r>
      <t>(</t>
    </r>
    <r>
      <rPr>
        <sz val="11"/>
        <color theme="1"/>
        <rFont val="ＭＳ ゴシック"/>
        <family val="3"/>
        <charset val="128"/>
      </rPr>
      <t>株</t>
    </r>
    <r>
      <rPr>
        <sz val="11"/>
        <color theme="1"/>
        <rFont val="Arial"/>
        <family val="2"/>
      </rPr>
      <t>)</t>
    </r>
    <r>
      <rPr>
        <sz val="11"/>
        <color theme="1"/>
        <rFont val="ＭＳ ゴシック"/>
        <family val="3"/>
        <charset val="128"/>
      </rPr>
      <t>リミックスポイント</t>
    </r>
  </si>
  <si>
    <t>A0091</t>
  </si>
  <si>
    <r>
      <rPr>
        <sz val="11"/>
        <color theme="1"/>
        <rFont val="ＭＳ ゴシック"/>
        <family val="3"/>
        <charset val="128"/>
      </rPr>
      <t>大阪いずみ市民生活協同組合</t>
    </r>
  </si>
  <si>
    <t>A0092</t>
  </si>
  <si>
    <r>
      <t>(</t>
    </r>
    <r>
      <rPr>
        <sz val="11"/>
        <color theme="1"/>
        <rFont val="ＭＳ ゴシック"/>
        <family val="3"/>
        <charset val="128"/>
      </rPr>
      <t>株</t>
    </r>
    <r>
      <rPr>
        <sz val="11"/>
        <color theme="1"/>
        <rFont val="Arial"/>
        <family val="2"/>
      </rPr>
      <t>)</t>
    </r>
    <r>
      <rPr>
        <sz val="11"/>
        <color theme="1"/>
        <rFont val="ＭＳ ゴシック"/>
        <family val="3"/>
        <charset val="128"/>
      </rPr>
      <t>中海テレビ放送</t>
    </r>
  </si>
  <si>
    <t>A0093</t>
  </si>
  <si>
    <r>
      <rPr>
        <sz val="11"/>
        <color rgb="FF000000"/>
        <rFont val="ＭＳ ゴシック"/>
        <family val="3"/>
        <charset val="128"/>
      </rPr>
      <t>パシフィックパワー</t>
    </r>
    <r>
      <rPr>
        <sz val="11"/>
        <color rgb="FF000000"/>
        <rFont val="Arial"/>
        <family val="2"/>
      </rPr>
      <t>(</t>
    </r>
    <r>
      <rPr>
        <sz val="11"/>
        <color rgb="FF000000"/>
        <rFont val="ＭＳ ゴシック"/>
        <family val="3"/>
        <charset val="128"/>
      </rPr>
      <t>株</t>
    </r>
    <r>
      <rPr>
        <sz val="11"/>
        <color rgb="FF000000"/>
        <rFont val="Arial"/>
        <family val="2"/>
      </rPr>
      <t>)</t>
    </r>
  </si>
  <si>
    <t>A0098</t>
  </si>
  <si>
    <r>
      <t>(</t>
    </r>
    <r>
      <rPr>
        <sz val="11"/>
        <color theme="1"/>
        <rFont val="ＭＳ ゴシック"/>
        <family val="3"/>
        <charset val="128"/>
      </rPr>
      <t>株</t>
    </r>
    <r>
      <rPr>
        <sz val="11"/>
        <color theme="1"/>
        <rFont val="Arial"/>
        <family val="2"/>
      </rPr>
      <t>)</t>
    </r>
    <r>
      <rPr>
        <sz val="11"/>
        <color theme="1"/>
        <rFont val="ＭＳ ゴシック"/>
        <family val="3"/>
        <charset val="128"/>
      </rPr>
      <t>ジェイコムウエスト</t>
    </r>
  </si>
  <si>
    <t>A0103</t>
  </si>
  <si>
    <r>
      <t>(</t>
    </r>
    <r>
      <rPr>
        <sz val="11"/>
        <color theme="1"/>
        <rFont val="ＭＳ ゴシック"/>
        <family val="3"/>
        <charset val="128"/>
      </rPr>
      <t>株</t>
    </r>
    <r>
      <rPr>
        <sz val="11"/>
        <color theme="1"/>
        <rFont val="Arial"/>
        <family val="2"/>
      </rPr>
      <t>)</t>
    </r>
    <r>
      <rPr>
        <sz val="11"/>
        <color theme="1"/>
        <rFont val="ＭＳ ゴシック"/>
        <family val="3"/>
        <charset val="128"/>
      </rPr>
      <t>ジェイコム埼玉・東日本</t>
    </r>
  </si>
  <si>
    <t>A0104</t>
  </si>
  <si>
    <r>
      <t>(</t>
    </r>
    <r>
      <rPr>
        <sz val="11"/>
        <color theme="1"/>
        <rFont val="ＭＳ ゴシック"/>
        <family val="3"/>
        <charset val="128"/>
      </rPr>
      <t>株</t>
    </r>
    <r>
      <rPr>
        <sz val="11"/>
        <color theme="1"/>
        <rFont val="Arial"/>
        <family val="2"/>
      </rPr>
      <t>)</t>
    </r>
    <r>
      <rPr>
        <sz val="11"/>
        <color theme="1"/>
        <rFont val="ＭＳ ゴシック"/>
        <family val="3"/>
        <charset val="128"/>
      </rPr>
      <t>ジェイコム札幌</t>
    </r>
  </si>
  <si>
    <t>A0105</t>
  </si>
  <si>
    <r>
      <t>(</t>
    </r>
    <r>
      <rPr>
        <sz val="11"/>
        <color rgb="FF000000"/>
        <rFont val="ＭＳ ゴシック"/>
        <family val="3"/>
        <charset val="128"/>
      </rPr>
      <t>株</t>
    </r>
    <r>
      <rPr>
        <sz val="11"/>
        <color rgb="FF000000"/>
        <rFont val="Arial"/>
        <family val="2"/>
      </rPr>
      <t>)</t>
    </r>
    <r>
      <rPr>
        <sz val="11"/>
        <color rgb="FF000000"/>
        <rFont val="ＭＳ ゴシック"/>
        <family val="3"/>
        <charset val="128"/>
      </rPr>
      <t>ジェイコム湘南・神奈川</t>
    </r>
  </si>
  <si>
    <t>A0107</t>
  </si>
  <si>
    <r>
      <t>(</t>
    </r>
    <r>
      <rPr>
        <sz val="11"/>
        <color theme="1"/>
        <rFont val="ＭＳ ゴシック"/>
        <family val="3"/>
        <charset val="128"/>
      </rPr>
      <t>株</t>
    </r>
    <r>
      <rPr>
        <sz val="11"/>
        <color theme="1"/>
        <rFont val="Arial"/>
        <family val="2"/>
      </rPr>
      <t>)</t>
    </r>
    <r>
      <rPr>
        <sz val="11"/>
        <color theme="1"/>
        <rFont val="ＭＳ ゴシック"/>
        <family val="3"/>
        <charset val="128"/>
      </rPr>
      <t>ジェイコム千葉</t>
    </r>
  </si>
  <si>
    <t>A0110</t>
  </si>
  <si>
    <r>
      <t>(</t>
    </r>
    <r>
      <rPr>
        <sz val="11"/>
        <color theme="1"/>
        <rFont val="ＭＳ ゴシック"/>
        <family val="3"/>
        <charset val="128"/>
      </rPr>
      <t>株</t>
    </r>
    <r>
      <rPr>
        <sz val="11"/>
        <color theme="1"/>
        <rFont val="Arial"/>
        <family val="2"/>
      </rPr>
      <t>)</t>
    </r>
    <r>
      <rPr>
        <sz val="11"/>
        <color theme="1"/>
        <rFont val="ＭＳ ゴシック"/>
        <family val="3"/>
        <charset val="128"/>
      </rPr>
      <t>ジェイコム東京</t>
    </r>
  </si>
  <si>
    <t>A0119</t>
  </si>
  <si>
    <r>
      <rPr>
        <sz val="11"/>
        <color theme="1"/>
        <rFont val="ＭＳ ゴシック"/>
        <family val="3"/>
        <charset val="128"/>
      </rPr>
      <t>土浦ケーブルテレビ</t>
    </r>
    <r>
      <rPr>
        <sz val="11"/>
        <color theme="1"/>
        <rFont val="Arial"/>
        <family val="2"/>
      </rPr>
      <t>(</t>
    </r>
    <r>
      <rPr>
        <sz val="11"/>
        <color theme="1"/>
        <rFont val="ＭＳ ゴシック"/>
        <family val="3"/>
        <charset val="128"/>
      </rPr>
      <t>株</t>
    </r>
    <r>
      <rPr>
        <sz val="11"/>
        <color theme="1"/>
        <rFont val="Arial"/>
        <family val="2"/>
      </rPr>
      <t>)</t>
    </r>
  </si>
  <si>
    <t>A0120</t>
  </si>
  <si>
    <r>
      <rPr>
        <sz val="11"/>
        <color theme="1"/>
        <rFont val="ＭＳ ゴシック"/>
        <family val="3"/>
        <charset val="128"/>
      </rPr>
      <t>鹿児島電力</t>
    </r>
    <r>
      <rPr>
        <sz val="11"/>
        <color theme="1"/>
        <rFont val="Arial"/>
        <family val="2"/>
      </rPr>
      <t>(</t>
    </r>
    <r>
      <rPr>
        <sz val="11"/>
        <color theme="1"/>
        <rFont val="ＭＳ ゴシック"/>
        <family val="3"/>
        <charset val="128"/>
      </rPr>
      <t>株</t>
    </r>
    <r>
      <rPr>
        <sz val="11"/>
        <color theme="1"/>
        <rFont val="Arial"/>
        <family val="2"/>
      </rPr>
      <t>)</t>
    </r>
  </si>
  <si>
    <t>A0121</t>
  </si>
  <si>
    <r>
      <rPr>
        <sz val="11"/>
        <color theme="1"/>
        <rFont val="ＭＳ ゴシック"/>
        <family val="3"/>
        <charset val="128"/>
      </rPr>
      <t>太陽ガス</t>
    </r>
    <r>
      <rPr>
        <sz val="11"/>
        <color theme="1"/>
        <rFont val="Arial"/>
        <family val="2"/>
      </rPr>
      <t>(</t>
    </r>
    <r>
      <rPr>
        <sz val="11"/>
        <color theme="1"/>
        <rFont val="ＭＳ ゴシック"/>
        <family val="3"/>
        <charset val="128"/>
      </rPr>
      <t>株</t>
    </r>
    <r>
      <rPr>
        <sz val="11"/>
        <color theme="1"/>
        <rFont val="Arial"/>
        <family val="2"/>
      </rPr>
      <t>)</t>
    </r>
  </si>
  <si>
    <t>A0122</t>
  </si>
  <si>
    <r>
      <rPr>
        <sz val="11"/>
        <color rgb="FF000000"/>
        <rFont val="ＭＳ ゴシック"/>
        <family val="3"/>
        <charset val="128"/>
      </rPr>
      <t>アーバンエナジー</t>
    </r>
    <r>
      <rPr>
        <sz val="11"/>
        <color rgb="FF000000"/>
        <rFont val="Arial"/>
        <family val="2"/>
      </rPr>
      <t>(</t>
    </r>
    <r>
      <rPr>
        <sz val="11"/>
        <color rgb="FF000000"/>
        <rFont val="ＭＳ ゴシック"/>
        <family val="3"/>
        <charset val="128"/>
      </rPr>
      <t>株</t>
    </r>
    <r>
      <rPr>
        <sz val="11"/>
        <color rgb="FF000000"/>
        <rFont val="Arial"/>
        <family val="2"/>
      </rPr>
      <t>)</t>
    </r>
  </si>
  <si>
    <t>A0123</t>
  </si>
  <si>
    <r>
      <rPr>
        <sz val="11"/>
        <color theme="1"/>
        <rFont val="ＭＳ ゴシック"/>
        <family val="3"/>
        <charset val="128"/>
      </rPr>
      <t>パワーネクスト</t>
    </r>
    <r>
      <rPr>
        <sz val="11"/>
        <color theme="1"/>
        <rFont val="Arial"/>
        <family val="2"/>
      </rPr>
      <t>(</t>
    </r>
    <r>
      <rPr>
        <sz val="11"/>
        <color theme="1"/>
        <rFont val="ＭＳ ゴシック"/>
        <family val="3"/>
        <charset val="128"/>
      </rPr>
      <t>株</t>
    </r>
    <r>
      <rPr>
        <sz val="11"/>
        <color theme="1"/>
        <rFont val="Arial"/>
        <family val="2"/>
      </rPr>
      <t>)</t>
    </r>
  </si>
  <si>
    <t>A0124</t>
  </si>
  <si>
    <r>
      <rPr>
        <sz val="11"/>
        <color theme="1"/>
        <rFont val="ＭＳ ゴシック"/>
        <family val="3"/>
        <charset val="128"/>
      </rPr>
      <t>合同会社北上新電力</t>
    </r>
  </si>
  <si>
    <t>A0125</t>
  </si>
  <si>
    <r>
      <rPr>
        <sz val="11"/>
        <color theme="1"/>
        <rFont val="ＭＳ ゴシック"/>
        <family val="3"/>
        <charset val="128"/>
      </rPr>
      <t>パーパススマートパワー</t>
    </r>
    <r>
      <rPr>
        <sz val="11"/>
        <color theme="1"/>
        <rFont val="Arial"/>
        <family val="2"/>
      </rPr>
      <t>(</t>
    </r>
    <r>
      <rPr>
        <sz val="11"/>
        <color theme="1"/>
        <rFont val="ＭＳ ゴシック"/>
        <family val="3"/>
        <charset val="128"/>
      </rPr>
      <t>株</t>
    </r>
    <r>
      <rPr>
        <sz val="11"/>
        <color theme="1"/>
        <rFont val="Arial"/>
        <family val="2"/>
      </rPr>
      <t>)</t>
    </r>
  </si>
  <si>
    <t>A0126</t>
  </si>
  <si>
    <r>
      <t>(</t>
    </r>
    <r>
      <rPr>
        <sz val="11"/>
        <color theme="1"/>
        <rFont val="ＭＳ ゴシック"/>
        <family val="3"/>
        <charset val="128"/>
      </rPr>
      <t>株</t>
    </r>
    <r>
      <rPr>
        <sz val="11"/>
        <color theme="1"/>
        <rFont val="Arial"/>
        <family val="2"/>
      </rPr>
      <t>)</t>
    </r>
    <r>
      <rPr>
        <sz val="11"/>
        <color theme="1"/>
        <rFont val="ＭＳ ゴシック"/>
        <family val="3"/>
        <charset val="128"/>
      </rPr>
      <t>タクマエナジー</t>
    </r>
  </si>
  <si>
    <t>A0127</t>
  </si>
  <si>
    <r>
      <t>(</t>
    </r>
    <r>
      <rPr>
        <sz val="11"/>
        <color theme="1"/>
        <rFont val="ＭＳ ゴシック"/>
        <family val="3"/>
        <charset val="128"/>
      </rPr>
      <t>株</t>
    </r>
    <r>
      <rPr>
        <sz val="11"/>
        <color theme="1"/>
        <rFont val="Arial"/>
        <family val="2"/>
      </rPr>
      <t>)</t>
    </r>
    <r>
      <rPr>
        <sz val="11"/>
        <color theme="1"/>
        <rFont val="ＭＳ ゴシック"/>
        <family val="3"/>
        <charset val="128"/>
      </rPr>
      <t>スマートテック</t>
    </r>
  </si>
  <si>
    <t>A0128</t>
  </si>
  <si>
    <r>
      <rPr>
        <sz val="11"/>
        <color theme="1"/>
        <rFont val="ＭＳ ゴシック"/>
        <family val="3"/>
        <charset val="128"/>
      </rPr>
      <t>水戸電力</t>
    </r>
    <r>
      <rPr>
        <sz val="11"/>
        <color theme="1"/>
        <rFont val="Arial"/>
        <family val="2"/>
      </rPr>
      <t>(</t>
    </r>
    <r>
      <rPr>
        <sz val="11"/>
        <color theme="1"/>
        <rFont val="ＭＳ ゴシック"/>
        <family val="3"/>
        <charset val="128"/>
      </rPr>
      <t>株</t>
    </r>
    <r>
      <rPr>
        <sz val="11"/>
        <color theme="1"/>
        <rFont val="Arial"/>
        <family val="2"/>
      </rPr>
      <t>)</t>
    </r>
  </si>
  <si>
    <t>A0130</t>
  </si>
  <si>
    <r>
      <rPr>
        <sz val="11"/>
        <color theme="1"/>
        <rFont val="ＭＳ ゴシック"/>
        <family val="3"/>
        <charset val="128"/>
      </rPr>
      <t>丸紅新電力</t>
    </r>
    <r>
      <rPr>
        <sz val="11"/>
        <color theme="1"/>
        <rFont val="Arial"/>
        <family val="2"/>
      </rPr>
      <t>(</t>
    </r>
    <r>
      <rPr>
        <sz val="11"/>
        <color theme="1"/>
        <rFont val="ＭＳ ゴシック"/>
        <family val="3"/>
        <charset val="128"/>
      </rPr>
      <t>株</t>
    </r>
    <r>
      <rPr>
        <sz val="11"/>
        <color theme="1"/>
        <rFont val="Arial"/>
        <family val="2"/>
      </rPr>
      <t>)</t>
    </r>
  </si>
  <si>
    <t>A0133</t>
  </si>
  <si>
    <r>
      <rPr>
        <sz val="11"/>
        <color theme="1"/>
        <rFont val="ＭＳ ゴシック"/>
        <family val="3"/>
        <charset val="128"/>
      </rPr>
      <t>奈良電力</t>
    </r>
    <r>
      <rPr>
        <sz val="11"/>
        <color theme="1"/>
        <rFont val="Arial"/>
        <family val="2"/>
      </rPr>
      <t>(</t>
    </r>
    <r>
      <rPr>
        <sz val="11"/>
        <color theme="1"/>
        <rFont val="ＭＳ ゴシック"/>
        <family val="3"/>
        <charset val="128"/>
      </rPr>
      <t>株</t>
    </r>
    <r>
      <rPr>
        <sz val="11"/>
        <color theme="1"/>
        <rFont val="Arial"/>
        <family val="2"/>
      </rPr>
      <t>)</t>
    </r>
  </si>
  <si>
    <t>A0134</t>
  </si>
  <si>
    <r>
      <rPr>
        <sz val="11"/>
        <color theme="1"/>
        <rFont val="ＭＳ ゴシック"/>
        <family val="3"/>
        <charset val="128"/>
      </rPr>
      <t>日立造船</t>
    </r>
    <r>
      <rPr>
        <sz val="11"/>
        <color theme="1"/>
        <rFont val="Arial"/>
        <family val="2"/>
      </rPr>
      <t>(</t>
    </r>
    <r>
      <rPr>
        <sz val="11"/>
        <color theme="1"/>
        <rFont val="ＭＳ ゴシック"/>
        <family val="3"/>
        <charset val="128"/>
      </rPr>
      <t>株</t>
    </r>
    <r>
      <rPr>
        <sz val="11"/>
        <color theme="1"/>
        <rFont val="Arial"/>
        <family val="2"/>
      </rPr>
      <t>)</t>
    </r>
  </si>
  <si>
    <t>A0135</t>
  </si>
  <si>
    <r>
      <rPr>
        <sz val="11"/>
        <color rgb="FF000000"/>
        <rFont val="ＭＳ ゴシック"/>
        <family val="3"/>
        <charset val="128"/>
      </rPr>
      <t>大東ガス</t>
    </r>
    <r>
      <rPr>
        <sz val="11"/>
        <color rgb="FF000000"/>
        <rFont val="Arial"/>
        <family val="2"/>
      </rPr>
      <t>(</t>
    </r>
    <r>
      <rPr>
        <sz val="11"/>
        <color rgb="FF000000"/>
        <rFont val="ＭＳ ゴシック"/>
        <family val="3"/>
        <charset val="128"/>
      </rPr>
      <t>株</t>
    </r>
    <r>
      <rPr>
        <sz val="11"/>
        <color rgb="FF000000"/>
        <rFont val="Arial"/>
        <family val="2"/>
      </rPr>
      <t>)</t>
    </r>
  </si>
  <si>
    <t>A0136</t>
  </si>
  <si>
    <r>
      <rPr>
        <sz val="11"/>
        <color rgb="FF000000"/>
        <rFont val="ＭＳ ゴシック"/>
        <family val="3"/>
        <charset val="128"/>
      </rPr>
      <t>パナソニックオペレーショナルエクセレンス</t>
    </r>
    <r>
      <rPr>
        <sz val="11"/>
        <color rgb="FF000000"/>
        <rFont val="Arial"/>
        <family val="2"/>
      </rPr>
      <t>(</t>
    </r>
    <r>
      <rPr>
        <sz val="11"/>
        <color rgb="FF000000"/>
        <rFont val="ＭＳ ゴシック"/>
        <family val="3"/>
        <charset val="128"/>
      </rPr>
      <t>株</t>
    </r>
    <r>
      <rPr>
        <sz val="11"/>
        <color rgb="FF000000"/>
        <rFont val="Arial"/>
        <family val="2"/>
      </rPr>
      <t>)(</t>
    </r>
    <r>
      <rPr>
        <sz val="11"/>
        <color rgb="FF000000"/>
        <rFont val="ＭＳ ゴシック"/>
        <family val="3"/>
        <charset val="128"/>
      </rPr>
      <t>旧：パナソニック</t>
    </r>
    <r>
      <rPr>
        <sz val="11"/>
        <color rgb="FF000000"/>
        <rFont val="Arial"/>
        <family val="2"/>
      </rPr>
      <t>(</t>
    </r>
    <r>
      <rPr>
        <sz val="11"/>
        <color rgb="FF000000"/>
        <rFont val="ＭＳ ゴシック"/>
        <family val="3"/>
        <charset val="128"/>
      </rPr>
      <t>株</t>
    </r>
    <r>
      <rPr>
        <sz val="11"/>
        <color rgb="FF000000"/>
        <rFont val="Arial"/>
        <family val="2"/>
      </rPr>
      <t>))</t>
    </r>
  </si>
  <si>
    <t>A0137</t>
  </si>
  <si>
    <r>
      <rPr>
        <sz val="11"/>
        <color theme="1"/>
        <rFont val="ＭＳ ゴシック"/>
        <family val="3"/>
        <charset val="128"/>
      </rPr>
      <t>アストモスエネルギー</t>
    </r>
    <r>
      <rPr>
        <sz val="11"/>
        <color theme="1"/>
        <rFont val="Arial"/>
        <family val="2"/>
      </rPr>
      <t>(</t>
    </r>
    <r>
      <rPr>
        <sz val="11"/>
        <color theme="1"/>
        <rFont val="ＭＳ ゴシック"/>
        <family val="3"/>
        <charset val="128"/>
      </rPr>
      <t>株</t>
    </r>
    <r>
      <rPr>
        <sz val="11"/>
        <color theme="1"/>
        <rFont val="Arial"/>
        <family val="2"/>
      </rPr>
      <t>)</t>
    </r>
  </si>
  <si>
    <t>A0138</t>
  </si>
  <si>
    <r>
      <t>(</t>
    </r>
    <r>
      <rPr>
        <sz val="11"/>
        <color theme="1"/>
        <rFont val="ＭＳ ゴシック"/>
        <family val="3"/>
        <charset val="128"/>
      </rPr>
      <t>株</t>
    </r>
    <r>
      <rPr>
        <sz val="11"/>
        <color theme="1"/>
        <rFont val="Arial"/>
        <family val="2"/>
      </rPr>
      <t>)</t>
    </r>
    <r>
      <rPr>
        <sz val="11"/>
        <color theme="1"/>
        <rFont val="ＭＳ ゴシック"/>
        <family val="3"/>
        <charset val="128"/>
      </rPr>
      <t>関電エネルギーソリューション</t>
    </r>
  </si>
  <si>
    <t>A0140</t>
  </si>
  <si>
    <r>
      <rPr>
        <sz val="11"/>
        <color theme="1"/>
        <rFont val="ＭＳ ゴシック"/>
        <family val="3"/>
        <charset val="128"/>
      </rPr>
      <t>ＭＣリテールエナジー</t>
    </r>
    <r>
      <rPr>
        <sz val="11"/>
        <color theme="1"/>
        <rFont val="Arial"/>
        <family val="2"/>
      </rPr>
      <t>(</t>
    </r>
    <r>
      <rPr>
        <sz val="11"/>
        <color theme="1"/>
        <rFont val="ＭＳ ゴシック"/>
        <family val="3"/>
        <charset val="128"/>
      </rPr>
      <t>株</t>
    </r>
    <r>
      <rPr>
        <sz val="11"/>
        <color theme="1"/>
        <rFont val="Arial"/>
        <family val="2"/>
      </rPr>
      <t>)</t>
    </r>
  </si>
  <si>
    <t>A0141</t>
  </si>
  <si>
    <r>
      <t>(</t>
    </r>
    <r>
      <rPr>
        <sz val="11"/>
        <color theme="1"/>
        <rFont val="ＭＳ ゴシック"/>
        <family val="3"/>
        <charset val="128"/>
      </rPr>
      <t>株</t>
    </r>
    <r>
      <rPr>
        <sz val="11"/>
        <color theme="1"/>
        <rFont val="Arial"/>
        <family val="2"/>
      </rPr>
      <t>)</t>
    </r>
    <r>
      <rPr>
        <sz val="11"/>
        <color theme="1"/>
        <rFont val="ＭＳ ゴシック"/>
        <family val="3"/>
        <charset val="128"/>
      </rPr>
      <t>北九州パワー</t>
    </r>
  </si>
  <si>
    <t>A0142</t>
  </si>
  <si>
    <r>
      <rPr>
        <sz val="11"/>
        <color theme="1"/>
        <rFont val="ＭＳ ゴシック"/>
        <family val="3"/>
        <charset val="128"/>
      </rPr>
      <t>武州瓦斯</t>
    </r>
    <r>
      <rPr>
        <sz val="11"/>
        <color theme="1"/>
        <rFont val="Arial"/>
        <family val="2"/>
      </rPr>
      <t>(</t>
    </r>
    <r>
      <rPr>
        <sz val="11"/>
        <color theme="1"/>
        <rFont val="ＭＳ ゴシック"/>
        <family val="3"/>
        <charset val="128"/>
      </rPr>
      <t>株</t>
    </r>
    <r>
      <rPr>
        <sz val="11"/>
        <color theme="1"/>
        <rFont val="Arial"/>
        <family val="2"/>
      </rPr>
      <t>)</t>
    </r>
  </si>
  <si>
    <t>A0143</t>
  </si>
  <si>
    <r>
      <rPr>
        <sz val="11"/>
        <color rgb="FF000000"/>
        <rFont val="ＭＳ ゴシック"/>
        <family val="3"/>
        <charset val="128"/>
      </rPr>
      <t>リニューアブル・ジャパン</t>
    </r>
    <r>
      <rPr>
        <sz val="11"/>
        <color rgb="FF000000"/>
        <rFont val="Arial"/>
        <family val="2"/>
      </rPr>
      <t>(</t>
    </r>
    <r>
      <rPr>
        <sz val="11"/>
        <color rgb="FF000000"/>
        <rFont val="ＭＳ ゴシック"/>
        <family val="3"/>
        <charset val="128"/>
      </rPr>
      <t>株</t>
    </r>
    <r>
      <rPr>
        <sz val="11"/>
        <color rgb="FF000000"/>
        <rFont val="Arial"/>
        <family val="2"/>
      </rPr>
      <t>)(</t>
    </r>
    <r>
      <rPr>
        <sz val="11"/>
        <color rgb="FF000000"/>
        <rFont val="ＭＳ ゴシック"/>
        <family val="3"/>
        <charset val="128"/>
      </rPr>
      <t>旧：</t>
    </r>
    <r>
      <rPr>
        <sz val="11"/>
        <color rgb="FF000000"/>
        <rFont val="Arial"/>
        <family val="2"/>
      </rPr>
      <t>(</t>
    </r>
    <r>
      <rPr>
        <sz val="11"/>
        <color rgb="FF000000"/>
        <rFont val="ＭＳ ゴシック"/>
        <family val="3"/>
        <charset val="128"/>
      </rPr>
      <t>株</t>
    </r>
    <r>
      <rPr>
        <sz val="11"/>
        <color rgb="FF000000"/>
        <rFont val="Arial"/>
        <family val="2"/>
      </rPr>
      <t>)</t>
    </r>
    <r>
      <rPr>
        <sz val="11"/>
        <color rgb="FF000000"/>
        <rFont val="ＭＳ ゴシック"/>
        <family val="3"/>
        <charset val="128"/>
      </rPr>
      <t>みらい電力</t>
    </r>
    <r>
      <rPr>
        <sz val="11"/>
        <color rgb="FF000000"/>
        <rFont val="Arial"/>
        <family val="2"/>
      </rPr>
      <t>)</t>
    </r>
  </si>
  <si>
    <r>
      <rPr>
        <sz val="10"/>
        <color theme="1"/>
        <rFont val="ＭＳ ゴシック"/>
        <family val="3"/>
        <charset val="128"/>
      </rPr>
      <t>メニュー</t>
    </r>
    <r>
      <rPr>
        <sz val="10"/>
        <color theme="1"/>
        <rFont val="Arial"/>
        <family val="2"/>
      </rPr>
      <t>E(</t>
    </r>
    <r>
      <rPr>
        <sz val="10"/>
        <color theme="1"/>
        <rFont val="ＭＳ ゴシック"/>
        <family val="3"/>
        <charset val="128"/>
      </rPr>
      <t>残差</t>
    </r>
    <r>
      <rPr>
        <sz val="10"/>
        <color theme="1"/>
        <rFont val="Arial"/>
        <family val="2"/>
      </rPr>
      <t>)</t>
    </r>
  </si>
  <si>
    <t>A0144</t>
  </si>
  <si>
    <r>
      <rPr>
        <sz val="11"/>
        <color theme="1"/>
        <rFont val="ＭＳ ゴシック"/>
        <family val="3"/>
        <charset val="128"/>
      </rPr>
      <t>大垣ガス</t>
    </r>
    <r>
      <rPr>
        <sz val="11"/>
        <color theme="1"/>
        <rFont val="Arial"/>
        <family val="2"/>
      </rPr>
      <t>(</t>
    </r>
    <r>
      <rPr>
        <sz val="11"/>
        <color theme="1"/>
        <rFont val="ＭＳ ゴシック"/>
        <family val="3"/>
        <charset val="128"/>
      </rPr>
      <t>株</t>
    </r>
    <r>
      <rPr>
        <sz val="11"/>
        <color theme="1"/>
        <rFont val="Arial"/>
        <family val="2"/>
      </rPr>
      <t>)</t>
    </r>
  </si>
  <si>
    <t>A0145</t>
  </si>
  <si>
    <r>
      <t>(</t>
    </r>
    <r>
      <rPr>
        <sz val="11"/>
        <color theme="1"/>
        <rFont val="ＭＳ ゴシック"/>
        <family val="3"/>
        <charset val="128"/>
      </rPr>
      <t>株</t>
    </r>
    <r>
      <rPr>
        <sz val="11"/>
        <color theme="1"/>
        <rFont val="Arial"/>
        <family val="2"/>
      </rPr>
      <t>)</t>
    </r>
    <r>
      <rPr>
        <sz val="11"/>
        <color theme="1"/>
        <rFont val="ＭＳ ゴシック"/>
        <family val="3"/>
        <charset val="128"/>
      </rPr>
      <t>藤田商店</t>
    </r>
  </si>
  <si>
    <t>A0146</t>
  </si>
  <si>
    <r>
      <t>(</t>
    </r>
    <r>
      <rPr>
        <sz val="11"/>
        <color rgb="FF000000"/>
        <rFont val="ＭＳ ゴシック"/>
        <family val="3"/>
        <charset val="128"/>
      </rPr>
      <t>株</t>
    </r>
    <r>
      <rPr>
        <sz val="11"/>
        <color rgb="FF000000"/>
        <rFont val="Arial"/>
        <family val="2"/>
      </rPr>
      <t>)</t>
    </r>
    <r>
      <rPr>
        <sz val="11"/>
        <color rgb="FF000000"/>
        <rFont val="ＭＳ ゴシック"/>
        <family val="3"/>
        <charset val="128"/>
      </rPr>
      <t>ケーブルネット下関</t>
    </r>
  </si>
  <si>
    <t>A0147</t>
  </si>
  <si>
    <r>
      <t>(</t>
    </r>
    <r>
      <rPr>
        <sz val="11"/>
        <color theme="1"/>
        <rFont val="ＭＳ ゴシック"/>
        <family val="3"/>
        <charset val="128"/>
      </rPr>
      <t>株</t>
    </r>
    <r>
      <rPr>
        <sz val="11"/>
        <color theme="1"/>
        <rFont val="Arial"/>
        <family val="2"/>
      </rPr>
      <t>)</t>
    </r>
    <r>
      <rPr>
        <sz val="11"/>
        <color theme="1"/>
        <rFont val="ＭＳ ゴシック"/>
        <family val="3"/>
        <charset val="128"/>
      </rPr>
      <t>ジェイコム九州</t>
    </r>
  </si>
  <si>
    <t>A0149</t>
  </si>
  <si>
    <r>
      <t>(</t>
    </r>
    <r>
      <rPr>
        <sz val="11"/>
        <color theme="1"/>
        <rFont val="ＭＳ ゴシック"/>
        <family val="3"/>
        <charset val="128"/>
      </rPr>
      <t>株</t>
    </r>
    <r>
      <rPr>
        <sz val="11"/>
        <color theme="1"/>
        <rFont val="Arial"/>
        <family val="2"/>
      </rPr>
      <t>)</t>
    </r>
    <r>
      <rPr>
        <sz val="11"/>
        <color theme="1"/>
        <rFont val="ＭＳ ゴシック"/>
        <family val="3"/>
        <charset val="128"/>
      </rPr>
      <t>グローバルエンジニアリング</t>
    </r>
  </si>
  <si>
    <t>A0150</t>
  </si>
  <si>
    <r>
      <rPr>
        <sz val="11"/>
        <color theme="1"/>
        <rFont val="ＭＳ ゴシック"/>
        <family val="3"/>
        <charset val="128"/>
      </rPr>
      <t>九州エナジー</t>
    </r>
    <r>
      <rPr>
        <sz val="11"/>
        <color theme="1"/>
        <rFont val="Arial"/>
        <family val="2"/>
      </rPr>
      <t>(</t>
    </r>
    <r>
      <rPr>
        <sz val="11"/>
        <color theme="1"/>
        <rFont val="ＭＳ ゴシック"/>
        <family val="3"/>
        <charset val="128"/>
      </rPr>
      <t>株</t>
    </r>
    <r>
      <rPr>
        <sz val="11"/>
        <color theme="1"/>
        <rFont val="Arial"/>
        <family val="2"/>
      </rPr>
      <t>)</t>
    </r>
  </si>
  <si>
    <t>A0151</t>
  </si>
  <si>
    <r>
      <t>(</t>
    </r>
    <r>
      <rPr>
        <sz val="11"/>
        <color theme="1"/>
        <rFont val="ＭＳ ゴシック"/>
        <family val="3"/>
        <charset val="128"/>
      </rPr>
      <t>株</t>
    </r>
    <r>
      <rPr>
        <sz val="11"/>
        <color theme="1"/>
        <rFont val="Arial"/>
        <family val="2"/>
      </rPr>
      <t>)</t>
    </r>
    <r>
      <rPr>
        <sz val="11"/>
        <color theme="1"/>
        <rFont val="ＭＳ ゴシック"/>
        <family val="3"/>
        <charset val="128"/>
      </rPr>
      <t>トヨタエナジーソリューションズ</t>
    </r>
  </si>
  <si>
    <t>A0153</t>
  </si>
  <si>
    <r>
      <t>(</t>
    </r>
    <r>
      <rPr>
        <sz val="11"/>
        <color theme="1"/>
        <rFont val="ＭＳ ゴシック"/>
        <family val="3"/>
        <charset val="128"/>
      </rPr>
      <t>株</t>
    </r>
    <r>
      <rPr>
        <sz val="11"/>
        <color theme="1"/>
        <rFont val="Arial"/>
        <family val="2"/>
      </rPr>
      <t>)</t>
    </r>
    <r>
      <rPr>
        <sz val="11"/>
        <color theme="1"/>
        <rFont val="ＭＳ ゴシック"/>
        <family val="3"/>
        <charset val="128"/>
      </rPr>
      <t>エナリス・パワー・マーケティング</t>
    </r>
  </si>
  <si>
    <t>バランシンググループ内の融通受電のため、係数が代替値の事業者からの受電のため</t>
  </si>
  <si>
    <r>
      <rPr>
        <sz val="10"/>
        <color theme="1"/>
        <rFont val="ＭＳ ゴシック"/>
        <family val="3"/>
        <charset val="128"/>
      </rPr>
      <t>メニュー</t>
    </r>
    <r>
      <rPr>
        <sz val="10"/>
        <color theme="1"/>
        <rFont val="Arial"/>
        <family val="2"/>
      </rPr>
      <t>I</t>
    </r>
  </si>
  <si>
    <t>A0154</t>
  </si>
  <si>
    <r>
      <rPr>
        <sz val="11"/>
        <color theme="1"/>
        <rFont val="ＭＳ ゴシック"/>
        <family val="3"/>
        <charset val="128"/>
      </rPr>
      <t>歌舞伎エナジー</t>
    </r>
    <r>
      <rPr>
        <sz val="11"/>
        <color theme="1"/>
        <rFont val="Arial"/>
        <family val="2"/>
      </rPr>
      <t>(</t>
    </r>
    <r>
      <rPr>
        <sz val="11"/>
        <color theme="1"/>
        <rFont val="ＭＳ ゴシック"/>
        <family val="3"/>
        <charset val="128"/>
      </rPr>
      <t>株</t>
    </r>
    <r>
      <rPr>
        <sz val="11"/>
        <color theme="1"/>
        <rFont val="Arial"/>
        <family val="2"/>
      </rPr>
      <t>)</t>
    </r>
  </si>
  <si>
    <t>A0155</t>
  </si>
  <si>
    <r>
      <rPr>
        <sz val="11"/>
        <color theme="1"/>
        <rFont val="ＭＳ ゴシック"/>
        <family val="3"/>
        <charset val="128"/>
      </rPr>
      <t>みやまスマートエネルギー</t>
    </r>
    <r>
      <rPr>
        <sz val="11"/>
        <color theme="1"/>
        <rFont val="Arial"/>
        <family val="2"/>
      </rPr>
      <t>(</t>
    </r>
    <r>
      <rPr>
        <sz val="11"/>
        <color theme="1"/>
        <rFont val="ＭＳ ゴシック"/>
        <family val="3"/>
        <charset val="128"/>
      </rPr>
      <t>株</t>
    </r>
    <r>
      <rPr>
        <sz val="11"/>
        <color theme="1"/>
        <rFont val="Arial"/>
        <family val="2"/>
      </rPr>
      <t>)</t>
    </r>
  </si>
  <si>
    <t>A0156</t>
  </si>
  <si>
    <r>
      <rPr>
        <sz val="11"/>
        <color theme="1"/>
        <rFont val="ＭＳ ゴシック"/>
        <family val="3"/>
        <charset val="128"/>
      </rPr>
      <t>エフィシエント</t>
    </r>
    <r>
      <rPr>
        <sz val="11"/>
        <color theme="1"/>
        <rFont val="Arial"/>
        <family val="2"/>
      </rPr>
      <t>(</t>
    </r>
    <r>
      <rPr>
        <sz val="11"/>
        <color theme="1"/>
        <rFont val="ＭＳ ゴシック"/>
        <family val="3"/>
        <charset val="128"/>
      </rPr>
      <t>株</t>
    </r>
    <r>
      <rPr>
        <sz val="11"/>
        <color theme="1"/>
        <rFont val="Arial"/>
        <family val="2"/>
      </rPr>
      <t>)</t>
    </r>
  </si>
  <si>
    <t>A0157</t>
  </si>
  <si>
    <r>
      <t>(</t>
    </r>
    <r>
      <rPr>
        <sz val="11"/>
        <color theme="1"/>
        <rFont val="ＭＳ ゴシック"/>
        <family val="3"/>
        <charset val="128"/>
      </rPr>
      <t>株</t>
    </r>
    <r>
      <rPr>
        <sz val="11"/>
        <color theme="1"/>
        <rFont val="Arial"/>
        <family val="2"/>
      </rPr>
      <t>)</t>
    </r>
    <r>
      <rPr>
        <sz val="11"/>
        <color theme="1"/>
        <rFont val="ＭＳ ゴシック"/>
        <family val="3"/>
        <charset val="128"/>
      </rPr>
      <t>生活クラブエナジー</t>
    </r>
  </si>
  <si>
    <t>A0158</t>
  </si>
  <si>
    <r>
      <rPr>
        <sz val="11"/>
        <color theme="1"/>
        <rFont val="ＭＳ ゴシック"/>
        <family val="3"/>
        <charset val="128"/>
      </rPr>
      <t>生活協同組合コープこうべ</t>
    </r>
  </si>
  <si>
    <t>A0159</t>
  </si>
  <si>
    <r>
      <t>(</t>
    </r>
    <r>
      <rPr>
        <sz val="11"/>
        <color theme="1"/>
        <rFont val="ＭＳ ゴシック"/>
        <family val="3"/>
        <charset val="128"/>
      </rPr>
      <t>株</t>
    </r>
    <r>
      <rPr>
        <sz val="11"/>
        <color theme="1"/>
        <rFont val="Arial"/>
        <family val="2"/>
      </rPr>
      <t>)</t>
    </r>
    <r>
      <rPr>
        <sz val="11"/>
        <color theme="1"/>
        <rFont val="ＭＳ ゴシック"/>
        <family val="3"/>
        <charset val="128"/>
      </rPr>
      <t>シーエナジー</t>
    </r>
  </si>
  <si>
    <t>A0160</t>
  </si>
  <si>
    <r>
      <rPr>
        <sz val="11"/>
        <color theme="1"/>
        <rFont val="ＭＳ ゴシック"/>
        <family val="3"/>
        <charset val="128"/>
      </rPr>
      <t>角栄ガス</t>
    </r>
    <r>
      <rPr>
        <sz val="11"/>
        <color theme="1"/>
        <rFont val="Arial"/>
        <family val="2"/>
      </rPr>
      <t>(</t>
    </r>
    <r>
      <rPr>
        <sz val="11"/>
        <color theme="1"/>
        <rFont val="ＭＳ ゴシック"/>
        <family val="3"/>
        <charset val="128"/>
      </rPr>
      <t>株</t>
    </r>
    <r>
      <rPr>
        <sz val="11"/>
        <color theme="1"/>
        <rFont val="Arial"/>
        <family val="2"/>
      </rPr>
      <t>)</t>
    </r>
  </si>
  <si>
    <t>A0161</t>
  </si>
  <si>
    <r>
      <rPr>
        <sz val="11"/>
        <color theme="1"/>
        <rFont val="ＭＳ ゴシック"/>
        <family val="3"/>
        <charset val="128"/>
      </rPr>
      <t>京葉瓦斯</t>
    </r>
    <r>
      <rPr>
        <sz val="11"/>
        <color theme="1"/>
        <rFont val="Arial"/>
        <family val="2"/>
      </rPr>
      <t>(</t>
    </r>
    <r>
      <rPr>
        <sz val="11"/>
        <color theme="1"/>
        <rFont val="ＭＳ ゴシック"/>
        <family val="3"/>
        <charset val="128"/>
      </rPr>
      <t>株</t>
    </r>
    <r>
      <rPr>
        <sz val="11"/>
        <color theme="1"/>
        <rFont val="Arial"/>
        <family val="2"/>
      </rPr>
      <t>)</t>
    </r>
  </si>
  <si>
    <t>A0162</t>
  </si>
  <si>
    <r>
      <rPr>
        <sz val="11"/>
        <color theme="1"/>
        <rFont val="ＭＳ ゴシック"/>
        <family val="3"/>
        <charset val="128"/>
      </rPr>
      <t>凸版印刷</t>
    </r>
    <r>
      <rPr>
        <sz val="11"/>
        <color theme="1"/>
        <rFont val="Arial"/>
        <family val="2"/>
      </rPr>
      <t>(</t>
    </r>
    <r>
      <rPr>
        <sz val="11"/>
        <color theme="1"/>
        <rFont val="ＭＳ ゴシック"/>
        <family val="3"/>
        <charset val="128"/>
      </rPr>
      <t>株</t>
    </r>
    <r>
      <rPr>
        <sz val="11"/>
        <color theme="1"/>
        <rFont val="Arial"/>
        <family val="2"/>
      </rPr>
      <t>)</t>
    </r>
  </si>
  <si>
    <t>A0163</t>
  </si>
  <si>
    <r>
      <rPr>
        <sz val="11"/>
        <color theme="1"/>
        <rFont val="ＭＳ ゴシック"/>
        <family val="3"/>
        <charset val="128"/>
      </rPr>
      <t>伊勢崎ガス</t>
    </r>
    <r>
      <rPr>
        <sz val="11"/>
        <color theme="1"/>
        <rFont val="Arial"/>
        <family val="2"/>
      </rPr>
      <t>(</t>
    </r>
    <r>
      <rPr>
        <sz val="11"/>
        <color theme="1"/>
        <rFont val="ＭＳ ゴシック"/>
        <family val="3"/>
        <charset val="128"/>
      </rPr>
      <t>株</t>
    </r>
    <r>
      <rPr>
        <sz val="11"/>
        <color theme="1"/>
        <rFont val="Arial"/>
        <family val="2"/>
      </rPr>
      <t>)</t>
    </r>
  </si>
  <si>
    <t>A0164</t>
  </si>
  <si>
    <r>
      <rPr>
        <sz val="11"/>
        <color theme="1"/>
        <rFont val="ＭＳ ゴシック"/>
        <family val="3"/>
        <charset val="128"/>
      </rPr>
      <t>キヤノンマーケティングジャパン</t>
    </r>
    <r>
      <rPr>
        <sz val="11"/>
        <color theme="1"/>
        <rFont val="Arial"/>
        <family val="2"/>
      </rPr>
      <t>(</t>
    </r>
    <r>
      <rPr>
        <sz val="11"/>
        <color theme="1"/>
        <rFont val="ＭＳ ゴシック"/>
        <family val="3"/>
        <charset val="128"/>
      </rPr>
      <t>株</t>
    </r>
    <r>
      <rPr>
        <sz val="11"/>
        <color theme="1"/>
        <rFont val="Arial"/>
        <family val="2"/>
      </rPr>
      <t>)</t>
    </r>
  </si>
  <si>
    <t>A0165</t>
  </si>
  <si>
    <r>
      <t>(</t>
    </r>
    <r>
      <rPr>
        <sz val="11"/>
        <color theme="1"/>
        <rFont val="ＭＳ ゴシック"/>
        <family val="3"/>
        <charset val="128"/>
      </rPr>
      <t>株</t>
    </r>
    <r>
      <rPr>
        <sz val="11"/>
        <color theme="1"/>
        <rFont val="Arial"/>
        <family val="2"/>
      </rPr>
      <t>)</t>
    </r>
    <r>
      <rPr>
        <sz val="11"/>
        <color theme="1"/>
        <rFont val="ＭＳ ゴシック"/>
        <family val="3"/>
        <charset val="128"/>
      </rPr>
      <t>とっとり市民電力</t>
    </r>
  </si>
  <si>
    <t>A0166</t>
  </si>
  <si>
    <r>
      <t>(</t>
    </r>
    <r>
      <rPr>
        <sz val="11"/>
        <color theme="1"/>
        <rFont val="ＭＳ ゴシック"/>
        <family val="3"/>
        <charset val="128"/>
      </rPr>
      <t>株</t>
    </r>
    <r>
      <rPr>
        <sz val="11"/>
        <color theme="1"/>
        <rFont val="Arial"/>
        <family val="2"/>
      </rPr>
      <t>)</t>
    </r>
    <r>
      <rPr>
        <sz val="11"/>
        <color theme="1"/>
        <rFont val="ＭＳ ゴシック"/>
        <family val="3"/>
        <charset val="128"/>
      </rPr>
      <t>イーエムアイ</t>
    </r>
  </si>
  <si>
    <t>A0167</t>
  </si>
  <si>
    <r>
      <rPr>
        <sz val="11"/>
        <color theme="1"/>
        <rFont val="ＭＳ ゴシック"/>
        <family val="3"/>
        <charset val="128"/>
      </rPr>
      <t>佐野瓦斯</t>
    </r>
    <r>
      <rPr>
        <sz val="11"/>
        <color theme="1"/>
        <rFont val="Arial"/>
        <family val="2"/>
      </rPr>
      <t>(</t>
    </r>
    <r>
      <rPr>
        <sz val="11"/>
        <color theme="1"/>
        <rFont val="ＭＳ ゴシック"/>
        <family val="3"/>
        <charset val="128"/>
      </rPr>
      <t>株</t>
    </r>
    <r>
      <rPr>
        <sz val="11"/>
        <color theme="1"/>
        <rFont val="Arial"/>
        <family val="2"/>
      </rPr>
      <t>)</t>
    </r>
  </si>
  <si>
    <t>A0168</t>
  </si>
  <si>
    <r>
      <rPr>
        <sz val="11"/>
        <color theme="1"/>
        <rFont val="ＭＳ ゴシック"/>
        <family val="3"/>
        <charset val="128"/>
      </rPr>
      <t>桐生瓦斯</t>
    </r>
    <r>
      <rPr>
        <sz val="11"/>
        <color theme="1"/>
        <rFont val="Arial"/>
        <family val="2"/>
      </rPr>
      <t>(</t>
    </r>
    <r>
      <rPr>
        <sz val="11"/>
        <color theme="1"/>
        <rFont val="ＭＳ ゴシック"/>
        <family val="3"/>
        <charset val="128"/>
      </rPr>
      <t>株</t>
    </r>
    <r>
      <rPr>
        <sz val="11"/>
        <color theme="1"/>
        <rFont val="Arial"/>
        <family val="2"/>
      </rPr>
      <t>)</t>
    </r>
  </si>
  <si>
    <t>A0169</t>
  </si>
  <si>
    <r>
      <rPr>
        <sz val="11"/>
        <color theme="1"/>
        <rFont val="ＭＳ ゴシック"/>
        <family val="3"/>
        <charset val="128"/>
      </rPr>
      <t>森の電力</t>
    </r>
    <r>
      <rPr>
        <sz val="11"/>
        <color theme="1"/>
        <rFont val="Arial"/>
        <family val="2"/>
      </rPr>
      <t>(</t>
    </r>
    <r>
      <rPr>
        <sz val="11"/>
        <color theme="1"/>
        <rFont val="ＭＳ ゴシック"/>
        <family val="3"/>
        <charset val="128"/>
      </rPr>
      <t>株</t>
    </r>
    <r>
      <rPr>
        <sz val="11"/>
        <color theme="1"/>
        <rFont val="Arial"/>
        <family val="2"/>
      </rPr>
      <t>)</t>
    </r>
  </si>
  <si>
    <t>A0170</t>
  </si>
  <si>
    <r>
      <rPr>
        <sz val="11"/>
        <color theme="1"/>
        <rFont val="ＭＳ ゴシック"/>
        <family val="3"/>
        <charset val="128"/>
      </rPr>
      <t>大和ハウス工業</t>
    </r>
    <r>
      <rPr>
        <sz val="11"/>
        <color theme="1"/>
        <rFont val="Arial"/>
        <family val="2"/>
      </rPr>
      <t>(</t>
    </r>
    <r>
      <rPr>
        <sz val="11"/>
        <color theme="1"/>
        <rFont val="ＭＳ ゴシック"/>
        <family val="3"/>
        <charset val="128"/>
      </rPr>
      <t>株</t>
    </r>
    <r>
      <rPr>
        <sz val="11"/>
        <color theme="1"/>
        <rFont val="Arial"/>
        <family val="2"/>
      </rPr>
      <t>)</t>
    </r>
    <r>
      <rPr>
        <sz val="11"/>
        <color theme="1"/>
        <rFont val="ＭＳ ゴシック"/>
        <family val="3"/>
        <charset val="128"/>
      </rPr>
      <t>　</t>
    </r>
  </si>
  <si>
    <r>
      <rPr>
        <sz val="10"/>
        <color theme="1"/>
        <rFont val="ＭＳ ゴシック"/>
        <family val="3"/>
        <charset val="128"/>
      </rPr>
      <t>メニュー</t>
    </r>
    <r>
      <rPr>
        <sz val="10"/>
        <color theme="1"/>
        <rFont val="Arial"/>
        <family val="2"/>
      </rPr>
      <t>K(</t>
    </r>
    <r>
      <rPr>
        <sz val="10"/>
        <color theme="1"/>
        <rFont val="ＭＳ ゴシック"/>
        <family val="3"/>
        <charset val="128"/>
      </rPr>
      <t>残差</t>
    </r>
    <r>
      <rPr>
        <sz val="10"/>
        <color theme="1"/>
        <rFont val="Arial"/>
        <family val="2"/>
      </rPr>
      <t>)</t>
    </r>
  </si>
  <si>
    <t>A0172</t>
  </si>
  <si>
    <r>
      <rPr>
        <sz val="11"/>
        <color theme="1"/>
        <rFont val="ＭＳ ゴシック"/>
        <family val="3"/>
        <charset val="128"/>
      </rPr>
      <t>ＨＴＢエナジー</t>
    </r>
    <r>
      <rPr>
        <sz val="11"/>
        <color theme="1"/>
        <rFont val="Arial"/>
        <family val="2"/>
      </rPr>
      <t>(</t>
    </r>
    <r>
      <rPr>
        <sz val="11"/>
        <color theme="1"/>
        <rFont val="ＭＳ ゴシック"/>
        <family val="3"/>
        <charset val="128"/>
      </rPr>
      <t>株</t>
    </r>
    <r>
      <rPr>
        <sz val="11"/>
        <color theme="1"/>
        <rFont val="Arial"/>
        <family val="2"/>
      </rPr>
      <t>)</t>
    </r>
  </si>
  <si>
    <t>A0173</t>
  </si>
  <si>
    <r>
      <t>(</t>
    </r>
    <r>
      <rPr>
        <sz val="11"/>
        <color theme="1"/>
        <rFont val="ＭＳ ゴシック"/>
        <family val="3"/>
        <charset val="128"/>
      </rPr>
      <t>株</t>
    </r>
    <r>
      <rPr>
        <sz val="11"/>
        <color theme="1"/>
        <rFont val="Arial"/>
        <family val="2"/>
      </rPr>
      <t>)</t>
    </r>
    <r>
      <rPr>
        <sz val="11"/>
        <color theme="1"/>
        <rFont val="ＭＳ ゴシック"/>
        <family val="3"/>
        <charset val="128"/>
      </rPr>
      <t>アシストワンエナジー</t>
    </r>
  </si>
  <si>
    <t>A0175</t>
  </si>
  <si>
    <r>
      <t>(</t>
    </r>
    <r>
      <rPr>
        <sz val="11"/>
        <color theme="1"/>
        <rFont val="ＭＳ ゴシック"/>
        <family val="3"/>
        <charset val="128"/>
      </rPr>
      <t>株</t>
    </r>
    <r>
      <rPr>
        <sz val="11"/>
        <color theme="1"/>
        <rFont val="Arial"/>
        <family val="2"/>
      </rPr>
      <t>)</t>
    </r>
    <r>
      <rPr>
        <sz val="11"/>
        <color theme="1"/>
        <rFont val="ＭＳ ゴシック"/>
        <family val="3"/>
        <charset val="128"/>
      </rPr>
      <t>フソウ・エナジー</t>
    </r>
  </si>
  <si>
    <t>A0177</t>
  </si>
  <si>
    <r>
      <rPr>
        <sz val="11"/>
        <color theme="1"/>
        <rFont val="ＭＳ ゴシック"/>
        <family val="3"/>
        <charset val="128"/>
      </rPr>
      <t>湘南電力</t>
    </r>
    <r>
      <rPr>
        <sz val="11"/>
        <color theme="1"/>
        <rFont val="Arial"/>
        <family val="2"/>
      </rPr>
      <t>(</t>
    </r>
    <r>
      <rPr>
        <sz val="11"/>
        <color theme="1"/>
        <rFont val="ＭＳ ゴシック"/>
        <family val="3"/>
        <charset val="128"/>
      </rPr>
      <t>株</t>
    </r>
    <r>
      <rPr>
        <sz val="11"/>
        <color theme="1"/>
        <rFont val="Arial"/>
        <family val="2"/>
      </rPr>
      <t>)</t>
    </r>
  </si>
  <si>
    <t>A0178</t>
  </si>
  <si>
    <r>
      <rPr>
        <sz val="11"/>
        <color theme="1"/>
        <rFont val="ＭＳ ゴシック"/>
        <family val="3"/>
        <charset val="128"/>
      </rPr>
      <t>大東建託パートナーズ</t>
    </r>
    <r>
      <rPr>
        <sz val="11"/>
        <color theme="1"/>
        <rFont val="Arial"/>
        <family val="2"/>
      </rPr>
      <t>(</t>
    </r>
    <r>
      <rPr>
        <sz val="11"/>
        <color theme="1"/>
        <rFont val="ＭＳ ゴシック"/>
        <family val="3"/>
        <charset val="128"/>
      </rPr>
      <t>株</t>
    </r>
    <r>
      <rPr>
        <sz val="11"/>
        <color theme="1"/>
        <rFont val="Arial"/>
        <family val="2"/>
      </rPr>
      <t>)</t>
    </r>
  </si>
  <si>
    <t>A0179</t>
  </si>
  <si>
    <r>
      <rPr>
        <sz val="11"/>
        <color theme="1"/>
        <rFont val="ＭＳ ゴシック"/>
        <family val="3"/>
        <charset val="128"/>
      </rPr>
      <t>Ｊａｐａｎ電力</t>
    </r>
    <r>
      <rPr>
        <sz val="11"/>
        <color theme="1"/>
        <rFont val="Arial"/>
        <family val="2"/>
      </rPr>
      <t>(</t>
    </r>
    <r>
      <rPr>
        <sz val="11"/>
        <color theme="1"/>
        <rFont val="ＭＳ ゴシック"/>
        <family val="3"/>
        <charset val="128"/>
      </rPr>
      <t>株</t>
    </r>
    <r>
      <rPr>
        <sz val="11"/>
        <color theme="1"/>
        <rFont val="Arial"/>
        <family val="2"/>
      </rPr>
      <t>)</t>
    </r>
    <phoneticPr fontId="19"/>
  </si>
  <si>
    <t>A0180</t>
  </si>
  <si>
    <r>
      <rPr>
        <sz val="11"/>
        <color theme="1"/>
        <rFont val="ＭＳ ゴシック"/>
        <family val="3"/>
        <charset val="128"/>
      </rPr>
      <t>電源開発</t>
    </r>
    <r>
      <rPr>
        <sz val="11"/>
        <color theme="1"/>
        <rFont val="Arial"/>
        <family val="2"/>
      </rPr>
      <t>(</t>
    </r>
    <r>
      <rPr>
        <sz val="11"/>
        <color theme="1"/>
        <rFont val="ＭＳ ゴシック"/>
        <family val="3"/>
        <charset val="128"/>
      </rPr>
      <t>株</t>
    </r>
    <r>
      <rPr>
        <sz val="11"/>
        <color theme="1"/>
        <rFont val="Arial"/>
        <family val="2"/>
      </rPr>
      <t>)</t>
    </r>
    <phoneticPr fontId="19"/>
  </si>
  <si>
    <t>A0181</t>
  </si>
  <si>
    <r>
      <rPr>
        <sz val="11"/>
        <color theme="1"/>
        <rFont val="ＭＳ ゴシック"/>
        <family val="3"/>
        <charset val="128"/>
      </rPr>
      <t>鈴与商事</t>
    </r>
    <r>
      <rPr>
        <sz val="11"/>
        <color theme="1"/>
        <rFont val="Arial"/>
        <family val="2"/>
      </rPr>
      <t>(</t>
    </r>
    <r>
      <rPr>
        <sz val="11"/>
        <color theme="1"/>
        <rFont val="ＭＳ ゴシック"/>
        <family val="3"/>
        <charset val="128"/>
      </rPr>
      <t>株</t>
    </r>
    <r>
      <rPr>
        <sz val="11"/>
        <color theme="1"/>
        <rFont val="Arial"/>
        <family val="2"/>
      </rPr>
      <t>)</t>
    </r>
  </si>
  <si>
    <r>
      <rPr>
        <sz val="10"/>
        <color theme="1"/>
        <rFont val="ＭＳ ゴシック"/>
        <family val="3"/>
        <charset val="128"/>
      </rPr>
      <t>メニュー</t>
    </r>
    <r>
      <rPr>
        <sz val="10"/>
        <color theme="1"/>
        <rFont val="Arial"/>
        <family val="2"/>
      </rPr>
      <t>D(</t>
    </r>
    <r>
      <rPr>
        <sz val="10"/>
        <color theme="1"/>
        <rFont val="ＭＳ ゴシック"/>
        <family val="3"/>
        <charset val="128"/>
      </rPr>
      <t>残差</t>
    </r>
    <r>
      <rPr>
        <sz val="10"/>
        <color theme="1"/>
        <rFont val="Arial"/>
        <family val="2"/>
      </rPr>
      <t>)</t>
    </r>
    <rPh sb="6" eb="8">
      <t>ザンサ</t>
    </rPh>
    <phoneticPr fontId="19"/>
  </si>
  <si>
    <t>A0183</t>
  </si>
  <si>
    <r>
      <t>(</t>
    </r>
    <r>
      <rPr>
        <sz val="11"/>
        <color theme="1"/>
        <rFont val="ＭＳ ゴシック"/>
        <family val="3"/>
        <charset val="128"/>
      </rPr>
      <t>株</t>
    </r>
    <r>
      <rPr>
        <sz val="11"/>
        <color theme="1"/>
        <rFont val="Arial"/>
        <family val="2"/>
      </rPr>
      <t>)</t>
    </r>
    <r>
      <rPr>
        <sz val="11"/>
        <color theme="1"/>
        <rFont val="ＭＳ ゴシック"/>
        <family val="3"/>
        <charset val="128"/>
      </rPr>
      <t>バランスハーツ</t>
    </r>
  </si>
  <si>
    <t>A0184</t>
  </si>
  <si>
    <r>
      <rPr>
        <sz val="11"/>
        <color theme="1"/>
        <rFont val="ＭＳ ゴシック"/>
        <family val="3"/>
        <charset val="128"/>
      </rPr>
      <t>ワタミエナジー</t>
    </r>
    <r>
      <rPr>
        <sz val="11"/>
        <color theme="1"/>
        <rFont val="Arial"/>
        <family val="2"/>
      </rPr>
      <t>(</t>
    </r>
    <r>
      <rPr>
        <sz val="11"/>
        <color theme="1"/>
        <rFont val="ＭＳ ゴシック"/>
        <family val="3"/>
        <charset val="128"/>
      </rPr>
      <t>株</t>
    </r>
    <r>
      <rPr>
        <sz val="11"/>
        <color theme="1"/>
        <rFont val="Arial"/>
        <family val="2"/>
      </rPr>
      <t>)</t>
    </r>
  </si>
  <si>
    <t>A0185</t>
  </si>
  <si>
    <r>
      <t>(</t>
    </r>
    <r>
      <rPr>
        <sz val="11"/>
        <color theme="1"/>
        <rFont val="ＭＳ ゴシック"/>
        <family val="3"/>
        <charset val="128"/>
      </rPr>
      <t>株</t>
    </r>
    <r>
      <rPr>
        <sz val="11"/>
        <color theme="1"/>
        <rFont val="Arial"/>
        <family val="2"/>
      </rPr>
      <t>)</t>
    </r>
    <r>
      <rPr>
        <sz val="11"/>
        <color theme="1"/>
        <rFont val="ＭＳ ゴシック"/>
        <family val="3"/>
        <charset val="128"/>
      </rPr>
      <t>パルシステム電力</t>
    </r>
  </si>
  <si>
    <t>A0186</t>
  </si>
  <si>
    <r>
      <rPr>
        <sz val="11"/>
        <color theme="1"/>
        <rFont val="ＭＳ ゴシック"/>
        <family val="3"/>
        <charset val="128"/>
      </rPr>
      <t>ＳＢパワー</t>
    </r>
    <r>
      <rPr>
        <sz val="11"/>
        <color theme="1"/>
        <rFont val="Arial"/>
        <family val="2"/>
      </rPr>
      <t>(</t>
    </r>
    <r>
      <rPr>
        <sz val="11"/>
        <color theme="1"/>
        <rFont val="ＭＳ ゴシック"/>
        <family val="3"/>
        <charset val="128"/>
      </rPr>
      <t>株</t>
    </r>
    <r>
      <rPr>
        <sz val="11"/>
        <color theme="1"/>
        <rFont val="Arial"/>
        <family val="2"/>
      </rPr>
      <t>)</t>
    </r>
  </si>
  <si>
    <t>A0187</t>
  </si>
  <si>
    <r>
      <rPr>
        <sz val="11"/>
        <color theme="1"/>
        <rFont val="ＭＳ ゴシック"/>
        <family val="3"/>
        <charset val="128"/>
      </rPr>
      <t>ＮＦパワーサービス</t>
    </r>
    <r>
      <rPr>
        <sz val="11"/>
        <color theme="1"/>
        <rFont val="Arial"/>
        <family val="2"/>
      </rPr>
      <t>(</t>
    </r>
    <r>
      <rPr>
        <sz val="11"/>
        <color theme="1"/>
        <rFont val="ＭＳ ゴシック"/>
        <family val="3"/>
        <charset val="128"/>
      </rPr>
      <t>株</t>
    </r>
    <r>
      <rPr>
        <sz val="11"/>
        <color theme="1"/>
        <rFont val="Arial"/>
        <family val="2"/>
      </rPr>
      <t>)</t>
    </r>
  </si>
  <si>
    <t>A0188</t>
  </si>
  <si>
    <r>
      <rPr>
        <sz val="11"/>
        <color theme="1"/>
        <rFont val="ＭＳ ゴシック"/>
        <family val="3"/>
        <charset val="128"/>
      </rPr>
      <t>ひおき地域エネルギー</t>
    </r>
    <r>
      <rPr>
        <sz val="11"/>
        <color theme="1"/>
        <rFont val="Arial"/>
        <family val="2"/>
      </rPr>
      <t>(</t>
    </r>
    <r>
      <rPr>
        <sz val="11"/>
        <color theme="1"/>
        <rFont val="ＭＳ ゴシック"/>
        <family val="3"/>
        <charset val="128"/>
      </rPr>
      <t>株</t>
    </r>
    <r>
      <rPr>
        <sz val="11"/>
        <color theme="1"/>
        <rFont val="Arial"/>
        <family val="2"/>
      </rPr>
      <t>)</t>
    </r>
  </si>
  <si>
    <t>A0189</t>
  </si>
  <si>
    <r>
      <rPr>
        <sz val="11"/>
        <color theme="1"/>
        <rFont val="ＭＳ ゴシック"/>
        <family val="3"/>
        <charset val="128"/>
      </rPr>
      <t>和歌山電力</t>
    </r>
    <r>
      <rPr>
        <sz val="11"/>
        <color theme="1"/>
        <rFont val="Arial"/>
        <family val="2"/>
      </rPr>
      <t>(</t>
    </r>
    <r>
      <rPr>
        <sz val="11"/>
        <color theme="1"/>
        <rFont val="ＭＳ ゴシック"/>
        <family val="3"/>
        <charset val="128"/>
      </rPr>
      <t>株</t>
    </r>
    <r>
      <rPr>
        <sz val="11"/>
        <color theme="1"/>
        <rFont val="Arial"/>
        <family val="2"/>
      </rPr>
      <t>)</t>
    </r>
  </si>
  <si>
    <t>A0190</t>
  </si>
  <si>
    <r>
      <rPr>
        <sz val="11"/>
        <color theme="1"/>
        <rFont val="ＭＳ ゴシック"/>
        <family val="3"/>
        <charset val="128"/>
      </rPr>
      <t>日本瓦斯</t>
    </r>
    <r>
      <rPr>
        <sz val="11"/>
        <color theme="1"/>
        <rFont val="Arial"/>
        <family val="2"/>
      </rPr>
      <t>(</t>
    </r>
    <r>
      <rPr>
        <sz val="11"/>
        <color theme="1"/>
        <rFont val="ＭＳ ゴシック"/>
        <family val="3"/>
        <charset val="128"/>
      </rPr>
      <t>株</t>
    </r>
    <r>
      <rPr>
        <sz val="11"/>
        <color theme="1"/>
        <rFont val="Arial"/>
        <family val="2"/>
      </rPr>
      <t>)(</t>
    </r>
    <r>
      <rPr>
        <sz val="11"/>
        <color theme="1"/>
        <rFont val="ＭＳ ゴシック"/>
        <family val="3"/>
        <charset val="128"/>
      </rPr>
      <t>旧：</t>
    </r>
    <r>
      <rPr>
        <sz val="11"/>
        <color theme="1"/>
        <rFont val="Arial"/>
        <family val="2"/>
      </rPr>
      <t>(</t>
    </r>
    <r>
      <rPr>
        <sz val="11"/>
        <color theme="1"/>
        <rFont val="ＭＳ ゴシック"/>
        <family val="3"/>
        <charset val="128"/>
      </rPr>
      <t>株</t>
    </r>
    <r>
      <rPr>
        <sz val="11"/>
        <color theme="1"/>
        <rFont val="Arial"/>
        <family val="2"/>
      </rPr>
      <t>)</t>
    </r>
    <r>
      <rPr>
        <sz val="11"/>
        <color theme="1"/>
        <rFont val="ＭＳ ゴシック"/>
        <family val="3"/>
        <charset val="128"/>
      </rPr>
      <t>エナジードリーム</t>
    </r>
    <r>
      <rPr>
        <sz val="11"/>
        <color theme="1"/>
        <rFont val="Arial"/>
        <family val="2"/>
      </rPr>
      <t>)</t>
    </r>
    <phoneticPr fontId="19"/>
  </si>
  <si>
    <t>A0191</t>
  </si>
  <si>
    <r>
      <t>(</t>
    </r>
    <r>
      <rPr>
        <sz val="11"/>
        <color theme="1"/>
        <rFont val="ＭＳ ゴシック"/>
        <family val="3"/>
        <charset val="128"/>
      </rPr>
      <t>株</t>
    </r>
    <r>
      <rPr>
        <sz val="11"/>
        <color theme="1"/>
        <rFont val="Arial"/>
        <family val="2"/>
      </rPr>
      <t>)</t>
    </r>
    <r>
      <rPr>
        <sz val="11"/>
        <color theme="1"/>
        <rFont val="ＭＳ ゴシック"/>
        <family val="3"/>
        <charset val="128"/>
      </rPr>
      <t>トドック電力</t>
    </r>
  </si>
  <si>
    <t>A0193</t>
  </si>
  <si>
    <r>
      <rPr>
        <sz val="11"/>
        <color theme="1"/>
        <rFont val="ＭＳ ゴシック"/>
        <family val="3"/>
        <charset val="128"/>
      </rPr>
      <t>九電みらいエナジー</t>
    </r>
    <r>
      <rPr>
        <sz val="11"/>
        <color theme="1"/>
        <rFont val="Arial"/>
        <family val="2"/>
      </rPr>
      <t>(</t>
    </r>
    <r>
      <rPr>
        <sz val="11"/>
        <color theme="1"/>
        <rFont val="ＭＳ ゴシック"/>
        <family val="3"/>
        <charset val="128"/>
      </rPr>
      <t>株</t>
    </r>
    <r>
      <rPr>
        <sz val="11"/>
        <color theme="1"/>
        <rFont val="Arial"/>
        <family val="2"/>
      </rPr>
      <t>)</t>
    </r>
  </si>
  <si>
    <t>A0194</t>
  </si>
  <si>
    <r>
      <t>(</t>
    </r>
    <r>
      <rPr>
        <sz val="11"/>
        <color theme="1"/>
        <rFont val="ＭＳ ゴシック"/>
        <family val="3"/>
        <charset val="128"/>
      </rPr>
      <t>株</t>
    </r>
    <r>
      <rPr>
        <sz val="11"/>
        <color theme="1"/>
        <rFont val="Arial"/>
        <family val="2"/>
      </rPr>
      <t>)</t>
    </r>
    <r>
      <rPr>
        <sz val="11"/>
        <color theme="1"/>
        <rFont val="ＭＳ ゴシック"/>
        <family val="3"/>
        <charset val="128"/>
      </rPr>
      <t>ミツウロコヴェッセル</t>
    </r>
  </si>
  <si>
    <t>A0195</t>
  </si>
  <si>
    <r>
      <t>(</t>
    </r>
    <r>
      <rPr>
        <sz val="11"/>
        <color theme="1"/>
        <rFont val="ＭＳ ゴシック"/>
        <family val="3"/>
        <charset val="128"/>
      </rPr>
      <t>株</t>
    </r>
    <r>
      <rPr>
        <sz val="11"/>
        <color theme="1"/>
        <rFont val="Arial"/>
        <family val="2"/>
      </rPr>
      <t>)</t>
    </r>
    <r>
      <rPr>
        <sz val="11"/>
        <color theme="1"/>
        <rFont val="ＭＳ ゴシック"/>
        <family val="3"/>
        <charset val="128"/>
      </rPr>
      <t>フォレストパワー</t>
    </r>
  </si>
  <si>
    <t>A0196</t>
  </si>
  <si>
    <r>
      <rPr>
        <sz val="11"/>
        <color theme="1"/>
        <rFont val="ＭＳ ゴシック"/>
        <family val="3"/>
        <charset val="128"/>
      </rPr>
      <t>日高都市ガス</t>
    </r>
    <r>
      <rPr>
        <sz val="11"/>
        <color theme="1"/>
        <rFont val="Arial"/>
        <family val="2"/>
      </rPr>
      <t>(</t>
    </r>
    <r>
      <rPr>
        <sz val="11"/>
        <color theme="1"/>
        <rFont val="ＭＳ ゴシック"/>
        <family val="3"/>
        <charset val="128"/>
      </rPr>
      <t>株</t>
    </r>
    <r>
      <rPr>
        <sz val="11"/>
        <color theme="1"/>
        <rFont val="Arial"/>
        <family val="2"/>
      </rPr>
      <t>)</t>
    </r>
  </si>
  <si>
    <t>A0197</t>
  </si>
  <si>
    <r>
      <t>(</t>
    </r>
    <r>
      <rPr>
        <sz val="11"/>
        <color theme="1"/>
        <rFont val="ＭＳ ゴシック"/>
        <family val="3"/>
        <charset val="128"/>
      </rPr>
      <t>株</t>
    </r>
    <r>
      <rPr>
        <sz val="11"/>
        <color theme="1"/>
        <rFont val="Arial"/>
        <family val="2"/>
      </rPr>
      <t>)</t>
    </r>
    <r>
      <rPr>
        <sz val="11"/>
        <color theme="1"/>
        <rFont val="ＭＳ ゴシック"/>
        <family val="3"/>
        <charset val="128"/>
      </rPr>
      <t>アドバンテック</t>
    </r>
  </si>
  <si>
    <t>A0199</t>
  </si>
  <si>
    <r>
      <rPr>
        <sz val="11"/>
        <color theme="1"/>
        <rFont val="ＭＳ ゴシック"/>
        <family val="3"/>
        <charset val="128"/>
      </rPr>
      <t>ローカルエナジー</t>
    </r>
    <r>
      <rPr>
        <sz val="11"/>
        <color theme="1"/>
        <rFont val="Arial"/>
        <family val="2"/>
      </rPr>
      <t>(</t>
    </r>
    <r>
      <rPr>
        <sz val="11"/>
        <color theme="1"/>
        <rFont val="ＭＳ ゴシック"/>
        <family val="3"/>
        <charset val="128"/>
      </rPr>
      <t>株</t>
    </r>
    <r>
      <rPr>
        <sz val="11"/>
        <color theme="1"/>
        <rFont val="Arial"/>
        <family val="2"/>
      </rPr>
      <t>)</t>
    </r>
  </si>
  <si>
    <t>A0200</t>
  </si>
  <si>
    <r>
      <rPr>
        <sz val="11"/>
        <color theme="1"/>
        <rFont val="ＭＳ ゴシック"/>
        <family val="3"/>
        <charset val="128"/>
      </rPr>
      <t>エネックス</t>
    </r>
    <r>
      <rPr>
        <sz val="11"/>
        <color theme="1"/>
        <rFont val="Arial"/>
        <family val="2"/>
      </rPr>
      <t>(</t>
    </r>
    <r>
      <rPr>
        <sz val="11"/>
        <color theme="1"/>
        <rFont val="ＭＳ ゴシック"/>
        <family val="3"/>
        <charset val="128"/>
      </rPr>
      <t>株</t>
    </r>
    <r>
      <rPr>
        <sz val="11"/>
        <color theme="1"/>
        <rFont val="Arial"/>
        <family val="2"/>
      </rPr>
      <t>)</t>
    </r>
  </si>
  <si>
    <t>A0203</t>
  </si>
  <si>
    <r>
      <t>(</t>
    </r>
    <r>
      <rPr>
        <sz val="11"/>
        <color theme="1"/>
        <rFont val="ＭＳ ゴシック"/>
        <family val="3"/>
        <charset val="128"/>
      </rPr>
      <t>株</t>
    </r>
    <r>
      <rPr>
        <sz val="11"/>
        <color theme="1"/>
        <rFont val="Arial"/>
        <family val="2"/>
      </rPr>
      <t>)</t>
    </r>
    <r>
      <rPr>
        <sz val="11"/>
        <color theme="1"/>
        <rFont val="ＭＳ ゴシック"/>
        <family val="3"/>
        <charset val="128"/>
      </rPr>
      <t>レクスポート</t>
    </r>
  </si>
  <si>
    <t>A0204</t>
  </si>
  <si>
    <r>
      <rPr>
        <sz val="11"/>
        <color theme="1"/>
        <rFont val="ＭＳ ゴシック"/>
        <family val="3"/>
        <charset val="128"/>
      </rPr>
      <t>なでしこ電力</t>
    </r>
    <r>
      <rPr>
        <sz val="11"/>
        <color theme="1"/>
        <rFont val="Arial"/>
        <family val="2"/>
      </rPr>
      <t>(</t>
    </r>
    <r>
      <rPr>
        <sz val="11"/>
        <color theme="1"/>
        <rFont val="ＭＳ ゴシック"/>
        <family val="3"/>
        <charset val="128"/>
      </rPr>
      <t>株</t>
    </r>
    <r>
      <rPr>
        <sz val="11"/>
        <color theme="1"/>
        <rFont val="Arial"/>
        <family val="2"/>
      </rPr>
      <t>)</t>
    </r>
  </si>
  <si>
    <t>A0206</t>
  </si>
  <si>
    <r>
      <rPr>
        <sz val="11"/>
        <color theme="1"/>
        <rFont val="ＭＳ ゴシック"/>
        <family val="3"/>
        <charset val="128"/>
      </rPr>
      <t>日田グリーン電力</t>
    </r>
    <r>
      <rPr>
        <sz val="11"/>
        <color theme="1"/>
        <rFont val="Arial"/>
        <family val="2"/>
      </rPr>
      <t>(</t>
    </r>
    <r>
      <rPr>
        <sz val="11"/>
        <color theme="1"/>
        <rFont val="ＭＳ ゴシック"/>
        <family val="3"/>
        <charset val="128"/>
      </rPr>
      <t>株</t>
    </r>
    <r>
      <rPr>
        <sz val="11"/>
        <color theme="1"/>
        <rFont val="Arial"/>
        <family val="2"/>
      </rPr>
      <t>)</t>
    </r>
  </si>
  <si>
    <t>A0209</t>
  </si>
  <si>
    <r>
      <rPr>
        <sz val="11"/>
        <color rgb="FF000000"/>
        <rFont val="ＭＳ ゴシック"/>
        <family val="3"/>
        <charset val="128"/>
      </rPr>
      <t>埼玉ガス</t>
    </r>
    <r>
      <rPr>
        <sz val="11"/>
        <color rgb="FF000000"/>
        <rFont val="Arial"/>
        <family val="2"/>
      </rPr>
      <t>(</t>
    </r>
    <r>
      <rPr>
        <sz val="11"/>
        <color rgb="FF000000"/>
        <rFont val="ＭＳ ゴシック"/>
        <family val="3"/>
        <charset val="128"/>
      </rPr>
      <t>株</t>
    </r>
    <r>
      <rPr>
        <sz val="11"/>
        <color rgb="FF000000"/>
        <rFont val="Arial"/>
        <family val="2"/>
      </rPr>
      <t>)</t>
    </r>
  </si>
  <si>
    <t>A0210</t>
  </si>
  <si>
    <r>
      <rPr>
        <sz val="11"/>
        <color rgb="FF000000"/>
        <rFont val="ＭＳ ゴシック"/>
        <family val="3"/>
        <charset val="128"/>
      </rPr>
      <t>宮崎パワーライン</t>
    </r>
    <r>
      <rPr>
        <sz val="11"/>
        <color rgb="FF000000"/>
        <rFont val="Arial"/>
        <family val="2"/>
      </rPr>
      <t>(</t>
    </r>
    <r>
      <rPr>
        <sz val="11"/>
        <color rgb="FF000000"/>
        <rFont val="ＭＳ ゴシック"/>
        <family val="3"/>
        <charset val="128"/>
      </rPr>
      <t>株</t>
    </r>
    <r>
      <rPr>
        <sz val="11"/>
        <color rgb="FF000000"/>
        <rFont val="Arial"/>
        <family val="2"/>
      </rPr>
      <t>)</t>
    </r>
  </si>
  <si>
    <t>A0211</t>
  </si>
  <si>
    <r>
      <t>(</t>
    </r>
    <r>
      <rPr>
        <sz val="11"/>
        <color theme="1"/>
        <rFont val="ＭＳ ゴシック"/>
        <family val="3"/>
        <charset val="128"/>
      </rPr>
      <t>株</t>
    </r>
    <r>
      <rPr>
        <sz val="11"/>
        <color theme="1"/>
        <rFont val="Arial"/>
        <family val="2"/>
      </rPr>
      <t>)</t>
    </r>
    <r>
      <rPr>
        <sz val="11"/>
        <color theme="1"/>
        <rFont val="ＭＳ ゴシック"/>
        <family val="3"/>
        <charset val="128"/>
      </rPr>
      <t>パワー・オプティマイザー</t>
    </r>
  </si>
  <si>
    <t>A0213</t>
  </si>
  <si>
    <r>
      <t>(</t>
    </r>
    <r>
      <rPr>
        <sz val="11"/>
        <color theme="1"/>
        <rFont val="ＭＳ ゴシック"/>
        <family val="3"/>
        <charset val="128"/>
      </rPr>
      <t>株</t>
    </r>
    <r>
      <rPr>
        <sz val="11"/>
        <color theme="1"/>
        <rFont val="Arial"/>
        <family val="2"/>
      </rPr>
      <t>)</t>
    </r>
    <r>
      <rPr>
        <sz val="11"/>
        <color theme="1"/>
        <rFont val="ＭＳ ゴシック"/>
        <family val="3"/>
        <charset val="128"/>
      </rPr>
      <t>Ｕ－ＰＯＷＥＲ</t>
    </r>
    <phoneticPr fontId="19"/>
  </si>
  <si>
    <r>
      <rPr>
        <sz val="10"/>
        <color theme="1"/>
        <rFont val="ＭＳ ゴシック"/>
        <family val="3"/>
        <charset val="128"/>
      </rPr>
      <t>メニュー</t>
    </r>
    <r>
      <rPr>
        <sz val="10"/>
        <color theme="1"/>
        <rFont val="Arial"/>
        <family val="3"/>
      </rPr>
      <t>D</t>
    </r>
    <r>
      <rPr>
        <sz val="10"/>
        <color theme="1"/>
        <rFont val="Arial"/>
        <family val="2"/>
      </rPr>
      <t>(</t>
    </r>
    <r>
      <rPr>
        <sz val="10"/>
        <color theme="1"/>
        <rFont val="ＭＳ ゴシック"/>
        <family val="3"/>
        <charset val="128"/>
      </rPr>
      <t>残差</t>
    </r>
    <r>
      <rPr>
        <sz val="10"/>
        <color theme="1"/>
        <rFont val="Arial"/>
        <family val="2"/>
      </rPr>
      <t>)</t>
    </r>
    <phoneticPr fontId="19"/>
  </si>
  <si>
    <t>A0214</t>
  </si>
  <si>
    <r>
      <t>(</t>
    </r>
    <r>
      <rPr>
        <sz val="11"/>
        <color theme="1"/>
        <rFont val="ＭＳ ゴシック"/>
        <family val="3"/>
        <charset val="128"/>
      </rPr>
      <t>株</t>
    </r>
    <r>
      <rPr>
        <sz val="11"/>
        <color theme="1"/>
        <rFont val="Arial"/>
        <family val="2"/>
      </rPr>
      <t>)</t>
    </r>
    <r>
      <rPr>
        <sz val="11"/>
        <color theme="1"/>
        <rFont val="ＭＳ ゴシック"/>
        <family val="3"/>
        <charset val="128"/>
      </rPr>
      <t>ＴＴＳパワー</t>
    </r>
  </si>
  <si>
    <t>A0216</t>
  </si>
  <si>
    <r>
      <t>(</t>
    </r>
    <r>
      <rPr>
        <sz val="11"/>
        <color theme="1"/>
        <rFont val="ＭＳ ゴシック"/>
        <family val="3"/>
        <charset val="128"/>
      </rPr>
      <t>株</t>
    </r>
    <r>
      <rPr>
        <sz val="11"/>
        <color theme="1"/>
        <rFont val="Arial"/>
        <family val="2"/>
      </rPr>
      <t>)</t>
    </r>
    <r>
      <rPr>
        <sz val="11"/>
        <color theme="1"/>
        <rFont val="ＭＳ ゴシック"/>
        <family val="3"/>
        <charset val="128"/>
      </rPr>
      <t>岩手ウッドパワー</t>
    </r>
  </si>
  <si>
    <t>A0217</t>
  </si>
  <si>
    <r>
      <rPr>
        <sz val="11"/>
        <color theme="1"/>
        <rFont val="ＭＳ ゴシック"/>
        <family val="3"/>
        <charset val="128"/>
      </rPr>
      <t>里山パワーワークス</t>
    </r>
    <r>
      <rPr>
        <sz val="11"/>
        <color theme="1"/>
        <rFont val="Arial"/>
        <family val="2"/>
      </rPr>
      <t>(</t>
    </r>
    <r>
      <rPr>
        <sz val="11"/>
        <color theme="1"/>
        <rFont val="ＭＳ ゴシック"/>
        <family val="3"/>
        <charset val="128"/>
      </rPr>
      <t>株</t>
    </r>
    <r>
      <rPr>
        <sz val="11"/>
        <color theme="1"/>
        <rFont val="Arial"/>
        <family val="2"/>
      </rPr>
      <t>)</t>
    </r>
  </si>
  <si>
    <t>A0218</t>
  </si>
  <si>
    <r>
      <t>(</t>
    </r>
    <r>
      <rPr>
        <sz val="11"/>
        <color theme="1"/>
        <rFont val="ＭＳ ゴシック"/>
        <family val="3"/>
        <charset val="128"/>
      </rPr>
      <t>株</t>
    </r>
    <r>
      <rPr>
        <sz val="11"/>
        <color theme="1"/>
        <rFont val="Arial"/>
        <family val="2"/>
      </rPr>
      <t>)</t>
    </r>
    <r>
      <rPr>
        <sz val="11"/>
        <color theme="1"/>
        <rFont val="ＭＳ ゴシック"/>
        <family val="3"/>
        <charset val="128"/>
      </rPr>
      <t>中之条パワー</t>
    </r>
  </si>
  <si>
    <t>A0220</t>
  </si>
  <si>
    <r>
      <rPr>
        <sz val="11"/>
        <color theme="1"/>
        <rFont val="ＭＳ ゴシック"/>
        <family val="3"/>
        <charset val="128"/>
      </rPr>
      <t>日産トレーデイング</t>
    </r>
    <r>
      <rPr>
        <sz val="11"/>
        <color theme="1"/>
        <rFont val="Arial"/>
        <family val="2"/>
      </rPr>
      <t>(</t>
    </r>
    <r>
      <rPr>
        <sz val="11"/>
        <color theme="1"/>
        <rFont val="ＭＳ ゴシック"/>
        <family val="3"/>
        <charset val="128"/>
      </rPr>
      <t>株</t>
    </r>
    <r>
      <rPr>
        <sz val="11"/>
        <color theme="1"/>
        <rFont val="Arial"/>
        <family val="2"/>
      </rPr>
      <t>)</t>
    </r>
  </si>
  <si>
    <t>A0221</t>
  </si>
  <si>
    <r>
      <rPr>
        <sz val="11"/>
        <color rgb="FF000000"/>
        <rFont val="Arial"/>
        <family val="2"/>
      </rPr>
      <t>(</t>
    </r>
    <r>
      <rPr>
        <sz val="11"/>
        <color rgb="FF000000"/>
        <rFont val="ＭＳ ゴシック"/>
        <family val="3"/>
        <charset val="128"/>
      </rPr>
      <t>株</t>
    </r>
    <r>
      <rPr>
        <sz val="11"/>
        <color rgb="FF000000"/>
        <rFont val="Arial"/>
        <family val="2"/>
      </rPr>
      <t>)</t>
    </r>
    <r>
      <rPr>
        <sz val="11"/>
        <color rgb="FF000000"/>
        <rFont val="ＭＳ ゴシック"/>
        <family val="3"/>
        <charset val="128"/>
      </rPr>
      <t>エネウィル</t>
    </r>
  </si>
  <si>
    <t>A0222</t>
  </si>
  <si>
    <r>
      <rPr>
        <sz val="11"/>
        <color theme="1"/>
        <rFont val="ＭＳ ゴシック"/>
        <family val="3"/>
        <charset val="128"/>
      </rPr>
      <t>Ｎｅｘｔ　Ｐｏｗｅｒ</t>
    </r>
    <r>
      <rPr>
        <sz val="11"/>
        <color theme="1"/>
        <rFont val="Arial"/>
        <family val="2"/>
      </rPr>
      <t>(</t>
    </r>
    <r>
      <rPr>
        <sz val="11"/>
        <color theme="1"/>
        <rFont val="ＭＳ ゴシック"/>
        <family val="3"/>
        <charset val="128"/>
      </rPr>
      <t>株</t>
    </r>
    <r>
      <rPr>
        <sz val="11"/>
        <color theme="1"/>
        <rFont val="Arial"/>
        <family val="2"/>
      </rPr>
      <t>)</t>
    </r>
  </si>
  <si>
    <t>A0223</t>
  </si>
  <si>
    <r>
      <rPr>
        <sz val="11"/>
        <color theme="1"/>
        <rFont val="ＭＳ ゴシック"/>
        <family val="3"/>
        <charset val="128"/>
      </rPr>
      <t>伊藤忠エネクスホームライフ西日本</t>
    </r>
    <r>
      <rPr>
        <sz val="11"/>
        <color theme="1"/>
        <rFont val="Arial"/>
        <family val="2"/>
      </rPr>
      <t>(</t>
    </r>
    <r>
      <rPr>
        <sz val="11"/>
        <color theme="1"/>
        <rFont val="ＭＳ ゴシック"/>
        <family val="3"/>
        <charset val="128"/>
      </rPr>
      <t>株</t>
    </r>
    <r>
      <rPr>
        <sz val="11"/>
        <color theme="1"/>
        <rFont val="Arial"/>
        <family val="2"/>
      </rPr>
      <t>)</t>
    </r>
  </si>
  <si>
    <t>A0226</t>
  </si>
  <si>
    <r>
      <rPr>
        <sz val="11"/>
        <color theme="1"/>
        <rFont val="ＭＳ ゴシック"/>
        <family val="3"/>
        <charset val="128"/>
      </rPr>
      <t>グリーナ</t>
    </r>
    <r>
      <rPr>
        <sz val="11"/>
        <color theme="1"/>
        <rFont val="Arial"/>
        <family val="2"/>
      </rPr>
      <t>(</t>
    </r>
    <r>
      <rPr>
        <sz val="11"/>
        <color theme="1"/>
        <rFont val="ＭＳ ゴシック"/>
        <family val="3"/>
        <charset val="128"/>
      </rPr>
      <t>株</t>
    </r>
    <r>
      <rPr>
        <sz val="11"/>
        <color theme="1"/>
        <rFont val="Arial"/>
        <family val="2"/>
      </rPr>
      <t>)</t>
    </r>
  </si>
  <si>
    <t>A0227</t>
  </si>
  <si>
    <r>
      <rPr>
        <sz val="11"/>
        <color theme="1"/>
        <rFont val="ＭＳ ゴシック"/>
        <family val="3"/>
        <charset val="128"/>
      </rPr>
      <t>はりま電力</t>
    </r>
    <r>
      <rPr>
        <sz val="11"/>
        <color theme="1"/>
        <rFont val="Arial"/>
        <family val="2"/>
      </rPr>
      <t>(</t>
    </r>
    <r>
      <rPr>
        <sz val="11"/>
        <color theme="1"/>
        <rFont val="ＭＳ ゴシック"/>
        <family val="3"/>
        <charset val="128"/>
      </rPr>
      <t>株</t>
    </r>
    <r>
      <rPr>
        <sz val="11"/>
        <color theme="1"/>
        <rFont val="Arial"/>
        <family val="2"/>
      </rPr>
      <t>)</t>
    </r>
  </si>
  <si>
    <t>需要ＢＧ内の融通受電のため</t>
  </si>
  <si>
    <t>A0228</t>
  </si>
  <si>
    <r>
      <rPr>
        <sz val="11"/>
        <color rgb="FF000000"/>
        <rFont val="Arial"/>
        <family val="2"/>
      </rPr>
      <t>(</t>
    </r>
    <r>
      <rPr>
        <sz val="11"/>
        <color rgb="FF000000"/>
        <rFont val="ＭＳ ゴシック"/>
        <family val="3"/>
        <charset val="128"/>
      </rPr>
      <t>株</t>
    </r>
    <r>
      <rPr>
        <sz val="11"/>
        <color rgb="FF000000"/>
        <rFont val="Arial"/>
        <family val="2"/>
      </rPr>
      <t>)</t>
    </r>
    <r>
      <rPr>
        <sz val="11"/>
        <color rgb="FF000000"/>
        <rFont val="ＭＳ ゴシック"/>
        <family val="3"/>
        <charset val="128"/>
      </rPr>
      <t>浜松新電力</t>
    </r>
  </si>
  <si>
    <t>A0229</t>
  </si>
  <si>
    <r>
      <rPr>
        <sz val="11"/>
        <color theme="1"/>
        <rFont val="ＭＳ ゴシック"/>
        <family val="3"/>
        <charset val="128"/>
      </rPr>
      <t>ゼロワットパワー</t>
    </r>
    <r>
      <rPr>
        <sz val="11"/>
        <color theme="1"/>
        <rFont val="Arial"/>
        <family val="2"/>
      </rPr>
      <t>(</t>
    </r>
    <r>
      <rPr>
        <sz val="11"/>
        <color theme="1"/>
        <rFont val="ＭＳ ゴシック"/>
        <family val="3"/>
        <charset val="128"/>
      </rPr>
      <t>株</t>
    </r>
    <r>
      <rPr>
        <sz val="11"/>
        <color theme="1"/>
        <rFont val="Arial"/>
        <family val="2"/>
      </rPr>
      <t>)</t>
    </r>
  </si>
  <si>
    <t>A0230</t>
  </si>
  <si>
    <r>
      <rPr>
        <sz val="11"/>
        <color theme="1"/>
        <rFont val="ＭＳ ゴシック"/>
        <family val="3"/>
        <charset val="128"/>
      </rPr>
      <t>アストマックス</t>
    </r>
    <r>
      <rPr>
        <sz val="11"/>
        <color theme="1"/>
        <rFont val="Arial"/>
        <family val="2"/>
      </rPr>
      <t>(</t>
    </r>
    <r>
      <rPr>
        <sz val="11"/>
        <color theme="1"/>
        <rFont val="ＭＳ ゴシック"/>
        <family val="3"/>
        <charset val="128"/>
      </rPr>
      <t>株</t>
    </r>
    <r>
      <rPr>
        <sz val="11"/>
        <color theme="1"/>
        <rFont val="Arial"/>
        <family val="2"/>
      </rPr>
      <t>)</t>
    </r>
  </si>
  <si>
    <t>A0231</t>
  </si>
  <si>
    <r>
      <t>(</t>
    </r>
    <r>
      <rPr>
        <sz val="11"/>
        <color theme="1"/>
        <rFont val="ＭＳ ゴシック"/>
        <family val="3"/>
        <charset val="128"/>
      </rPr>
      <t>株</t>
    </r>
    <r>
      <rPr>
        <sz val="11"/>
        <color theme="1"/>
        <rFont val="Arial"/>
        <family val="2"/>
      </rPr>
      <t>)</t>
    </r>
    <r>
      <rPr>
        <sz val="11"/>
        <color theme="1"/>
        <rFont val="ＭＳ ゴシック"/>
        <family val="3"/>
        <charset val="128"/>
      </rPr>
      <t>やまがた新電力</t>
    </r>
  </si>
  <si>
    <t>A0232</t>
  </si>
  <si>
    <r>
      <rPr>
        <sz val="11"/>
        <color theme="1"/>
        <rFont val="ＭＳ ゴシック"/>
        <family val="3"/>
        <charset val="128"/>
      </rPr>
      <t>一般社団法人東松島みらいとし機構</t>
    </r>
  </si>
  <si>
    <t>A0234</t>
  </si>
  <si>
    <r>
      <t>(</t>
    </r>
    <r>
      <rPr>
        <sz val="11"/>
        <color rgb="FF000000"/>
        <rFont val="ＭＳ ゴシック"/>
        <family val="3"/>
        <charset val="128"/>
      </rPr>
      <t>株</t>
    </r>
    <r>
      <rPr>
        <sz val="11"/>
        <color rgb="FF000000"/>
        <rFont val="Arial"/>
        <family val="2"/>
      </rPr>
      <t>)</t>
    </r>
    <r>
      <rPr>
        <sz val="11"/>
        <color rgb="FF000000"/>
        <rFont val="ＭＳ ゴシック"/>
        <family val="3"/>
        <charset val="128"/>
      </rPr>
      <t>グリーンパワー大東</t>
    </r>
  </si>
  <si>
    <t>A0236</t>
  </si>
  <si>
    <r>
      <rPr>
        <sz val="11"/>
        <color rgb="FF000000"/>
        <rFont val="Arial"/>
        <family val="2"/>
      </rPr>
      <t>(</t>
    </r>
    <r>
      <rPr>
        <sz val="11"/>
        <color rgb="FF000000"/>
        <rFont val="ＭＳ ゴシック"/>
        <family val="3"/>
        <charset val="128"/>
      </rPr>
      <t>株</t>
    </r>
    <r>
      <rPr>
        <sz val="11"/>
        <color rgb="FF000000"/>
        <rFont val="Arial"/>
        <family val="2"/>
      </rPr>
      <t>)</t>
    </r>
    <r>
      <rPr>
        <sz val="11"/>
        <color rgb="FF000000"/>
        <rFont val="ＭＳ ゴシック"/>
        <family val="3"/>
        <charset val="128"/>
      </rPr>
      <t>シーラパワー</t>
    </r>
  </si>
  <si>
    <t>A0237</t>
  </si>
  <si>
    <r>
      <rPr>
        <sz val="11"/>
        <color theme="1"/>
        <rFont val="ＭＳ ゴシック"/>
        <family val="3"/>
        <charset val="128"/>
      </rPr>
      <t>御所野縄文電力</t>
    </r>
    <r>
      <rPr>
        <sz val="11"/>
        <color theme="1"/>
        <rFont val="Arial"/>
        <family val="2"/>
      </rPr>
      <t>(</t>
    </r>
    <r>
      <rPr>
        <sz val="11"/>
        <color theme="1"/>
        <rFont val="ＭＳ ゴシック"/>
        <family val="3"/>
        <charset val="128"/>
      </rPr>
      <t>株</t>
    </r>
    <r>
      <rPr>
        <sz val="11"/>
        <color theme="1"/>
        <rFont val="Arial"/>
        <family val="2"/>
      </rPr>
      <t>)</t>
    </r>
  </si>
  <si>
    <t>A0238</t>
  </si>
  <si>
    <r>
      <rPr>
        <sz val="11"/>
        <color rgb="FF000000"/>
        <rFont val="Arial"/>
        <family val="2"/>
      </rPr>
      <t>(</t>
    </r>
    <r>
      <rPr>
        <sz val="11"/>
        <color rgb="FF000000"/>
        <rFont val="ＭＳ ゴシック"/>
        <family val="3"/>
        <charset val="128"/>
      </rPr>
      <t>株</t>
    </r>
    <r>
      <rPr>
        <sz val="11"/>
        <color rgb="FF000000"/>
        <rFont val="Arial"/>
        <family val="2"/>
      </rPr>
      <t>)</t>
    </r>
    <r>
      <rPr>
        <sz val="11"/>
        <color rgb="FF000000"/>
        <rFont val="ＭＳ ゴシック"/>
        <family val="3"/>
        <charset val="128"/>
      </rPr>
      <t>カーボンニュートラル</t>
    </r>
    <r>
      <rPr>
        <sz val="11"/>
        <color rgb="FF000000"/>
        <rFont val="Arial"/>
        <family val="2"/>
      </rPr>
      <t>(</t>
    </r>
    <r>
      <rPr>
        <sz val="11"/>
        <color rgb="FF000000"/>
        <rFont val="ＭＳ ゴシック"/>
        <family val="3"/>
        <charset val="128"/>
      </rPr>
      <t>旧：西多摩バイオパワー</t>
    </r>
    <r>
      <rPr>
        <sz val="11"/>
        <color rgb="FF000000"/>
        <rFont val="Arial"/>
        <family val="2"/>
      </rPr>
      <t>(</t>
    </r>
    <r>
      <rPr>
        <sz val="11"/>
        <color rgb="FF000000"/>
        <rFont val="ＭＳ ゴシック"/>
        <family val="3"/>
        <charset val="128"/>
      </rPr>
      <t>株</t>
    </r>
    <r>
      <rPr>
        <sz val="11"/>
        <color rgb="FF000000"/>
        <rFont val="Arial"/>
        <family val="2"/>
      </rPr>
      <t>))</t>
    </r>
  </si>
  <si>
    <t>A0239</t>
  </si>
  <si>
    <r>
      <rPr>
        <sz val="11"/>
        <color theme="1"/>
        <rFont val="ＭＳ ゴシック"/>
        <family val="3"/>
        <charset val="128"/>
      </rPr>
      <t>宮古新電力</t>
    </r>
    <r>
      <rPr>
        <sz val="11"/>
        <color theme="1"/>
        <rFont val="Arial"/>
        <family val="2"/>
      </rPr>
      <t>(</t>
    </r>
    <r>
      <rPr>
        <sz val="11"/>
        <color theme="1"/>
        <rFont val="ＭＳ ゴシック"/>
        <family val="3"/>
        <charset val="128"/>
      </rPr>
      <t>株</t>
    </r>
    <r>
      <rPr>
        <sz val="11"/>
        <color theme="1"/>
        <rFont val="Arial"/>
        <family val="2"/>
      </rPr>
      <t>)</t>
    </r>
  </si>
  <si>
    <t>A0240</t>
  </si>
  <si>
    <r>
      <rPr>
        <sz val="11"/>
        <color theme="1"/>
        <rFont val="ＭＳ ゴシック"/>
        <family val="3"/>
        <charset val="128"/>
      </rPr>
      <t>長崎地域電力</t>
    </r>
    <r>
      <rPr>
        <sz val="11"/>
        <color theme="1"/>
        <rFont val="Arial"/>
        <family val="2"/>
      </rPr>
      <t>(</t>
    </r>
    <r>
      <rPr>
        <sz val="11"/>
        <color theme="1"/>
        <rFont val="ＭＳ ゴシック"/>
        <family val="3"/>
        <charset val="128"/>
      </rPr>
      <t>株</t>
    </r>
    <r>
      <rPr>
        <sz val="11"/>
        <color theme="1"/>
        <rFont val="Arial"/>
        <family val="2"/>
      </rPr>
      <t>)</t>
    </r>
  </si>
  <si>
    <t>A0241</t>
  </si>
  <si>
    <r>
      <t>(</t>
    </r>
    <r>
      <rPr>
        <sz val="11"/>
        <color theme="1"/>
        <rFont val="ＭＳ ゴシック"/>
        <family val="3"/>
        <charset val="128"/>
      </rPr>
      <t>株</t>
    </r>
    <r>
      <rPr>
        <sz val="11"/>
        <color theme="1"/>
        <rFont val="Arial"/>
        <family val="2"/>
      </rPr>
      <t>)</t>
    </r>
    <r>
      <rPr>
        <sz val="11"/>
        <color theme="1"/>
        <rFont val="ＭＳ ゴシック"/>
        <family val="3"/>
        <charset val="128"/>
      </rPr>
      <t>エネアーク関西</t>
    </r>
  </si>
  <si>
    <t>A0243</t>
  </si>
  <si>
    <r>
      <rPr>
        <sz val="11"/>
        <color theme="1"/>
        <rFont val="ＭＳ ゴシック"/>
        <family val="3"/>
        <charset val="128"/>
      </rPr>
      <t>近畿電力</t>
    </r>
    <r>
      <rPr>
        <sz val="11"/>
        <color theme="1"/>
        <rFont val="Arial"/>
        <family val="2"/>
      </rPr>
      <t>(</t>
    </r>
    <r>
      <rPr>
        <sz val="11"/>
        <color theme="1"/>
        <rFont val="ＭＳ ゴシック"/>
        <family val="3"/>
        <charset val="128"/>
      </rPr>
      <t>株</t>
    </r>
    <r>
      <rPr>
        <sz val="11"/>
        <color theme="1"/>
        <rFont val="Arial"/>
        <family val="2"/>
      </rPr>
      <t>)</t>
    </r>
  </si>
  <si>
    <t>A0245</t>
  </si>
  <si>
    <r>
      <rPr>
        <sz val="11"/>
        <color theme="1"/>
        <rFont val="ＭＳ ゴシック"/>
        <family val="3"/>
        <charset val="128"/>
      </rPr>
      <t>新電力おおいた</t>
    </r>
    <r>
      <rPr>
        <sz val="11"/>
        <color theme="1"/>
        <rFont val="Arial"/>
        <family val="2"/>
      </rPr>
      <t>(</t>
    </r>
    <r>
      <rPr>
        <sz val="11"/>
        <color theme="1"/>
        <rFont val="ＭＳ ゴシック"/>
        <family val="3"/>
        <charset val="128"/>
      </rPr>
      <t>株</t>
    </r>
    <r>
      <rPr>
        <sz val="11"/>
        <color theme="1"/>
        <rFont val="Arial"/>
        <family val="2"/>
      </rPr>
      <t>)</t>
    </r>
  </si>
  <si>
    <t>A0246</t>
  </si>
  <si>
    <r>
      <t>(</t>
    </r>
    <r>
      <rPr>
        <sz val="11"/>
        <color theme="1"/>
        <rFont val="ＭＳ ゴシック"/>
        <family val="3"/>
        <charset val="128"/>
      </rPr>
      <t>株</t>
    </r>
    <r>
      <rPr>
        <sz val="11"/>
        <color theme="1"/>
        <rFont val="Arial"/>
        <family val="2"/>
      </rPr>
      <t>)</t>
    </r>
    <r>
      <rPr>
        <sz val="11"/>
        <color theme="1"/>
        <rFont val="ＭＳ ゴシック"/>
        <family val="3"/>
        <charset val="128"/>
      </rPr>
      <t>日本セレモニー</t>
    </r>
  </si>
  <si>
    <t>A0248</t>
  </si>
  <si>
    <r>
      <t>(</t>
    </r>
    <r>
      <rPr>
        <sz val="11"/>
        <color theme="1"/>
        <rFont val="ＭＳ ゴシック"/>
        <family val="3"/>
        <charset val="128"/>
      </rPr>
      <t>株</t>
    </r>
    <r>
      <rPr>
        <sz val="11"/>
        <color theme="1"/>
        <rFont val="Arial"/>
        <family val="2"/>
      </rPr>
      <t>)</t>
    </r>
    <r>
      <rPr>
        <sz val="11"/>
        <color theme="1"/>
        <rFont val="ＭＳ ゴシック"/>
        <family val="3"/>
        <charset val="128"/>
      </rPr>
      <t>池見石油店</t>
    </r>
  </si>
  <si>
    <t>A0250</t>
  </si>
  <si>
    <r>
      <rPr>
        <sz val="11"/>
        <color theme="1"/>
        <rFont val="ＭＳ ゴシック"/>
        <family val="3"/>
        <charset val="128"/>
      </rPr>
      <t>芝浦電力</t>
    </r>
    <r>
      <rPr>
        <sz val="11"/>
        <color theme="1"/>
        <rFont val="Arial"/>
        <family val="2"/>
      </rPr>
      <t>(</t>
    </r>
    <r>
      <rPr>
        <sz val="11"/>
        <color theme="1"/>
        <rFont val="ＭＳ ゴシック"/>
        <family val="3"/>
        <charset val="128"/>
      </rPr>
      <t>株</t>
    </r>
    <r>
      <rPr>
        <sz val="11"/>
        <color theme="1"/>
        <rFont val="Arial"/>
        <family val="2"/>
      </rPr>
      <t>)</t>
    </r>
  </si>
  <si>
    <t>A0253</t>
  </si>
  <si>
    <r>
      <t>(</t>
    </r>
    <r>
      <rPr>
        <sz val="11"/>
        <color theme="1"/>
        <rFont val="ＭＳ ゴシック"/>
        <family val="3"/>
        <charset val="128"/>
      </rPr>
      <t>株</t>
    </r>
    <r>
      <rPr>
        <sz val="11"/>
        <color theme="1"/>
        <rFont val="Arial"/>
        <family val="2"/>
      </rPr>
      <t>)</t>
    </r>
    <r>
      <rPr>
        <sz val="11"/>
        <color theme="1"/>
        <rFont val="ＭＳ ゴシック"/>
        <family val="3"/>
        <charset val="128"/>
      </rPr>
      <t>地域創生ホールディングス</t>
    </r>
    <phoneticPr fontId="19"/>
  </si>
  <si>
    <t>A0254</t>
  </si>
  <si>
    <r>
      <rPr>
        <sz val="11"/>
        <color theme="1"/>
        <rFont val="ＭＳ ゴシック"/>
        <family val="3"/>
        <charset val="128"/>
      </rPr>
      <t>スズカ電工</t>
    </r>
    <r>
      <rPr>
        <sz val="11"/>
        <color theme="1"/>
        <rFont val="Arial"/>
        <family val="2"/>
      </rPr>
      <t>(</t>
    </r>
    <r>
      <rPr>
        <sz val="11"/>
        <color theme="1"/>
        <rFont val="ＭＳ ゴシック"/>
        <family val="3"/>
        <charset val="128"/>
      </rPr>
      <t>株</t>
    </r>
    <r>
      <rPr>
        <sz val="11"/>
        <color theme="1"/>
        <rFont val="Arial"/>
        <family val="2"/>
      </rPr>
      <t>)</t>
    </r>
  </si>
  <si>
    <t>A0256</t>
  </si>
  <si>
    <r>
      <t>(</t>
    </r>
    <r>
      <rPr>
        <sz val="11"/>
        <color theme="1"/>
        <rFont val="ＭＳ ゴシック"/>
        <family val="3"/>
        <charset val="128"/>
      </rPr>
      <t>株</t>
    </r>
    <r>
      <rPr>
        <sz val="11"/>
        <color theme="1"/>
        <rFont val="Arial"/>
        <family val="2"/>
      </rPr>
      <t>)</t>
    </r>
    <r>
      <rPr>
        <sz val="11"/>
        <color theme="1"/>
        <rFont val="ＭＳ ゴシック"/>
        <family val="3"/>
        <charset val="128"/>
      </rPr>
      <t>エーコープサービス</t>
    </r>
  </si>
  <si>
    <t>A0257</t>
  </si>
  <si>
    <r>
      <rPr>
        <sz val="11"/>
        <color theme="1"/>
        <rFont val="ＭＳ ゴシック"/>
        <family val="3"/>
        <charset val="128"/>
      </rPr>
      <t>サンリン</t>
    </r>
    <r>
      <rPr>
        <sz val="11"/>
        <color theme="1"/>
        <rFont val="Arial"/>
        <family val="2"/>
      </rPr>
      <t>(</t>
    </r>
    <r>
      <rPr>
        <sz val="11"/>
        <color theme="1"/>
        <rFont val="ＭＳ ゴシック"/>
        <family val="3"/>
        <charset val="128"/>
      </rPr>
      <t>株</t>
    </r>
    <r>
      <rPr>
        <sz val="11"/>
        <color theme="1"/>
        <rFont val="Arial"/>
        <family val="2"/>
      </rPr>
      <t>)</t>
    </r>
  </si>
  <si>
    <t>A0258</t>
  </si>
  <si>
    <r>
      <t>(</t>
    </r>
    <r>
      <rPr>
        <sz val="11"/>
        <color theme="1"/>
        <rFont val="ＭＳ ゴシック"/>
        <family val="3"/>
        <charset val="128"/>
      </rPr>
      <t>株</t>
    </r>
    <r>
      <rPr>
        <sz val="11"/>
        <color theme="1"/>
        <rFont val="Arial"/>
        <family val="2"/>
      </rPr>
      <t>)</t>
    </r>
    <r>
      <rPr>
        <sz val="11"/>
        <color theme="1"/>
        <rFont val="ＭＳ ゴシック"/>
        <family val="3"/>
        <charset val="128"/>
      </rPr>
      <t>宮崎ガスリビング</t>
    </r>
  </si>
  <si>
    <t>A0259</t>
  </si>
  <si>
    <r>
      <rPr>
        <sz val="11"/>
        <color theme="1"/>
        <rFont val="ＭＳ ゴシック"/>
        <family val="3"/>
        <charset val="128"/>
      </rPr>
      <t>山陰エレキ・アライアンス</t>
    </r>
    <r>
      <rPr>
        <sz val="11"/>
        <color theme="1"/>
        <rFont val="Arial"/>
        <family val="2"/>
      </rPr>
      <t>(</t>
    </r>
    <r>
      <rPr>
        <sz val="11"/>
        <color theme="1"/>
        <rFont val="ＭＳ ゴシック"/>
        <family val="3"/>
        <charset val="128"/>
      </rPr>
      <t>株</t>
    </r>
    <r>
      <rPr>
        <sz val="11"/>
        <color theme="1"/>
        <rFont val="Arial"/>
        <family val="2"/>
      </rPr>
      <t>)</t>
    </r>
  </si>
  <si>
    <t>A0261</t>
  </si>
  <si>
    <r>
      <rPr>
        <sz val="11"/>
        <color theme="1"/>
        <rFont val="ＭＳ ゴシック"/>
        <family val="3"/>
        <charset val="128"/>
      </rPr>
      <t>ミライフ東日本</t>
    </r>
    <r>
      <rPr>
        <sz val="11"/>
        <color theme="1"/>
        <rFont val="Arial"/>
        <family val="2"/>
      </rPr>
      <t>(</t>
    </r>
    <r>
      <rPr>
        <sz val="11"/>
        <color theme="1"/>
        <rFont val="ＭＳ ゴシック"/>
        <family val="3"/>
        <charset val="128"/>
      </rPr>
      <t>株</t>
    </r>
    <r>
      <rPr>
        <sz val="11"/>
        <color theme="1"/>
        <rFont val="Arial"/>
        <family val="2"/>
      </rPr>
      <t>)</t>
    </r>
  </si>
  <si>
    <t>A0263</t>
  </si>
  <si>
    <r>
      <t>(</t>
    </r>
    <r>
      <rPr>
        <sz val="11"/>
        <color theme="1"/>
        <rFont val="ＭＳ ゴシック"/>
        <family val="3"/>
        <charset val="128"/>
      </rPr>
      <t>株</t>
    </r>
    <r>
      <rPr>
        <sz val="11"/>
        <color theme="1"/>
        <rFont val="Arial"/>
        <family val="2"/>
      </rPr>
      <t>)</t>
    </r>
    <r>
      <rPr>
        <sz val="11"/>
        <color theme="1"/>
        <rFont val="ＭＳ ゴシック"/>
        <family val="3"/>
        <charset val="128"/>
      </rPr>
      <t>ウッドエナジー</t>
    </r>
  </si>
  <si>
    <t>A0264</t>
  </si>
  <si>
    <r>
      <rPr>
        <sz val="11"/>
        <color theme="1"/>
        <rFont val="ＭＳ ゴシック"/>
        <family val="3"/>
        <charset val="128"/>
      </rPr>
      <t>山陰酸素工業</t>
    </r>
    <r>
      <rPr>
        <sz val="11"/>
        <color theme="1"/>
        <rFont val="Arial"/>
        <family val="2"/>
      </rPr>
      <t>(</t>
    </r>
    <r>
      <rPr>
        <sz val="11"/>
        <color theme="1"/>
        <rFont val="ＭＳ ゴシック"/>
        <family val="3"/>
        <charset val="128"/>
      </rPr>
      <t>株</t>
    </r>
    <r>
      <rPr>
        <sz val="11"/>
        <color theme="1"/>
        <rFont val="Arial"/>
        <family val="2"/>
      </rPr>
      <t>)</t>
    </r>
  </si>
  <si>
    <t>A0265</t>
  </si>
  <si>
    <r>
      <rPr>
        <sz val="11"/>
        <color theme="1"/>
        <rFont val="ＭＳ ゴシック"/>
        <family val="3"/>
        <charset val="128"/>
      </rPr>
      <t>武陽ガス</t>
    </r>
    <r>
      <rPr>
        <sz val="11"/>
        <color theme="1"/>
        <rFont val="Arial"/>
        <family val="2"/>
      </rPr>
      <t>(</t>
    </r>
    <r>
      <rPr>
        <sz val="11"/>
        <color theme="1"/>
        <rFont val="ＭＳ ゴシック"/>
        <family val="3"/>
        <charset val="128"/>
      </rPr>
      <t>株</t>
    </r>
    <r>
      <rPr>
        <sz val="11"/>
        <color theme="1"/>
        <rFont val="Arial"/>
        <family val="2"/>
      </rPr>
      <t>)</t>
    </r>
  </si>
  <si>
    <t>A0267</t>
  </si>
  <si>
    <r>
      <rPr>
        <sz val="11"/>
        <color theme="1"/>
        <rFont val="ＭＳ ゴシック"/>
        <family val="3"/>
        <charset val="128"/>
      </rPr>
      <t>北海道電力</t>
    </r>
    <r>
      <rPr>
        <sz val="11"/>
        <color theme="1"/>
        <rFont val="Arial"/>
        <family val="2"/>
      </rPr>
      <t>(</t>
    </r>
    <r>
      <rPr>
        <sz val="11"/>
        <color theme="1"/>
        <rFont val="ＭＳ ゴシック"/>
        <family val="3"/>
        <charset val="128"/>
      </rPr>
      <t>株</t>
    </r>
    <r>
      <rPr>
        <sz val="11"/>
        <color theme="1"/>
        <rFont val="Arial"/>
        <family val="2"/>
      </rPr>
      <t>)</t>
    </r>
  </si>
  <si>
    <t>A0268</t>
  </si>
  <si>
    <r>
      <rPr>
        <sz val="11"/>
        <color theme="1"/>
        <rFont val="ＭＳ ゴシック"/>
        <family val="3"/>
        <charset val="128"/>
      </rPr>
      <t>東北電力</t>
    </r>
    <r>
      <rPr>
        <sz val="11"/>
        <color theme="1"/>
        <rFont val="Arial"/>
        <family val="2"/>
      </rPr>
      <t>(</t>
    </r>
    <r>
      <rPr>
        <sz val="11"/>
        <color theme="1"/>
        <rFont val="ＭＳ ゴシック"/>
        <family val="3"/>
        <charset val="128"/>
      </rPr>
      <t>株</t>
    </r>
    <r>
      <rPr>
        <sz val="11"/>
        <color theme="1"/>
        <rFont val="Arial"/>
        <family val="2"/>
      </rPr>
      <t>)</t>
    </r>
  </si>
  <si>
    <t>A0269</t>
  </si>
  <si>
    <r>
      <rPr>
        <sz val="11"/>
        <color rgb="FF000000"/>
        <rFont val="ＭＳ ゴシック"/>
        <family val="3"/>
        <charset val="128"/>
      </rPr>
      <t>東京電力エナジーパートナー</t>
    </r>
    <r>
      <rPr>
        <sz val="11"/>
        <color rgb="FF000000"/>
        <rFont val="Arial"/>
        <family val="2"/>
      </rPr>
      <t>(</t>
    </r>
    <r>
      <rPr>
        <sz val="11"/>
        <color rgb="FF000000"/>
        <rFont val="ＭＳ ゴシック"/>
        <family val="3"/>
        <charset val="128"/>
      </rPr>
      <t>株</t>
    </r>
    <r>
      <rPr>
        <sz val="11"/>
        <color rgb="FF000000"/>
        <rFont val="Arial"/>
        <family val="2"/>
      </rPr>
      <t>)</t>
    </r>
  </si>
  <si>
    <r>
      <rPr>
        <sz val="10"/>
        <color rgb="FF000000"/>
        <rFont val="ＭＳ ゴシック"/>
        <family val="3"/>
        <charset val="128"/>
      </rPr>
      <t>メニュー</t>
    </r>
    <r>
      <rPr>
        <sz val="10"/>
        <color rgb="FF000000"/>
        <rFont val="Arial"/>
        <family val="2"/>
      </rPr>
      <t>L(</t>
    </r>
    <r>
      <rPr>
        <sz val="10"/>
        <color rgb="FF000000"/>
        <rFont val="ＭＳ ゴシック"/>
        <family val="3"/>
        <charset val="128"/>
      </rPr>
      <t>残差</t>
    </r>
    <r>
      <rPr>
        <sz val="10"/>
        <color rgb="FF000000"/>
        <rFont val="Arial"/>
        <family val="2"/>
      </rPr>
      <t>)</t>
    </r>
  </si>
  <si>
    <t>A0270</t>
  </si>
  <si>
    <r>
      <rPr>
        <sz val="11"/>
        <color theme="1"/>
        <rFont val="ＭＳ ゴシック"/>
        <family val="3"/>
        <charset val="128"/>
      </rPr>
      <t>中部電力ミライズ</t>
    </r>
    <r>
      <rPr>
        <sz val="11"/>
        <color theme="1"/>
        <rFont val="Arial"/>
        <family val="2"/>
      </rPr>
      <t>(</t>
    </r>
    <r>
      <rPr>
        <sz val="11"/>
        <color theme="1"/>
        <rFont val="ＭＳ ゴシック"/>
        <family val="3"/>
        <charset val="128"/>
      </rPr>
      <t>株</t>
    </r>
    <r>
      <rPr>
        <sz val="11"/>
        <color theme="1"/>
        <rFont val="Arial"/>
        <family val="2"/>
      </rPr>
      <t>)</t>
    </r>
  </si>
  <si>
    <t>A0271</t>
  </si>
  <si>
    <r>
      <rPr>
        <sz val="11"/>
        <color rgb="FF000000"/>
        <rFont val="ＭＳ ゴシック"/>
        <family val="3"/>
        <charset val="128"/>
      </rPr>
      <t>北陸電力</t>
    </r>
    <r>
      <rPr>
        <sz val="11"/>
        <color rgb="FF000000"/>
        <rFont val="Arial"/>
        <family val="2"/>
      </rPr>
      <t>(</t>
    </r>
    <r>
      <rPr>
        <sz val="11"/>
        <color rgb="FF000000"/>
        <rFont val="ＭＳ ゴシック"/>
        <family val="3"/>
        <charset val="128"/>
      </rPr>
      <t>株</t>
    </r>
    <r>
      <rPr>
        <sz val="11"/>
        <color rgb="FF000000"/>
        <rFont val="Arial"/>
        <family val="2"/>
      </rPr>
      <t>)</t>
    </r>
  </si>
  <si>
    <t>A0272</t>
  </si>
  <si>
    <r>
      <rPr>
        <sz val="11"/>
        <color rgb="FF000000"/>
        <rFont val="ＭＳ ゴシック"/>
        <family val="3"/>
        <charset val="128"/>
      </rPr>
      <t>関西電力</t>
    </r>
    <r>
      <rPr>
        <sz val="11"/>
        <color rgb="FF000000"/>
        <rFont val="Arial"/>
        <family val="2"/>
      </rPr>
      <t>(</t>
    </r>
    <r>
      <rPr>
        <sz val="11"/>
        <color rgb="FF000000"/>
        <rFont val="ＭＳ Ｐゴシック"/>
        <family val="3"/>
        <charset val="128"/>
      </rPr>
      <t>株</t>
    </r>
    <r>
      <rPr>
        <sz val="11"/>
        <color rgb="FF000000"/>
        <rFont val="Arial"/>
        <family val="2"/>
      </rPr>
      <t>) (</t>
    </r>
    <r>
      <rPr>
        <sz val="11"/>
        <color rgb="FF000000"/>
        <rFont val="ＭＳ Ｐゴシック"/>
        <family val="3"/>
        <charset val="128"/>
      </rPr>
      <t>旧：</t>
    </r>
    <r>
      <rPr>
        <sz val="11"/>
        <color rgb="FF000000"/>
        <rFont val="Arial"/>
        <family val="2"/>
      </rPr>
      <t>(</t>
    </r>
    <r>
      <rPr>
        <sz val="11"/>
        <color rgb="FF000000"/>
        <rFont val="ＭＳ Ｐゴシック"/>
        <family val="3"/>
        <charset val="128"/>
      </rPr>
      <t>株</t>
    </r>
    <r>
      <rPr>
        <sz val="11"/>
        <color rgb="FF000000"/>
        <rFont val="Arial"/>
        <family val="2"/>
      </rPr>
      <t>)</t>
    </r>
    <r>
      <rPr>
        <sz val="11"/>
        <color rgb="FF000000"/>
        <rFont val="ＭＳ Ｐゴシック"/>
        <family val="3"/>
        <charset val="128"/>
      </rPr>
      <t>Ｋｅｎｅｓエネルギーサービス</t>
    </r>
    <r>
      <rPr>
        <sz val="11"/>
        <color rgb="FF000000"/>
        <rFont val="Arial"/>
        <family val="2"/>
      </rPr>
      <t>)</t>
    </r>
  </si>
  <si>
    <t>関西電力(株) (旧：(株)Ｋｅｎｅｓエネルギーサービス)</t>
  </si>
  <si>
    <t>A0273</t>
  </si>
  <si>
    <r>
      <rPr>
        <sz val="11"/>
        <color rgb="FF000000"/>
        <rFont val="ＭＳ ゴシック"/>
        <family val="3"/>
        <charset val="128"/>
      </rPr>
      <t>中国電力</t>
    </r>
    <r>
      <rPr>
        <sz val="11"/>
        <color rgb="FF000000"/>
        <rFont val="Arial"/>
        <family val="2"/>
      </rPr>
      <t>(</t>
    </r>
    <r>
      <rPr>
        <sz val="11"/>
        <color rgb="FF000000"/>
        <rFont val="ＭＳ ゴシック"/>
        <family val="3"/>
        <charset val="128"/>
      </rPr>
      <t>株</t>
    </r>
    <r>
      <rPr>
        <sz val="11"/>
        <color rgb="FF000000"/>
        <rFont val="Arial"/>
        <family val="2"/>
      </rPr>
      <t>)</t>
    </r>
  </si>
  <si>
    <t>中国電力(株)</t>
  </si>
  <si>
    <r>
      <rPr>
        <sz val="10"/>
        <color rgb="FF000000"/>
        <rFont val="ＭＳ ゴシック"/>
        <family val="3"/>
        <charset val="128"/>
      </rPr>
      <t>メニュー</t>
    </r>
    <r>
      <rPr>
        <sz val="10"/>
        <color rgb="FF000000"/>
        <rFont val="Arial"/>
        <family val="2"/>
      </rPr>
      <t>G(</t>
    </r>
    <r>
      <rPr>
        <sz val="10"/>
        <color rgb="FF000000"/>
        <rFont val="ＭＳ ゴシック"/>
        <family val="3"/>
        <charset val="128"/>
      </rPr>
      <t>残差</t>
    </r>
    <r>
      <rPr>
        <sz val="10"/>
        <color rgb="FF000000"/>
        <rFont val="Arial"/>
        <family val="2"/>
      </rPr>
      <t>)</t>
    </r>
  </si>
  <si>
    <t>A0274</t>
  </si>
  <si>
    <r>
      <rPr>
        <sz val="11"/>
        <color theme="1"/>
        <rFont val="ＭＳ ゴシック"/>
        <family val="3"/>
        <charset val="128"/>
      </rPr>
      <t>四国電力</t>
    </r>
    <r>
      <rPr>
        <sz val="11"/>
        <color theme="1"/>
        <rFont val="Arial"/>
        <family val="2"/>
      </rPr>
      <t>(</t>
    </r>
    <r>
      <rPr>
        <sz val="11"/>
        <color theme="1"/>
        <rFont val="ＭＳ ゴシック"/>
        <family val="3"/>
        <charset val="128"/>
      </rPr>
      <t>株</t>
    </r>
    <r>
      <rPr>
        <sz val="11"/>
        <color theme="1"/>
        <rFont val="Arial"/>
        <family val="2"/>
      </rPr>
      <t>)</t>
    </r>
  </si>
  <si>
    <t>四国電力(株)</t>
  </si>
  <si>
    <t>A0275</t>
  </si>
  <si>
    <r>
      <rPr>
        <sz val="11"/>
        <color theme="1"/>
        <rFont val="ＭＳ ゴシック"/>
        <family val="3"/>
        <charset val="128"/>
      </rPr>
      <t>九州電力</t>
    </r>
    <r>
      <rPr>
        <sz val="11"/>
        <color theme="1"/>
        <rFont val="Arial"/>
        <family val="2"/>
      </rPr>
      <t>(</t>
    </r>
    <r>
      <rPr>
        <sz val="11"/>
        <color theme="1"/>
        <rFont val="ＭＳ ゴシック"/>
        <family val="3"/>
        <charset val="128"/>
      </rPr>
      <t>株</t>
    </r>
    <r>
      <rPr>
        <sz val="11"/>
        <color theme="1"/>
        <rFont val="Arial"/>
        <family val="2"/>
      </rPr>
      <t>)</t>
    </r>
  </si>
  <si>
    <t>九州電力(株)</t>
  </si>
  <si>
    <t>A0276</t>
  </si>
  <si>
    <r>
      <rPr>
        <sz val="11"/>
        <color theme="1"/>
        <rFont val="ＭＳ ゴシック"/>
        <family val="3"/>
        <charset val="128"/>
      </rPr>
      <t>沖縄電力</t>
    </r>
    <r>
      <rPr>
        <sz val="11"/>
        <color theme="1"/>
        <rFont val="Arial"/>
        <family val="2"/>
      </rPr>
      <t>(</t>
    </r>
    <r>
      <rPr>
        <sz val="11"/>
        <color theme="1"/>
        <rFont val="ＭＳ ゴシック"/>
        <family val="3"/>
        <charset val="128"/>
      </rPr>
      <t>株</t>
    </r>
    <r>
      <rPr>
        <sz val="11"/>
        <color theme="1"/>
        <rFont val="Arial"/>
        <family val="2"/>
      </rPr>
      <t>)</t>
    </r>
  </si>
  <si>
    <t>沖縄電力(株)</t>
  </si>
  <si>
    <t>A0277</t>
  </si>
  <si>
    <r>
      <rPr>
        <sz val="11"/>
        <color theme="1"/>
        <rFont val="ＭＳ ゴシック"/>
        <family val="3"/>
        <charset val="128"/>
      </rPr>
      <t>北日本石油</t>
    </r>
    <r>
      <rPr>
        <sz val="11"/>
        <color theme="1"/>
        <rFont val="Arial"/>
        <family val="2"/>
      </rPr>
      <t>(</t>
    </r>
    <r>
      <rPr>
        <sz val="11"/>
        <color theme="1"/>
        <rFont val="ＭＳ ゴシック"/>
        <family val="3"/>
        <charset val="128"/>
      </rPr>
      <t>株</t>
    </r>
    <r>
      <rPr>
        <sz val="11"/>
        <color theme="1"/>
        <rFont val="Arial"/>
        <family val="2"/>
      </rPr>
      <t>)</t>
    </r>
  </si>
  <si>
    <t>A0278</t>
  </si>
  <si>
    <r>
      <rPr>
        <sz val="11"/>
        <color theme="1"/>
        <rFont val="ＭＳ ゴシック"/>
        <family val="3"/>
        <charset val="128"/>
      </rPr>
      <t>千葉電力</t>
    </r>
    <r>
      <rPr>
        <sz val="11"/>
        <color theme="1"/>
        <rFont val="Arial"/>
        <family val="2"/>
      </rPr>
      <t>(</t>
    </r>
    <r>
      <rPr>
        <sz val="11"/>
        <color theme="1"/>
        <rFont val="ＭＳ ゴシック"/>
        <family val="3"/>
        <charset val="128"/>
      </rPr>
      <t>株</t>
    </r>
    <r>
      <rPr>
        <sz val="11"/>
        <color theme="1"/>
        <rFont val="Arial"/>
        <family val="2"/>
      </rPr>
      <t>)</t>
    </r>
  </si>
  <si>
    <t>A0279</t>
  </si>
  <si>
    <r>
      <t>(</t>
    </r>
    <r>
      <rPr>
        <sz val="11"/>
        <color theme="1"/>
        <rFont val="ＭＳ ゴシック"/>
        <family val="3"/>
        <charset val="128"/>
      </rPr>
      <t>株</t>
    </r>
    <r>
      <rPr>
        <sz val="11"/>
        <color theme="1"/>
        <rFont val="Arial"/>
        <family val="2"/>
      </rPr>
      <t>)</t>
    </r>
    <r>
      <rPr>
        <sz val="11"/>
        <color theme="1"/>
        <rFont val="ＭＳ ゴシック"/>
        <family val="3"/>
        <charset val="128"/>
      </rPr>
      <t>坊っちゃん電力</t>
    </r>
  </si>
  <si>
    <t>A0280</t>
  </si>
  <si>
    <r>
      <rPr>
        <sz val="11"/>
        <color theme="1"/>
        <rFont val="ＭＳ ゴシック"/>
        <family val="3"/>
        <charset val="128"/>
      </rPr>
      <t>やめエネルギー</t>
    </r>
    <r>
      <rPr>
        <sz val="11"/>
        <color theme="1"/>
        <rFont val="Arial"/>
        <family val="2"/>
      </rPr>
      <t>(</t>
    </r>
    <r>
      <rPr>
        <sz val="11"/>
        <color theme="1"/>
        <rFont val="ＭＳ ゴシック"/>
        <family val="3"/>
        <charset val="128"/>
      </rPr>
      <t>株</t>
    </r>
    <r>
      <rPr>
        <sz val="11"/>
        <color theme="1"/>
        <rFont val="Arial"/>
        <family val="2"/>
      </rPr>
      <t>)</t>
    </r>
  </si>
  <si>
    <t>A0281</t>
  </si>
  <si>
    <r>
      <t>(</t>
    </r>
    <r>
      <rPr>
        <sz val="11"/>
        <color theme="1"/>
        <rFont val="ＭＳ ゴシック"/>
        <family val="3"/>
        <charset val="128"/>
      </rPr>
      <t>株</t>
    </r>
    <r>
      <rPr>
        <sz val="11"/>
        <color theme="1"/>
        <rFont val="Arial"/>
        <family val="2"/>
      </rPr>
      <t>)</t>
    </r>
    <r>
      <rPr>
        <sz val="11"/>
        <color theme="1"/>
        <rFont val="ＭＳ ゴシック"/>
        <family val="3"/>
        <charset val="128"/>
      </rPr>
      <t>アースインフィニティ</t>
    </r>
  </si>
  <si>
    <t>A0283</t>
  </si>
  <si>
    <r>
      <rPr>
        <sz val="11"/>
        <color theme="1"/>
        <rFont val="ＭＳ ゴシック"/>
        <family val="3"/>
        <charset val="128"/>
      </rPr>
      <t>足利ガス</t>
    </r>
    <r>
      <rPr>
        <sz val="11"/>
        <color theme="1"/>
        <rFont val="Arial"/>
        <family val="2"/>
      </rPr>
      <t>(</t>
    </r>
    <r>
      <rPr>
        <sz val="11"/>
        <color theme="1"/>
        <rFont val="ＭＳ ゴシック"/>
        <family val="3"/>
        <charset val="128"/>
      </rPr>
      <t>株</t>
    </r>
    <r>
      <rPr>
        <sz val="11"/>
        <color theme="1"/>
        <rFont val="Arial"/>
        <family val="2"/>
      </rPr>
      <t>)</t>
    </r>
  </si>
  <si>
    <t>A0284</t>
  </si>
  <si>
    <r>
      <t>(</t>
    </r>
    <r>
      <rPr>
        <sz val="11"/>
        <color theme="1"/>
        <rFont val="ＭＳ ゴシック"/>
        <family val="3"/>
        <charset val="128"/>
      </rPr>
      <t>株</t>
    </r>
    <r>
      <rPr>
        <sz val="11"/>
        <color theme="1"/>
        <rFont val="Arial"/>
        <family val="2"/>
      </rPr>
      <t>)</t>
    </r>
    <r>
      <rPr>
        <sz val="11"/>
        <color theme="1"/>
        <rFont val="ＭＳ ゴシック"/>
        <family val="3"/>
        <charset val="128"/>
      </rPr>
      <t>Ｍｉｓｕｍｉ</t>
    </r>
  </si>
  <si>
    <t>A0285</t>
  </si>
  <si>
    <r>
      <rPr>
        <sz val="11"/>
        <color theme="1"/>
        <rFont val="ＭＳ ゴシック"/>
        <family val="3"/>
        <charset val="128"/>
      </rPr>
      <t>米子瓦斯</t>
    </r>
    <r>
      <rPr>
        <sz val="11"/>
        <color theme="1"/>
        <rFont val="Arial"/>
        <family val="2"/>
      </rPr>
      <t>(</t>
    </r>
    <r>
      <rPr>
        <sz val="11"/>
        <color theme="1"/>
        <rFont val="ＭＳ ゴシック"/>
        <family val="3"/>
        <charset val="128"/>
      </rPr>
      <t>株</t>
    </r>
    <r>
      <rPr>
        <sz val="11"/>
        <color theme="1"/>
        <rFont val="Arial"/>
        <family val="2"/>
      </rPr>
      <t>)</t>
    </r>
  </si>
  <si>
    <t>A0286</t>
  </si>
  <si>
    <r>
      <t>(</t>
    </r>
    <r>
      <rPr>
        <sz val="11"/>
        <color theme="1"/>
        <rFont val="ＭＳ ゴシック"/>
        <family val="3"/>
        <charset val="128"/>
      </rPr>
      <t>株</t>
    </r>
    <r>
      <rPr>
        <sz val="11"/>
        <color theme="1"/>
        <rFont val="Arial"/>
        <family val="2"/>
      </rPr>
      <t>)</t>
    </r>
    <r>
      <rPr>
        <sz val="11"/>
        <color theme="1"/>
        <rFont val="ＭＳ ゴシック"/>
        <family val="3"/>
        <charset val="128"/>
      </rPr>
      <t>エルピオ</t>
    </r>
  </si>
  <si>
    <t>A0287</t>
  </si>
  <si>
    <r>
      <rPr>
        <sz val="11"/>
        <color theme="1"/>
        <rFont val="ＭＳ ゴシック"/>
        <family val="3"/>
        <charset val="128"/>
      </rPr>
      <t>浜田ガス</t>
    </r>
    <r>
      <rPr>
        <sz val="11"/>
        <color theme="1"/>
        <rFont val="Arial"/>
        <family val="2"/>
      </rPr>
      <t>(</t>
    </r>
    <r>
      <rPr>
        <sz val="11"/>
        <color theme="1"/>
        <rFont val="ＭＳ ゴシック"/>
        <family val="3"/>
        <charset val="128"/>
      </rPr>
      <t>株</t>
    </r>
    <r>
      <rPr>
        <sz val="11"/>
        <color theme="1"/>
        <rFont val="Arial"/>
        <family val="2"/>
      </rPr>
      <t>)</t>
    </r>
  </si>
  <si>
    <t>A0288</t>
  </si>
  <si>
    <r>
      <t>(</t>
    </r>
    <r>
      <rPr>
        <sz val="11"/>
        <color theme="1"/>
        <rFont val="ＭＳ ゴシック"/>
        <family val="3"/>
        <charset val="128"/>
      </rPr>
      <t>株</t>
    </r>
    <r>
      <rPr>
        <sz val="11"/>
        <color theme="1"/>
        <rFont val="Arial"/>
        <family val="2"/>
      </rPr>
      <t>)</t>
    </r>
    <r>
      <rPr>
        <sz val="11"/>
        <color theme="1"/>
        <rFont val="ＭＳ ゴシック"/>
        <family val="3"/>
        <charset val="128"/>
      </rPr>
      <t>アメニティ電力</t>
    </r>
  </si>
  <si>
    <t>(株)アメニティ電力</t>
  </si>
  <si>
    <t>A0292</t>
  </si>
  <si>
    <r>
      <rPr>
        <sz val="11"/>
        <color theme="1"/>
        <rFont val="ＭＳ ゴシック"/>
        <family val="3"/>
        <charset val="128"/>
      </rPr>
      <t>岡田建設</t>
    </r>
    <r>
      <rPr>
        <sz val="11"/>
        <color theme="1"/>
        <rFont val="Arial"/>
        <family val="2"/>
      </rPr>
      <t>(</t>
    </r>
    <r>
      <rPr>
        <sz val="11"/>
        <color theme="1"/>
        <rFont val="ＭＳ ゴシック"/>
        <family val="3"/>
        <charset val="128"/>
      </rPr>
      <t>株</t>
    </r>
    <r>
      <rPr>
        <sz val="11"/>
        <color theme="1"/>
        <rFont val="Arial"/>
        <family val="2"/>
      </rPr>
      <t>)</t>
    </r>
  </si>
  <si>
    <t>A0293</t>
  </si>
  <si>
    <r>
      <rPr>
        <sz val="11"/>
        <color theme="1"/>
        <rFont val="ＭＳ ゴシック"/>
        <family val="3"/>
        <charset val="128"/>
      </rPr>
      <t>出雲ガス</t>
    </r>
    <r>
      <rPr>
        <sz val="11"/>
        <color theme="1"/>
        <rFont val="Arial"/>
        <family val="2"/>
      </rPr>
      <t>(</t>
    </r>
    <r>
      <rPr>
        <sz val="11"/>
        <color theme="1"/>
        <rFont val="ＭＳ ゴシック"/>
        <family val="3"/>
        <charset val="128"/>
      </rPr>
      <t>株</t>
    </r>
    <r>
      <rPr>
        <sz val="11"/>
        <color theme="1"/>
        <rFont val="Arial"/>
        <family val="2"/>
      </rPr>
      <t>)</t>
    </r>
  </si>
  <si>
    <t>A0294</t>
  </si>
  <si>
    <r>
      <rPr>
        <sz val="11"/>
        <color theme="1"/>
        <rFont val="ＭＳ ゴシック"/>
        <family val="3"/>
        <charset val="128"/>
      </rPr>
      <t>富山電力</t>
    </r>
    <r>
      <rPr>
        <sz val="11"/>
        <color theme="1"/>
        <rFont val="Arial"/>
        <family val="2"/>
      </rPr>
      <t>(</t>
    </r>
    <r>
      <rPr>
        <sz val="11"/>
        <color theme="1"/>
        <rFont val="ＭＳ ゴシック"/>
        <family val="3"/>
        <charset val="128"/>
      </rPr>
      <t>株</t>
    </r>
    <r>
      <rPr>
        <sz val="11"/>
        <color theme="1"/>
        <rFont val="Arial"/>
        <family val="2"/>
      </rPr>
      <t>)</t>
    </r>
  </si>
  <si>
    <t>A0295</t>
  </si>
  <si>
    <r>
      <rPr>
        <sz val="11"/>
        <color theme="1"/>
        <rFont val="ＭＳ ゴシック"/>
        <family val="3"/>
        <charset val="128"/>
      </rPr>
      <t>一般社団法人グリーンコープでんき</t>
    </r>
  </si>
  <si>
    <t>一般社団法人グリーンコープでんき</t>
  </si>
  <si>
    <t>A0296</t>
  </si>
  <si>
    <r>
      <rPr>
        <sz val="11"/>
        <color theme="1"/>
        <rFont val="ＭＳ ゴシック"/>
        <family val="3"/>
        <charset val="128"/>
      </rPr>
      <t>公益財団法人東京都環境公社</t>
    </r>
  </si>
  <si>
    <t>A0298</t>
  </si>
  <si>
    <r>
      <rPr>
        <sz val="11"/>
        <color theme="1"/>
        <rFont val="ＭＳ ゴシック"/>
        <family val="3"/>
        <charset val="128"/>
      </rPr>
      <t>イオンディライト</t>
    </r>
    <r>
      <rPr>
        <sz val="11"/>
        <color theme="1"/>
        <rFont val="Arial"/>
        <family val="2"/>
      </rPr>
      <t>(</t>
    </r>
    <r>
      <rPr>
        <sz val="11"/>
        <color theme="1"/>
        <rFont val="ＭＳ ゴシック"/>
        <family val="3"/>
        <charset val="128"/>
      </rPr>
      <t>株</t>
    </r>
    <r>
      <rPr>
        <sz val="11"/>
        <color theme="1"/>
        <rFont val="Arial"/>
        <family val="2"/>
      </rPr>
      <t>)</t>
    </r>
  </si>
  <si>
    <t>A0300</t>
  </si>
  <si>
    <r>
      <t>(</t>
    </r>
    <r>
      <rPr>
        <sz val="11"/>
        <color theme="1"/>
        <rFont val="ＭＳ ゴシック"/>
        <family val="3"/>
        <charset val="128"/>
      </rPr>
      <t>株</t>
    </r>
    <r>
      <rPr>
        <sz val="11"/>
        <color theme="1"/>
        <rFont val="Arial"/>
        <family val="2"/>
      </rPr>
      <t>)</t>
    </r>
    <r>
      <rPr>
        <sz val="11"/>
        <color theme="1"/>
        <rFont val="ＭＳ ゴシック"/>
        <family val="3"/>
        <charset val="128"/>
      </rPr>
      <t>ファミリーネット・ジャパン</t>
    </r>
  </si>
  <si>
    <t>(株)ファミリーネット・ジャパン</t>
  </si>
  <si>
    <t>A0303</t>
  </si>
  <si>
    <r>
      <rPr>
        <sz val="11"/>
        <color theme="1"/>
        <rFont val="ＭＳ ゴシック"/>
        <family val="3"/>
        <charset val="128"/>
      </rPr>
      <t>ＭＫステーションズ</t>
    </r>
    <r>
      <rPr>
        <sz val="11"/>
        <color theme="1"/>
        <rFont val="Arial"/>
        <family val="2"/>
      </rPr>
      <t>(</t>
    </r>
    <r>
      <rPr>
        <sz val="11"/>
        <color theme="1"/>
        <rFont val="ＭＳ ゴシック"/>
        <family val="3"/>
        <charset val="128"/>
      </rPr>
      <t>株</t>
    </r>
    <r>
      <rPr>
        <sz val="11"/>
        <color theme="1"/>
        <rFont val="Arial"/>
        <family val="2"/>
      </rPr>
      <t>)</t>
    </r>
  </si>
  <si>
    <t>A0305</t>
  </si>
  <si>
    <r>
      <rPr>
        <sz val="11"/>
        <color theme="1"/>
        <rFont val="ＭＳ ゴシック"/>
        <family val="3"/>
        <charset val="128"/>
      </rPr>
      <t>フラワーペイメント</t>
    </r>
    <r>
      <rPr>
        <sz val="11"/>
        <color theme="1"/>
        <rFont val="Arial"/>
        <family val="2"/>
      </rPr>
      <t>(</t>
    </r>
    <r>
      <rPr>
        <sz val="11"/>
        <color theme="1"/>
        <rFont val="ＭＳ ゴシック"/>
        <family val="3"/>
        <charset val="128"/>
      </rPr>
      <t>株</t>
    </r>
    <r>
      <rPr>
        <sz val="11"/>
        <color theme="1"/>
        <rFont val="Arial"/>
        <family val="2"/>
      </rPr>
      <t>)</t>
    </r>
  </si>
  <si>
    <t>A0306</t>
  </si>
  <si>
    <r>
      <rPr>
        <sz val="11"/>
        <color rgb="FF000000"/>
        <rFont val="Arial"/>
        <family val="2"/>
      </rPr>
      <t>(</t>
    </r>
    <r>
      <rPr>
        <sz val="11"/>
        <color rgb="FF000000"/>
        <rFont val="ＭＳ ゴシック"/>
        <family val="3"/>
        <charset val="128"/>
      </rPr>
      <t>株</t>
    </r>
    <r>
      <rPr>
        <sz val="11"/>
        <color rgb="FF000000"/>
        <rFont val="Arial"/>
        <family val="2"/>
      </rPr>
      <t>)</t>
    </r>
    <r>
      <rPr>
        <sz val="11"/>
        <color rgb="FF000000"/>
        <rFont val="ＭＳ ゴシック"/>
        <family val="3"/>
        <charset val="128"/>
      </rPr>
      <t>ＪＴＢコミュニケーションデザイン</t>
    </r>
  </si>
  <si>
    <t>A0308</t>
  </si>
  <si>
    <r>
      <rPr>
        <sz val="11"/>
        <color theme="1"/>
        <rFont val="ＭＳ ゴシック"/>
        <family val="3"/>
        <charset val="128"/>
      </rPr>
      <t>積水化学工業</t>
    </r>
    <r>
      <rPr>
        <sz val="11"/>
        <color theme="1"/>
        <rFont val="Arial"/>
        <family val="2"/>
      </rPr>
      <t>(</t>
    </r>
    <r>
      <rPr>
        <sz val="11"/>
        <color theme="1"/>
        <rFont val="ＭＳ ゴシック"/>
        <family val="3"/>
        <charset val="128"/>
      </rPr>
      <t>株</t>
    </r>
    <r>
      <rPr>
        <sz val="11"/>
        <color theme="1"/>
        <rFont val="Arial"/>
        <family val="2"/>
      </rPr>
      <t>)</t>
    </r>
  </si>
  <si>
    <t>積水化学工業(株)</t>
  </si>
  <si>
    <t>A0310</t>
  </si>
  <si>
    <r>
      <rPr>
        <sz val="11"/>
        <color theme="1"/>
        <rFont val="ＭＳ ゴシック"/>
        <family val="3"/>
        <charset val="128"/>
      </rPr>
      <t>全農エネルギー</t>
    </r>
    <r>
      <rPr>
        <sz val="11"/>
        <color theme="1"/>
        <rFont val="Arial"/>
        <family val="2"/>
      </rPr>
      <t>(</t>
    </r>
    <r>
      <rPr>
        <sz val="11"/>
        <color theme="1"/>
        <rFont val="ＭＳ ゴシック"/>
        <family val="3"/>
        <charset val="128"/>
      </rPr>
      <t>株</t>
    </r>
    <r>
      <rPr>
        <sz val="11"/>
        <color theme="1"/>
        <rFont val="Arial"/>
        <family val="2"/>
      </rPr>
      <t>)</t>
    </r>
  </si>
  <si>
    <t>全農エネルギー(株)</t>
  </si>
  <si>
    <t>A0311</t>
  </si>
  <si>
    <r>
      <t>(</t>
    </r>
    <r>
      <rPr>
        <sz val="11"/>
        <color theme="1"/>
        <rFont val="ＭＳ ゴシック"/>
        <family val="3"/>
        <charset val="128"/>
      </rPr>
      <t>株</t>
    </r>
    <r>
      <rPr>
        <sz val="11"/>
        <color theme="1"/>
        <rFont val="Arial"/>
        <family val="2"/>
      </rPr>
      <t>)</t>
    </r>
    <r>
      <rPr>
        <sz val="11"/>
        <color theme="1"/>
        <rFont val="ＭＳ ゴシック"/>
        <family val="3"/>
        <charset val="128"/>
      </rPr>
      <t>ハルエネ</t>
    </r>
  </si>
  <si>
    <t>A0312</t>
  </si>
  <si>
    <r>
      <rPr>
        <sz val="11"/>
        <color rgb="FF000000"/>
        <rFont val="ＭＳ ゴシック"/>
        <family val="3"/>
        <charset val="128"/>
      </rPr>
      <t>三愛オブリ</t>
    </r>
    <r>
      <rPr>
        <sz val="11"/>
        <color rgb="FF000000"/>
        <rFont val="Arial"/>
        <family val="2"/>
      </rPr>
      <t>(</t>
    </r>
    <r>
      <rPr>
        <sz val="11"/>
        <color rgb="FF000000"/>
        <rFont val="ＭＳ ゴシック"/>
        <family val="3"/>
        <charset val="128"/>
      </rPr>
      <t>株</t>
    </r>
    <r>
      <rPr>
        <sz val="11"/>
        <color rgb="FF000000"/>
        <rFont val="Arial"/>
        <family val="2"/>
      </rPr>
      <t>)(</t>
    </r>
    <r>
      <rPr>
        <sz val="11"/>
        <color rgb="FF000000"/>
        <rFont val="ＭＳ ゴシック"/>
        <family val="3"/>
        <charset val="128"/>
      </rPr>
      <t>旧：三愛石油</t>
    </r>
    <r>
      <rPr>
        <sz val="11"/>
        <color rgb="FF000000"/>
        <rFont val="Arial"/>
        <family val="2"/>
      </rPr>
      <t>(</t>
    </r>
    <r>
      <rPr>
        <sz val="11"/>
        <color rgb="FF000000"/>
        <rFont val="ＭＳ ゴシック"/>
        <family val="3"/>
        <charset val="128"/>
      </rPr>
      <t>株</t>
    </r>
    <r>
      <rPr>
        <sz val="11"/>
        <color rgb="FF000000"/>
        <rFont val="Arial"/>
        <family val="2"/>
      </rPr>
      <t>))</t>
    </r>
  </si>
  <si>
    <t>A0313</t>
  </si>
  <si>
    <r>
      <t>(</t>
    </r>
    <r>
      <rPr>
        <sz val="11"/>
        <color theme="1"/>
        <rFont val="ＭＳ ゴシック"/>
        <family val="3"/>
        <charset val="128"/>
      </rPr>
      <t>株</t>
    </r>
    <r>
      <rPr>
        <sz val="11"/>
        <color theme="1"/>
        <rFont val="Arial"/>
        <family val="2"/>
      </rPr>
      <t>)</t>
    </r>
    <r>
      <rPr>
        <sz val="11"/>
        <color theme="1"/>
        <rFont val="ＭＳ ゴシック"/>
        <family val="3"/>
        <charset val="128"/>
      </rPr>
      <t>リケン工業</t>
    </r>
  </si>
  <si>
    <t>A0314</t>
  </si>
  <si>
    <r>
      <t>(</t>
    </r>
    <r>
      <rPr>
        <sz val="11"/>
        <color theme="1"/>
        <rFont val="ＭＳ ゴシック"/>
        <family val="3"/>
        <charset val="128"/>
      </rPr>
      <t>株</t>
    </r>
    <r>
      <rPr>
        <sz val="11"/>
        <color theme="1"/>
        <rFont val="Arial"/>
        <family val="2"/>
      </rPr>
      <t>)</t>
    </r>
    <r>
      <rPr>
        <sz val="11"/>
        <color theme="1"/>
        <rFont val="ＭＳ ゴシック"/>
        <family val="3"/>
        <charset val="128"/>
      </rPr>
      <t>ビビット</t>
    </r>
  </si>
  <si>
    <t>A0315</t>
  </si>
  <si>
    <r>
      <t>(</t>
    </r>
    <r>
      <rPr>
        <sz val="11"/>
        <color theme="1"/>
        <rFont val="ＭＳ ゴシック"/>
        <family val="3"/>
        <charset val="128"/>
      </rPr>
      <t>株</t>
    </r>
    <r>
      <rPr>
        <sz val="11"/>
        <color theme="1"/>
        <rFont val="Arial"/>
        <family val="2"/>
      </rPr>
      <t>)</t>
    </r>
    <r>
      <rPr>
        <sz val="11"/>
        <color theme="1"/>
        <rFont val="ＭＳ ゴシック"/>
        <family val="3"/>
        <charset val="128"/>
      </rPr>
      <t>おおた電力</t>
    </r>
  </si>
  <si>
    <t>A0317</t>
  </si>
  <si>
    <r>
      <rPr>
        <sz val="11"/>
        <color theme="1"/>
        <rFont val="ＭＳ ゴシック"/>
        <family val="3"/>
        <charset val="128"/>
      </rPr>
      <t>伊藤忠プランテック</t>
    </r>
    <r>
      <rPr>
        <sz val="11"/>
        <color theme="1"/>
        <rFont val="Arial"/>
        <family val="2"/>
      </rPr>
      <t>(</t>
    </r>
    <r>
      <rPr>
        <sz val="11"/>
        <color theme="1"/>
        <rFont val="ＭＳ ゴシック"/>
        <family val="3"/>
        <charset val="128"/>
      </rPr>
      <t>株</t>
    </r>
    <r>
      <rPr>
        <sz val="11"/>
        <color theme="1"/>
        <rFont val="Arial"/>
        <family val="2"/>
      </rPr>
      <t>)</t>
    </r>
  </si>
  <si>
    <t>A0318</t>
  </si>
  <si>
    <r>
      <t>(</t>
    </r>
    <r>
      <rPr>
        <sz val="11"/>
        <color theme="1"/>
        <rFont val="ＭＳ ゴシック"/>
        <family val="3"/>
        <charset val="128"/>
      </rPr>
      <t>株</t>
    </r>
    <r>
      <rPr>
        <sz val="11"/>
        <color theme="1"/>
        <rFont val="Arial"/>
        <family val="2"/>
      </rPr>
      <t>)</t>
    </r>
    <r>
      <rPr>
        <sz val="11"/>
        <color theme="1"/>
        <rFont val="ＭＳ ゴシック"/>
        <family val="3"/>
        <charset val="128"/>
      </rPr>
      <t>オカモト</t>
    </r>
  </si>
  <si>
    <t>A0323</t>
  </si>
  <si>
    <r>
      <rPr>
        <sz val="11"/>
        <color theme="1"/>
        <rFont val="ＭＳ ゴシック"/>
        <family val="3"/>
        <charset val="128"/>
      </rPr>
      <t>キタコー</t>
    </r>
    <r>
      <rPr>
        <sz val="11"/>
        <color theme="1"/>
        <rFont val="Arial"/>
        <family val="2"/>
      </rPr>
      <t>(</t>
    </r>
    <r>
      <rPr>
        <sz val="11"/>
        <color theme="1"/>
        <rFont val="ＭＳ ゴシック"/>
        <family val="3"/>
        <charset val="128"/>
      </rPr>
      <t>株</t>
    </r>
    <r>
      <rPr>
        <sz val="11"/>
        <color theme="1"/>
        <rFont val="Arial"/>
        <family val="2"/>
      </rPr>
      <t>)</t>
    </r>
  </si>
  <si>
    <t>A0324</t>
  </si>
  <si>
    <r>
      <rPr>
        <sz val="11"/>
        <color theme="1"/>
        <rFont val="ＭＳ ゴシック"/>
        <family val="3"/>
        <charset val="128"/>
      </rPr>
      <t>生活協同組合コープしが</t>
    </r>
  </si>
  <si>
    <t>生活協同組合コープしが</t>
  </si>
  <si>
    <t>A0330</t>
  </si>
  <si>
    <r>
      <rPr>
        <sz val="11"/>
        <color theme="1"/>
        <rFont val="ＭＳ ゴシック"/>
        <family val="3"/>
        <charset val="128"/>
      </rPr>
      <t>香川電力</t>
    </r>
    <r>
      <rPr>
        <sz val="11"/>
        <color theme="1"/>
        <rFont val="Arial"/>
        <family val="2"/>
      </rPr>
      <t>(</t>
    </r>
    <r>
      <rPr>
        <sz val="11"/>
        <color theme="1"/>
        <rFont val="ＭＳ ゴシック"/>
        <family val="3"/>
        <charset val="128"/>
      </rPr>
      <t>株</t>
    </r>
    <r>
      <rPr>
        <sz val="11"/>
        <color theme="1"/>
        <rFont val="Arial"/>
        <family val="2"/>
      </rPr>
      <t>)</t>
    </r>
    <r>
      <rPr>
        <sz val="11"/>
        <color theme="1"/>
        <rFont val="ＭＳ ゴシック"/>
        <family val="3"/>
        <charset val="128"/>
      </rPr>
      <t>　</t>
    </r>
  </si>
  <si>
    <t>香川電力(株)　</t>
  </si>
  <si>
    <t>A0332</t>
  </si>
  <si>
    <r>
      <t>(</t>
    </r>
    <r>
      <rPr>
        <sz val="11"/>
        <color theme="1"/>
        <rFont val="ＭＳ ゴシック"/>
        <family val="3"/>
        <charset val="128"/>
      </rPr>
      <t>株</t>
    </r>
    <r>
      <rPr>
        <sz val="11"/>
        <color theme="1"/>
        <rFont val="Arial"/>
        <family val="2"/>
      </rPr>
      <t>)</t>
    </r>
    <r>
      <rPr>
        <sz val="11"/>
        <color theme="1"/>
        <rFont val="ＭＳ ゴシック"/>
        <family val="3"/>
        <charset val="128"/>
      </rPr>
      <t>ＰｉｎＴ</t>
    </r>
  </si>
  <si>
    <t>(株)ＰｉｎＴ</t>
  </si>
  <si>
    <t>A0336</t>
  </si>
  <si>
    <r>
      <t>(</t>
    </r>
    <r>
      <rPr>
        <sz val="11"/>
        <color rgb="FF000000"/>
        <rFont val="ＭＳ ゴシック"/>
        <family val="3"/>
        <charset val="128"/>
      </rPr>
      <t>株</t>
    </r>
    <r>
      <rPr>
        <sz val="11"/>
        <color rgb="FF000000"/>
        <rFont val="Arial"/>
        <family val="2"/>
      </rPr>
      <t>)</t>
    </r>
    <r>
      <rPr>
        <sz val="11"/>
        <color rgb="FF000000"/>
        <rFont val="ＭＳ ゴシック"/>
        <family val="3"/>
        <charset val="128"/>
      </rPr>
      <t>沖縄ガスニューパワー</t>
    </r>
  </si>
  <si>
    <t>(株)沖縄ガスニューパワー</t>
  </si>
  <si>
    <t>A0337</t>
  </si>
  <si>
    <r>
      <rPr>
        <sz val="11"/>
        <color theme="1"/>
        <rFont val="ＭＳ ゴシック"/>
        <family val="3"/>
        <charset val="128"/>
      </rPr>
      <t>諏訪瓦斯</t>
    </r>
    <r>
      <rPr>
        <sz val="11"/>
        <color theme="1"/>
        <rFont val="Arial"/>
        <family val="2"/>
      </rPr>
      <t>(</t>
    </r>
    <r>
      <rPr>
        <sz val="11"/>
        <color theme="1"/>
        <rFont val="ＭＳ ゴシック"/>
        <family val="3"/>
        <charset val="128"/>
      </rPr>
      <t>株</t>
    </r>
    <r>
      <rPr>
        <sz val="11"/>
        <color theme="1"/>
        <rFont val="Arial"/>
        <family val="2"/>
      </rPr>
      <t>)</t>
    </r>
  </si>
  <si>
    <t>A0338</t>
  </si>
  <si>
    <r>
      <rPr>
        <sz val="11"/>
        <color theme="1"/>
        <rFont val="ＭＳ ゴシック"/>
        <family val="3"/>
        <charset val="128"/>
      </rPr>
      <t>エッセンシャルエナジー</t>
    </r>
    <r>
      <rPr>
        <sz val="11"/>
        <color theme="1"/>
        <rFont val="Arial"/>
        <family val="2"/>
      </rPr>
      <t>(</t>
    </r>
    <r>
      <rPr>
        <sz val="11"/>
        <color theme="1"/>
        <rFont val="ＭＳ ゴシック"/>
        <family val="3"/>
        <charset val="128"/>
      </rPr>
      <t>株</t>
    </r>
    <r>
      <rPr>
        <sz val="11"/>
        <color theme="1"/>
        <rFont val="Arial"/>
        <family val="2"/>
      </rPr>
      <t>)</t>
    </r>
  </si>
  <si>
    <t>A0340</t>
  </si>
  <si>
    <r>
      <t>(</t>
    </r>
    <r>
      <rPr>
        <sz val="11"/>
        <color theme="1"/>
        <rFont val="ＭＳ ゴシック"/>
        <family val="3"/>
        <charset val="128"/>
      </rPr>
      <t>株</t>
    </r>
    <r>
      <rPr>
        <sz val="11"/>
        <color theme="1"/>
        <rFont val="Arial"/>
        <family val="2"/>
      </rPr>
      <t>)</t>
    </r>
    <r>
      <rPr>
        <sz val="11"/>
        <color theme="1"/>
        <rFont val="ＭＳ ゴシック"/>
        <family val="3"/>
        <charset val="128"/>
      </rPr>
      <t>エージーピー　</t>
    </r>
  </si>
  <si>
    <t>A0342</t>
  </si>
  <si>
    <r>
      <t>(</t>
    </r>
    <r>
      <rPr>
        <sz val="11"/>
        <color theme="1"/>
        <rFont val="ＭＳ ゴシック"/>
        <family val="3"/>
        <charset val="128"/>
      </rPr>
      <t>株</t>
    </r>
    <r>
      <rPr>
        <sz val="11"/>
        <color theme="1"/>
        <rFont val="Arial"/>
        <family val="2"/>
      </rPr>
      <t>)</t>
    </r>
    <r>
      <rPr>
        <sz val="11"/>
        <color theme="1"/>
        <rFont val="ＭＳ ゴシック"/>
        <family val="3"/>
        <charset val="128"/>
      </rPr>
      <t>いちき串木野電力</t>
    </r>
  </si>
  <si>
    <t>A0343</t>
  </si>
  <si>
    <r>
      <rPr>
        <sz val="11"/>
        <color rgb="FF000000"/>
        <rFont val="Arial"/>
        <family val="2"/>
      </rPr>
      <t>(</t>
    </r>
    <r>
      <rPr>
        <sz val="11"/>
        <color rgb="FF000000"/>
        <rFont val="ＭＳ ゴシック"/>
        <family val="3"/>
        <charset val="128"/>
      </rPr>
      <t>株</t>
    </r>
    <r>
      <rPr>
        <sz val="11"/>
        <color rgb="FF000000"/>
        <rFont val="Arial"/>
        <family val="2"/>
      </rPr>
      <t>)</t>
    </r>
    <r>
      <rPr>
        <sz val="11"/>
        <color rgb="FF000000"/>
        <rFont val="ＭＳ ゴシック"/>
        <family val="3"/>
        <charset val="128"/>
      </rPr>
      <t>クローバー・テクノロジーズ</t>
    </r>
    <r>
      <rPr>
        <sz val="11"/>
        <color rgb="FF000000"/>
        <rFont val="Arial"/>
        <family val="2"/>
      </rPr>
      <t>(</t>
    </r>
    <r>
      <rPr>
        <sz val="11"/>
        <color rgb="FF000000"/>
        <rFont val="ＭＳ ゴシック"/>
        <family val="3"/>
        <charset val="128"/>
      </rPr>
      <t>旧：四つ葉電力</t>
    </r>
    <r>
      <rPr>
        <sz val="11"/>
        <color rgb="FF000000"/>
        <rFont val="Arial"/>
        <family val="2"/>
      </rPr>
      <t>(</t>
    </r>
    <r>
      <rPr>
        <sz val="11"/>
        <color rgb="FF000000"/>
        <rFont val="ＭＳ ゴシック"/>
        <family val="3"/>
        <charset val="128"/>
      </rPr>
      <t>株</t>
    </r>
    <r>
      <rPr>
        <sz val="11"/>
        <color rgb="FF000000"/>
        <rFont val="Arial"/>
        <family val="2"/>
      </rPr>
      <t>))</t>
    </r>
  </si>
  <si>
    <t>A0344</t>
  </si>
  <si>
    <r>
      <rPr>
        <sz val="11"/>
        <color theme="1"/>
        <rFont val="ＭＳ ゴシック"/>
        <family val="3"/>
        <charset val="128"/>
      </rPr>
      <t>西武ガス</t>
    </r>
    <r>
      <rPr>
        <sz val="11"/>
        <color theme="1"/>
        <rFont val="Arial"/>
        <family val="2"/>
      </rPr>
      <t>(</t>
    </r>
    <r>
      <rPr>
        <sz val="11"/>
        <color theme="1"/>
        <rFont val="ＭＳ ゴシック"/>
        <family val="3"/>
        <charset val="128"/>
      </rPr>
      <t>株</t>
    </r>
    <r>
      <rPr>
        <sz val="11"/>
        <color theme="1"/>
        <rFont val="Arial"/>
        <family val="2"/>
      </rPr>
      <t>)</t>
    </r>
  </si>
  <si>
    <t>A0345</t>
  </si>
  <si>
    <r>
      <rPr>
        <sz val="11"/>
        <color theme="1"/>
        <rFont val="ＭＳ ゴシック"/>
        <family val="3"/>
        <charset val="128"/>
      </rPr>
      <t>松本ガス</t>
    </r>
    <r>
      <rPr>
        <sz val="11"/>
        <color theme="1"/>
        <rFont val="Arial"/>
        <family val="2"/>
      </rPr>
      <t>(</t>
    </r>
    <r>
      <rPr>
        <sz val="11"/>
        <color theme="1"/>
        <rFont val="ＭＳ ゴシック"/>
        <family val="3"/>
        <charset val="128"/>
      </rPr>
      <t>株</t>
    </r>
    <r>
      <rPr>
        <sz val="11"/>
        <color theme="1"/>
        <rFont val="Arial"/>
        <family val="2"/>
      </rPr>
      <t>)</t>
    </r>
  </si>
  <si>
    <t>松本ガス(株)</t>
  </si>
  <si>
    <t>A0348</t>
  </si>
  <si>
    <r>
      <rPr>
        <sz val="11"/>
        <color theme="1"/>
        <rFont val="ＭＳ ゴシック"/>
        <family val="3"/>
        <charset val="128"/>
      </rPr>
      <t>南部だんだんエナジー</t>
    </r>
    <r>
      <rPr>
        <sz val="11"/>
        <color theme="1"/>
        <rFont val="Arial"/>
        <family val="2"/>
      </rPr>
      <t>(</t>
    </r>
    <r>
      <rPr>
        <sz val="11"/>
        <color theme="1"/>
        <rFont val="ＭＳ ゴシック"/>
        <family val="3"/>
        <charset val="128"/>
      </rPr>
      <t>株</t>
    </r>
    <r>
      <rPr>
        <sz val="11"/>
        <color theme="1"/>
        <rFont val="Arial"/>
        <family val="2"/>
      </rPr>
      <t>)</t>
    </r>
  </si>
  <si>
    <t>A0349</t>
  </si>
  <si>
    <r>
      <t>(</t>
    </r>
    <r>
      <rPr>
        <sz val="11"/>
        <color theme="1"/>
        <rFont val="ＭＳ ゴシック"/>
        <family val="3"/>
        <charset val="128"/>
      </rPr>
      <t>株</t>
    </r>
    <r>
      <rPr>
        <sz val="11"/>
        <color theme="1"/>
        <rFont val="Arial"/>
        <family val="2"/>
      </rPr>
      <t>)</t>
    </r>
    <r>
      <rPr>
        <sz val="11"/>
        <color theme="1"/>
        <rFont val="ＭＳ ゴシック"/>
        <family val="3"/>
        <charset val="128"/>
      </rPr>
      <t>エフエネ</t>
    </r>
  </si>
  <si>
    <t>係数が代替値の事業者からの受電のため、バランシンググループ内の融通受電のため</t>
  </si>
  <si>
    <t>A0350</t>
  </si>
  <si>
    <r>
      <rPr>
        <sz val="11"/>
        <color theme="1"/>
        <rFont val="ＭＳ ゴシック"/>
        <family val="3"/>
        <charset val="128"/>
      </rPr>
      <t>こなんウルトラパワー</t>
    </r>
    <r>
      <rPr>
        <sz val="11"/>
        <color theme="1"/>
        <rFont val="Arial"/>
        <family val="2"/>
      </rPr>
      <t>(</t>
    </r>
    <r>
      <rPr>
        <sz val="11"/>
        <color theme="1"/>
        <rFont val="ＭＳ ゴシック"/>
        <family val="3"/>
        <charset val="128"/>
      </rPr>
      <t>株</t>
    </r>
    <r>
      <rPr>
        <sz val="11"/>
        <color theme="1"/>
        <rFont val="Arial"/>
        <family val="2"/>
      </rPr>
      <t>)</t>
    </r>
  </si>
  <si>
    <t>A0351</t>
  </si>
  <si>
    <r>
      <t>(</t>
    </r>
    <r>
      <rPr>
        <sz val="11"/>
        <color theme="1"/>
        <rFont val="ＭＳ ゴシック"/>
        <family val="3"/>
        <charset val="128"/>
      </rPr>
      <t>株</t>
    </r>
    <r>
      <rPr>
        <sz val="11"/>
        <color theme="1"/>
        <rFont val="Arial"/>
        <family val="2"/>
      </rPr>
      <t>)</t>
    </r>
    <r>
      <rPr>
        <sz val="11"/>
        <color theme="1"/>
        <rFont val="ＭＳ ゴシック"/>
        <family val="3"/>
        <charset val="128"/>
      </rPr>
      <t>ＣＨＩＢＡむつざわエナジー</t>
    </r>
  </si>
  <si>
    <t>A0352</t>
  </si>
  <si>
    <r>
      <t>(</t>
    </r>
    <r>
      <rPr>
        <sz val="11"/>
        <color theme="1"/>
        <rFont val="ＭＳ ゴシック"/>
        <family val="3"/>
        <charset val="128"/>
      </rPr>
      <t>株</t>
    </r>
    <r>
      <rPr>
        <sz val="11"/>
        <color theme="1"/>
        <rFont val="Arial"/>
        <family val="2"/>
      </rPr>
      <t>)</t>
    </r>
    <r>
      <rPr>
        <sz val="11"/>
        <color theme="1"/>
        <rFont val="ＭＳ ゴシック"/>
        <family val="3"/>
        <charset val="128"/>
      </rPr>
      <t>関西空調　</t>
    </r>
  </si>
  <si>
    <t>A0353</t>
  </si>
  <si>
    <r>
      <rPr>
        <sz val="11"/>
        <color theme="1"/>
        <rFont val="ＭＳ ゴシック"/>
        <family val="3"/>
        <charset val="128"/>
      </rPr>
      <t>奥出雲電力</t>
    </r>
    <r>
      <rPr>
        <sz val="11"/>
        <color theme="1"/>
        <rFont val="Arial"/>
        <family val="2"/>
      </rPr>
      <t>(</t>
    </r>
    <r>
      <rPr>
        <sz val="11"/>
        <color theme="1"/>
        <rFont val="ＭＳ ゴシック"/>
        <family val="3"/>
        <charset val="128"/>
      </rPr>
      <t>株</t>
    </r>
    <r>
      <rPr>
        <sz val="11"/>
        <color theme="1"/>
        <rFont val="Arial"/>
        <family val="2"/>
      </rPr>
      <t>)</t>
    </r>
  </si>
  <si>
    <t>A0355</t>
  </si>
  <si>
    <r>
      <rPr>
        <sz val="11"/>
        <color rgb="FF000000"/>
        <rFont val="ＭＳ ゴシック"/>
        <family val="3"/>
        <charset val="128"/>
      </rPr>
      <t>レジル</t>
    </r>
    <r>
      <rPr>
        <sz val="11"/>
        <color rgb="FF000000"/>
        <rFont val="Arial"/>
        <family val="2"/>
      </rPr>
      <t>(</t>
    </r>
    <r>
      <rPr>
        <sz val="11"/>
        <color rgb="FF000000"/>
        <rFont val="ＭＳ ゴシック"/>
        <family val="3"/>
        <charset val="128"/>
      </rPr>
      <t>株</t>
    </r>
    <r>
      <rPr>
        <sz val="11"/>
        <color rgb="FF000000"/>
        <rFont val="Arial"/>
        <family val="2"/>
      </rPr>
      <t>)(</t>
    </r>
    <r>
      <rPr>
        <sz val="11"/>
        <color rgb="FF000000"/>
        <rFont val="ＭＳ ゴシック"/>
        <family val="3"/>
        <charset val="128"/>
      </rPr>
      <t>旧：中央電力</t>
    </r>
    <r>
      <rPr>
        <sz val="11"/>
        <color rgb="FF000000"/>
        <rFont val="Arial"/>
        <family val="2"/>
      </rPr>
      <t>(</t>
    </r>
    <r>
      <rPr>
        <sz val="11"/>
        <color rgb="FF000000"/>
        <rFont val="ＭＳ ゴシック"/>
        <family val="3"/>
        <charset val="128"/>
      </rPr>
      <t>株</t>
    </r>
    <r>
      <rPr>
        <sz val="11"/>
        <color rgb="FF000000"/>
        <rFont val="Arial"/>
        <family val="2"/>
      </rPr>
      <t>))</t>
    </r>
  </si>
  <si>
    <t>レジル(株)(旧：中央電力(株))</t>
  </si>
  <si>
    <t>A0356</t>
  </si>
  <si>
    <r>
      <t>(</t>
    </r>
    <r>
      <rPr>
        <sz val="11"/>
        <color theme="1"/>
        <rFont val="ＭＳ ゴシック"/>
        <family val="3"/>
        <charset val="128"/>
      </rPr>
      <t>株</t>
    </r>
    <r>
      <rPr>
        <sz val="11"/>
        <color theme="1"/>
        <rFont val="Arial"/>
        <family val="2"/>
      </rPr>
      <t>)</t>
    </r>
    <r>
      <rPr>
        <sz val="11"/>
        <color theme="1"/>
        <rFont val="ＭＳ ゴシック"/>
        <family val="3"/>
        <charset val="128"/>
      </rPr>
      <t>成田香取エネルギー</t>
    </r>
  </si>
  <si>
    <t>A0360</t>
  </si>
  <si>
    <r>
      <rPr>
        <sz val="11"/>
        <color theme="1"/>
        <rFont val="ＭＳ ゴシック"/>
        <family val="3"/>
        <charset val="128"/>
      </rPr>
      <t>グローバルソリューションサービス</t>
    </r>
    <r>
      <rPr>
        <sz val="11"/>
        <color theme="1"/>
        <rFont val="Arial"/>
        <family val="2"/>
      </rPr>
      <t>(</t>
    </r>
    <r>
      <rPr>
        <sz val="11"/>
        <color theme="1"/>
        <rFont val="ＭＳ ゴシック"/>
        <family val="3"/>
        <charset val="128"/>
      </rPr>
      <t>株</t>
    </r>
    <r>
      <rPr>
        <sz val="11"/>
        <color theme="1"/>
        <rFont val="Arial"/>
        <family val="2"/>
      </rPr>
      <t>)</t>
    </r>
  </si>
  <si>
    <t>A0362</t>
  </si>
  <si>
    <r>
      <t>(</t>
    </r>
    <r>
      <rPr>
        <sz val="11"/>
        <color theme="1"/>
        <rFont val="ＭＳ ゴシック"/>
        <family val="3"/>
        <charset val="128"/>
      </rPr>
      <t>株</t>
    </r>
    <r>
      <rPr>
        <sz val="11"/>
        <color theme="1"/>
        <rFont val="Arial"/>
        <family val="2"/>
      </rPr>
      <t>)</t>
    </r>
    <r>
      <rPr>
        <sz val="11"/>
        <color theme="1"/>
        <rFont val="ＭＳ ゴシック"/>
        <family val="3"/>
        <charset val="128"/>
      </rPr>
      <t>ＣＷＳ</t>
    </r>
  </si>
  <si>
    <t>A0364</t>
  </si>
  <si>
    <r>
      <rPr>
        <sz val="11"/>
        <color theme="1"/>
        <rFont val="ＭＳ ゴシック"/>
        <family val="3"/>
        <charset val="128"/>
      </rPr>
      <t>ふくしま新電力</t>
    </r>
    <r>
      <rPr>
        <sz val="11"/>
        <color theme="1"/>
        <rFont val="Arial"/>
        <family val="2"/>
      </rPr>
      <t>(</t>
    </r>
    <r>
      <rPr>
        <sz val="11"/>
        <color theme="1"/>
        <rFont val="ＭＳ ゴシック"/>
        <family val="3"/>
        <charset val="128"/>
      </rPr>
      <t>株</t>
    </r>
    <r>
      <rPr>
        <sz val="11"/>
        <color theme="1"/>
        <rFont val="Arial"/>
        <family val="2"/>
      </rPr>
      <t>)</t>
    </r>
  </si>
  <si>
    <t>A0365</t>
  </si>
  <si>
    <r>
      <rPr>
        <sz val="11"/>
        <color theme="1"/>
        <rFont val="ＭＳ ゴシック"/>
        <family val="3"/>
        <charset val="128"/>
      </rPr>
      <t>ティーダッシュ合同会社</t>
    </r>
  </si>
  <si>
    <t>ティーダッシュ合同会社</t>
  </si>
  <si>
    <t>A0366</t>
  </si>
  <si>
    <r>
      <t>(</t>
    </r>
    <r>
      <rPr>
        <sz val="11"/>
        <color theme="1"/>
        <rFont val="ＭＳ ゴシック"/>
        <family val="3"/>
        <charset val="128"/>
      </rPr>
      <t>株</t>
    </r>
    <r>
      <rPr>
        <sz val="11"/>
        <color theme="1"/>
        <rFont val="Arial"/>
        <family val="2"/>
      </rPr>
      <t>)</t>
    </r>
    <r>
      <rPr>
        <sz val="11"/>
        <color theme="1"/>
        <rFont val="ＭＳ ゴシック"/>
        <family val="3"/>
        <charset val="128"/>
      </rPr>
      <t>エネクスライフサービス</t>
    </r>
  </si>
  <si>
    <t>A0367</t>
  </si>
  <si>
    <r>
      <rPr>
        <sz val="11"/>
        <color theme="1"/>
        <rFont val="ＭＳ ゴシック"/>
        <family val="3"/>
        <charset val="128"/>
      </rPr>
      <t>ネイチャーエナジー小国</t>
    </r>
    <r>
      <rPr>
        <sz val="11"/>
        <color theme="1"/>
        <rFont val="Arial"/>
        <family val="2"/>
      </rPr>
      <t>(</t>
    </r>
    <r>
      <rPr>
        <sz val="11"/>
        <color theme="1"/>
        <rFont val="ＭＳ ゴシック"/>
        <family val="3"/>
        <charset val="128"/>
      </rPr>
      <t>株</t>
    </r>
    <r>
      <rPr>
        <sz val="11"/>
        <color theme="1"/>
        <rFont val="Arial"/>
        <family val="2"/>
      </rPr>
      <t>)</t>
    </r>
  </si>
  <si>
    <t>A0368</t>
  </si>
  <si>
    <r>
      <rPr>
        <sz val="11"/>
        <color theme="1"/>
        <rFont val="ＭＳ ゴシック"/>
        <family val="3"/>
        <charset val="128"/>
      </rPr>
      <t>リエスパワーネクスト</t>
    </r>
    <r>
      <rPr>
        <sz val="11"/>
        <color theme="1"/>
        <rFont val="Arial"/>
        <family val="2"/>
      </rPr>
      <t>(</t>
    </r>
    <r>
      <rPr>
        <sz val="11"/>
        <color theme="1"/>
        <rFont val="ＭＳ ゴシック"/>
        <family val="3"/>
        <charset val="128"/>
      </rPr>
      <t>株</t>
    </r>
    <r>
      <rPr>
        <sz val="11"/>
        <color theme="1"/>
        <rFont val="Arial"/>
        <family val="2"/>
      </rPr>
      <t>)</t>
    </r>
  </si>
  <si>
    <t>A0369</t>
  </si>
  <si>
    <r>
      <rPr>
        <sz val="11"/>
        <color theme="1"/>
        <rFont val="ＭＳ ゴシック"/>
        <family val="3"/>
        <charset val="128"/>
      </rPr>
      <t>京都生活協同組合</t>
    </r>
  </si>
  <si>
    <t>京都生活協同組合</t>
  </si>
  <si>
    <t>A0371</t>
  </si>
  <si>
    <r>
      <rPr>
        <sz val="11"/>
        <color theme="1"/>
        <rFont val="ＭＳ ゴシック"/>
        <family val="3"/>
        <charset val="128"/>
      </rPr>
      <t>エネルギーパワー</t>
    </r>
    <r>
      <rPr>
        <sz val="11"/>
        <color theme="1"/>
        <rFont val="Arial"/>
        <family val="2"/>
      </rPr>
      <t>(</t>
    </r>
    <r>
      <rPr>
        <sz val="11"/>
        <color theme="1"/>
        <rFont val="ＭＳ ゴシック"/>
        <family val="3"/>
        <charset val="128"/>
      </rPr>
      <t>株</t>
    </r>
    <r>
      <rPr>
        <sz val="11"/>
        <color theme="1"/>
        <rFont val="Arial"/>
        <family val="2"/>
      </rPr>
      <t>)</t>
    </r>
  </si>
  <si>
    <t>エネルギーパワー(株)</t>
  </si>
  <si>
    <t>A0372</t>
  </si>
  <si>
    <r>
      <t>(</t>
    </r>
    <r>
      <rPr>
        <sz val="11"/>
        <color theme="1"/>
        <rFont val="ＭＳ ゴシック"/>
        <family val="3"/>
        <charset val="128"/>
      </rPr>
      <t>株</t>
    </r>
    <r>
      <rPr>
        <sz val="11"/>
        <color theme="1"/>
        <rFont val="Arial"/>
        <family val="2"/>
      </rPr>
      <t>)</t>
    </r>
    <r>
      <rPr>
        <sz val="11"/>
        <color theme="1"/>
        <rFont val="ＭＳ ゴシック"/>
        <family val="3"/>
        <charset val="128"/>
      </rPr>
      <t>グリムスパワー</t>
    </r>
  </si>
  <si>
    <t>A0373</t>
  </si>
  <si>
    <r>
      <rPr>
        <sz val="11"/>
        <color theme="1"/>
        <rFont val="ＭＳ ゴシック"/>
        <family val="3"/>
        <charset val="128"/>
      </rPr>
      <t>日本ファシリティ・ソリューション</t>
    </r>
    <r>
      <rPr>
        <sz val="11"/>
        <color theme="1"/>
        <rFont val="Arial"/>
        <family val="2"/>
      </rPr>
      <t>(</t>
    </r>
    <r>
      <rPr>
        <sz val="11"/>
        <color theme="1"/>
        <rFont val="ＭＳ ゴシック"/>
        <family val="3"/>
        <charset val="128"/>
      </rPr>
      <t>株</t>
    </r>
    <r>
      <rPr>
        <sz val="11"/>
        <color theme="1"/>
        <rFont val="Arial"/>
        <family val="2"/>
      </rPr>
      <t>)</t>
    </r>
  </si>
  <si>
    <t>日本ファシリティ・ソリューション(株)</t>
  </si>
  <si>
    <t>A0376</t>
  </si>
  <si>
    <r>
      <rPr>
        <sz val="11"/>
        <color theme="1"/>
        <rFont val="ＭＳ ゴシック"/>
        <family val="3"/>
        <charset val="128"/>
      </rPr>
      <t>自然電力</t>
    </r>
    <r>
      <rPr>
        <sz val="11"/>
        <color theme="1"/>
        <rFont val="Arial"/>
        <family val="2"/>
      </rPr>
      <t>(</t>
    </r>
    <r>
      <rPr>
        <sz val="11"/>
        <color theme="1"/>
        <rFont val="ＭＳ ゴシック"/>
        <family val="3"/>
        <charset val="128"/>
      </rPr>
      <t>株</t>
    </r>
    <r>
      <rPr>
        <sz val="11"/>
        <color theme="1"/>
        <rFont val="Arial"/>
        <family val="2"/>
      </rPr>
      <t>)</t>
    </r>
  </si>
  <si>
    <t>自然電力(株)</t>
  </si>
  <si>
    <t>A0377</t>
  </si>
  <si>
    <r>
      <t>(</t>
    </r>
    <r>
      <rPr>
        <sz val="11"/>
        <color theme="1"/>
        <rFont val="ＭＳ ゴシック"/>
        <family val="3"/>
        <charset val="128"/>
      </rPr>
      <t>株</t>
    </r>
    <r>
      <rPr>
        <sz val="11"/>
        <color theme="1"/>
        <rFont val="Arial"/>
        <family val="2"/>
      </rPr>
      <t>)</t>
    </r>
    <r>
      <rPr>
        <sz val="11"/>
        <color theme="1"/>
        <rFont val="ＭＳ ゴシック"/>
        <family val="3"/>
        <charset val="128"/>
      </rPr>
      <t>オノプロックス</t>
    </r>
  </si>
  <si>
    <t>A0378</t>
  </si>
  <si>
    <r>
      <rPr>
        <sz val="11"/>
        <color theme="1"/>
        <rFont val="ＭＳ ゴシック"/>
        <family val="3"/>
        <charset val="128"/>
      </rPr>
      <t>本庄ガス</t>
    </r>
    <r>
      <rPr>
        <sz val="11"/>
        <color theme="1"/>
        <rFont val="Arial"/>
        <family val="2"/>
      </rPr>
      <t>(</t>
    </r>
    <r>
      <rPr>
        <sz val="11"/>
        <color theme="1"/>
        <rFont val="ＭＳ ゴシック"/>
        <family val="3"/>
        <charset val="128"/>
      </rPr>
      <t>株</t>
    </r>
    <r>
      <rPr>
        <sz val="11"/>
        <color theme="1"/>
        <rFont val="Arial"/>
        <family val="2"/>
      </rPr>
      <t>)</t>
    </r>
  </si>
  <si>
    <t>A0379</t>
  </si>
  <si>
    <r>
      <t>(</t>
    </r>
    <r>
      <rPr>
        <sz val="11"/>
        <color theme="1"/>
        <rFont val="ＭＳ ゴシック"/>
        <family val="3"/>
        <charset val="128"/>
      </rPr>
      <t>株</t>
    </r>
    <r>
      <rPr>
        <sz val="11"/>
        <color theme="1"/>
        <rFont val="Arial"/>
        <family val="2"/>
      </rPr>
      <t>)</t>
    </r>
    <r>
      <rPr>
        <sz val="11"/>
        <color theme="1"/>
        <rFont val="ＭＳ ゴシック"/>
        <family val="3"/>
        <charset val="128"/>
      </rPr>
      <t>フィット</t>
    </r>
  </si>
  <si>
    <t>A0380</t>
  </si>
  <si>
    <r>
      <rPr>
        <sz val="11"/>
        <color theme="1"/>
        <rFont val="ＭＳ ゴシック"/>
        <family val="3"/>
        <charset val="128"/>
      </rPr>
      <t>青森県民エナジー</t>
    </r>
    <r>
      <rPr>
        <sz val="11"/>
        <color theme="1"/>
        <rFont val="Arial"/>
        <family val="2"/>
      </rPr>
      <t>(</t>
    </r>
    <r>
      <rPr>
        <sz val="11"/>
        <color theme="1"/>
        <rFont val="ＭＳ ゴシック"/>
        <family val="3"/>
        <charset val="128"/>
      </rPr>
      <t>株</t>
    </r>
    <r>
      <rPr>
        <sz val="11"/>
        <color theme="1"/>
        <rFont val="Arial"/>
        <family val="2"/>
      </rPr>
      <t>)</t>
    </r>
  </si>
  <si>
    <t>A0381</t>
  </si>
  <si>
    <r>
      <rPr>
        <sz val="11"/>
        <color theme="1"/>
        <rFont val="ＭＳ ゴシック"/>
        <family val="3"/>
        <charset val="128"/>
      </rPr>
      <t>国際航業</t>
    </r>
    <r>
      <rPr>
        <sz val="11"/>
        <color theme="1"/>
        <rFont val="Arial"/>
        <family val="2"/>
      </rPr>
      <t>(</t>
    </r>
    <r>
      <rPr>
        <sz val="11"/>
        <color theme="1"/>
        <rFont val="ＭＳ ゴシック"/>
        <family val="3"/>
        <charset val="128"/>
      </rPr>
      <t>株</t>
    </r>
    <r>
      <rPr>
        <sz val="11"/>
        <color theme="1"/>
        <rFont val="Arial"/>
        <family val="2"/>
      </rPr>
      <t>)</t>
    </r>
  </si>
  <si>
    <t>国際航業(株)</t>
  </si>
  <si>
    <t>A0382</t>
  </si>
  <si>
    <r>
      <rPr>
        <sz val="11"/>
        <color theme="1"/>
        <rFont val="ＭＳ ゴシック"/>
        <family val="3"/>
        <charset val="128"/>
      </rPr>
      <t>ローカルでんき</t>
    </r>
    <r>
      <rPr>
        <sz val="11"/>
        <color theme="1"/>
        <rFont val="Arial"/>
        <family val="2"/>
      </rPr>
      <t>(</t>
    </r>
    <r>
      <rPr>
        <sz val="11"/>
        <color theme="1"/>
        <rFont val="ＭＳ ゴシック"/>
        <family val="3"/>
        <charset val="128"/>
      </rPr>
      <t>株</t>
    </r>
    <r>
      <rPr>
        <sz val="11"/>
        <color theme="1"/>
        <rFont val="Arial"/>
        <family val="2"/>
      </rPr>
      <t>)</t>
    </r>
  </si>
  <si>
    <t>ローカルでんき(株)</t>
  </si>
  <si>
    <t>A0383</t>
  </si>
  <si>
    <r>
      <t>(</t>
    </r>
    <r>
      <rPr>
        <sz val="11"/>
        <color theme="1"/>
        <rFont val="ＭＳ ゴシック"/>
        <family val="3"/>
        <charset val="128"/>
      </rPr>
      <t>株</t>
    </r>
    <r>
      <rPr>
        <sz val="11"/>
        <color theme="1"/>
        <rFont val="Arial"/>
        <family val="2"/>
      </rPr>
      <t>)</t>
    </r>
    <r>
      <rPr>
        <sz val="11"/>
        <color theme="1"/>
        <rFont val="ＭＳ ゴシック"/>
        <family val="3"/>
        <charset val="128"/>
      </rPr>
      <t>明治産業</t>
    </r>
  </si>
  <si>
    <t>A0385</t>
  </si>
  <si>
    <r>
      <rPr>
        <sz val="11"/>
        <color theme="1"/>
        <rFont val="ＭＳ ゴシック"/>
        <family val="3"/>
        <charset val="128"/>
      </rPr>
      <t>岡山電力</t>
    </r>
    <r>
      <rPr>
        <sz val="11"/>
        <color theme="1"/>
        <rFont val="Arial"/>
        <family val="2"/>
      </rPr>
      <t>(</t>
    </r>
    <r>
      <rPr>
        <sz val="11"/>
        <color theme="1"/>
        <rFont val="ＭＳ ゴシック"/>
        <family val="3"/>
        <charset val="128"/>
      </rPr>
      <t>株</t>
    </r>
    <r>
      <rPr>
        <sz val="11"/>
        <color theme="1"/>
        <rFont val="Arial"/>
        <family val="2"/>
      </rPr>
      <t>)</t>
    </r>
  </si>
  <si>
    <t>岡山電力(株)</t>
  </si>
  <si>
    <t>A0386</t>
  </si>
  <si>
    <r>
      <rPr>
        <sz val="11"/>
        <color theme="1"/>
        <rFont val="ＭＳ ゴシック"/>
        <family val="3"/>
        <charset val="128"/>
      </rPr>
      <t>ミライフ</t>
    </r>
    <r>
      <rPr>
        <sz val="11"/>
        <color theme="1"/>
        <rFont val="Arial"/>
        <family val="2"/>
      </rPr>
      <t>(</t>
    </r>
    <r>
      <rPr>
        <sz val="11"/>
        <color theme="1"/>
        <rFont val="ＭＳ ゴシック"/>
        <family val="3"/>
        <charset val="128"/>
      </rPr>
      <t>株</t>
    </r>
    <r>
      <rPr>
        <sz val="11"/>
        <color theme="1"/>
        <rFont val="Arial"/>
        <family val="2"/>
      </rPr>
      <t>)</t>
    </r>
  </si>
  <si>
    <t>ミライフ(株)</t>
  </si>
  <si>
    <t>A0387</t>
  </si>
  <si>
    <r>
      <t>(</t>
    </r>
    <r>
      <rPr>
        <sz val="11"/>
        <color rgb="FF000000"/>
        <rFont val="ＭＳ ゴシック"/>
        <family val="3"/>
        <charset val="128"/>
      </rPr>
      <t>株</t>
    </r>
    <r>
      <rPr>
        <sz val="11"/>
        <color rgb="FF000000"/>
        <rFont val="Arial"/>
        <family val="2"/>
      </rPr>
      <t>)</t>
    </r>
    <r>
      <rPr>
        <sz val="11"/>
        <color rgb="FF000000"/>
        <rFont val="ＭＳ ゴシック"/>
        <family val="3"/>
        <charset val="128"/>
      </rPr>
      <t>翠光トップライン</t>
    </r>
  </si>
  <si>
    <t>A0388</t>
  </si>
  <si>
    <r>
      <rPr>
        <sz val="11"/>
        <color theme="1"/>
        <rFont val="ＭＳ ゴシック"/>
        <family val="3"/>
        <charset val="128"/>
      </rPr>
      <t>楽天エナジー</t>
    </r>
    <r>
      <rPr>
        <sz val="11"/>
        <color theme="1"/>
        <rFont val="Arial"/>
        <family val="2"/>
      </rPr>
      <t>(</t>
    </r>
    <r>
      <rPr>
        <sz val="11"/>
        <color theme="1"/>
        <rFont val="ＭＳ ゴシック"/>
        <family val="3"/>
        <charset val="128"/>
      </rPr>
      <t>株</t>
    </r>
    <r>
      <rPr>
        <sz val="11"/>
        <color theme="1"/>
        <rFont val="Arial"/>
        <family val="2"/>
      </rPr>
      <t>)</t>
    </r>
  </si>
  <si>
    <t>楽天エナジー(株)</t>
  </si>
  <si>
    <t>A0389</t>
  </si>
  <si>
    <r>
      <rPr>
        <sz val="11"/>
        <color theme="1"/>
        <rFont val="ＭＳ ゴシック"/>
        <family val="3"/>
        <charset val="128"/>
      </rPr>
      <t>うすきエネルギー</t>
    </r>
    <r>
      <rPr>
        <sz val="11"/>
        <color theme="1"/>
        <rFont val="Arial"/>
        <family val="2"/>
      </rPr>
      <t>(</t>
    </r>
    <r>
      <rPr>
        <sz val="11"/>
        <color theme="1"/>
        <rFont val="ＭＳ ゴシック"/>
        <family val="3"/>
        <charset val="128"/>
      </rPr>
      <t>株</t>
    </r>
    <r>
      <rPr>
        <sz val="11"/>
        <color theme="1"/>
        <rFont val="Arial"/>
        <family val="2"/>
      </rPr>
      <t>)</t>
    </r>
  </si>
  <si>
    <t>A0390</t>
  </si>
  <si>
    <r>
      <rPr>
        <sz val="11"/>
        <color rgb="FF000000"/>
        <rFont val="Arial"/>
        <family val="2"/>
      </rPr>
      <t>(</t>
    </r>
    <r>
      <rPr>
        <sz val="11"/>
        <color rgb="FF000000"/>
        <rFont val="ＭＳ ゴシック"/>
        <family val="3"/>
        <charset val="128"/>
      </rPr>
      <t>株</t>
    </r>
    <r>
      <rPr>
        <sz val="11"/>
        <color rgb="FF000000"/>
        <rFont val="Arial"/>
        <family val="2"/>
      </rPr>
      <t>)</t>
    </r>
    <r>
      <rPr>
        <sz val="11"/>
        <color rgb="FF000000"/>
        <rFont val="ＭＳ ゴシック"/>
        <family val="3"/>
        <charset val="128"/>
      </rPr>
      <t>トーヨーエネルギーファーム</t>
    </r>
  </si>
  <si>
    <t>A0391</t>
  </si>
  <si>
    <r>
      <rPr>
        <sz val="11"/>
        <color rgb="FF000000"/>
        <rFont val="ＭＳ ゴシック"/>
        <family val="3"/>
        <charset val="128"/>
      </rPr>
      <t>森のエネルギー</t>
    </r>
    <r>
      <rPr>
        <sz val="11"/>
        <color rgb="FF000000"/>
        <rFont val="Arial"/>
        <family val="2"/>
      </rPr>
      <t>(</t>
    </r>
    <r>
      <rPr>
        <sz val="11"/>
        <color rgb="FF000000"/>
        <rFont val="ＭＳ ゴシック"/>
        <family val="3"/>
        <charset val="128"/>
      </rPr>
      <t>株</t>
    </r>
    <r>
      <rPr>
        <sz val="11"/>
        <color rgb="FF000000"/>
        <rFont val="Arial"/>
        <family val="2"/>
      </rPr>
      <t>)</t>
    </r>
  </si>
  <si>
    <t>A0392</t>
  </si>
  <si>
    <r>
      <rPr>
        <sz val="11"/>
        <color theme="1"/>
        <rFont val="ＭＳ ゴシック"/>
        <family val="3"/>
        <charset val="128"/>
      </rPr>
      <t>岐阜電力</t>
    </r>
    <r>
      <rPr>
        <sz val="11"/>
        <color theme="1"/>
        <rFont val="Arial"/>
        <family val="2"/>
      </rPr>
      <t>(</t>
    </r>
    <r>
      <rPr>
        <sz val="11"/>
        <color theme="1"/>
        <rFont val="ＭＳ ゴシック"/>
        <family val="3"/>
        <charset val="128"/>
      </rPr>
      <t>株</t>
    </r>
    <r>
      <rPr>
        <sz val="11"/>
        <color theme="1"/>
        <rFont val="Arial"/>
        <family val="2"/>
      </rPr>
      <t>)</t>
    </r>
  </si>
  <si>
    <t>A0393</t>
  </si>
  <si>
    <r>
      <rPr>
        <sz val="11"/>
        <color theme="1"/>
        <rFont val="ＭＳ ゴシック"/>
        <family val="3"/>
        <charset val="128"/>
      </rPr>
      <t>格安電力</t>
    </r>
    <r>
      <rPr>
        <sz val="11"/>
        <color theme="1"/>
        <rFont val="Arial"/>
        <family val="2"/>
      </rPr>
      <t>(</t>
    </r>
    <r>
      <rPr>
        <sz val="11"/>
        <color theme="1"/>
        <rFont val="ＭＳ ゴシック"/>
        <family val="3"/>
        <charset val="128"/>
      </rPr>
      <t>株</t>
    </r>
    <r>
      <rPr>
        <sz val="11"/>
        <color theme="1"/>
        <rFont val="Arial"/>
        <family val="2"/>
      </rPr>
      <t>)</t>
    </r>
  </si>
  <si>
    <t>A0396</t>
  </si>
  <si>
    <r>
      <t>(</t>
    </r>
    <r>
      <rPr>
        <sz val="11"/>
        <color theme="1"/>
        <rFont val="ＭＳ ゴシック"/>
        <family val="3"/>
        <charset val="128"/>
      </rPr>
      <t>株</t>
    </r>
    <r>
      <rPr>
        <sz val="11"/>
        <color theme="1"/>
        <rFont val="Arial"/>
        <family val="2"/>
      </rPr>
      <t>)</t>
    </r>
    <r>
      <rPr>
        <sz val="11"/>
        <color theme="1"/>
        <rFont val="ＭＳ ゴシック"/>
        <family val="3"/>
        <charset val="128"/>
      </rPr>
      <t>エスケーエナジー</t>
    </r>
  </si>
  <si>
    <t>A0397</t>
  </si>
  <si>
    <r>
      <rPr>
        <sz val="11"/>
        <color theme="1"/>
        <rFont val="ＭＳ ゴシック"/>
        <family val="3"/>
        <charset val="128"/>
      </rPr>
      <t>名南共同エネルギー</t>
    </r>
    <r>
      <rPr>
        <sz val="11"/>
        <color theme="1"/>
        <rFont val="Arial"/>
        <family val="2"/>
      </rPr>
      <t>(</t>
    </r>
    <r>
      <rPr>
        <sz val="11"/>
        <color theme="1"/>
        <rFont val="ＭＳ ゴシック"/>
        <family val="3"/>
        <charset val="128"/>
      </rPr>
      <t>株</t>
    </r>
    <r>
      <rPr>
        <sz val="11"/>
        <color theme="1"/>
        <rFont val="Arial"/>
        <family val="2"/>
      </rPr>
      <t>)</t>
    </r>
  </si>
  <si>
    <t>A0398</t>
  </si>
  <si>
    <r>
      <rPr>
        <sz val="11"/>
        <color theme="1"/>
        <rFont val="ＭＳ ゴシック"/>
        <family val="3"/>
        <charset val="128"/>
      </rPr>
      <t>Ａｐａｍａｎ　Ｅｎｅｒｇｙ</t>
    </r>
    <r>
      <rPr>
        <sz val="11"/>
        <color theme="1"/>
        <rFont val="Arial"/>
        <family val="2"/>
      </rPr>
      <t>(</t>
    </r>
    <r>
      <rPr>
        <sz val="11"/>
        <color theme="1"/>
        <rFont val="ＭＳ ゴシック"/>
        <family val="3"/>
        <charset val="128"/>
      </rPr>
      <t>株</t>
    </r>
    <r>
      <rPr>
        <sz val="11"/>
        <color theme="1"/>
        <rFont val="Arial"/>
        <family val="2"/>
      </rPr>
      <t>)</t>
    </r>
  </si>
  <si>
    <t>A0402</t>
  </si>
  <si>
    <r>
      <t>(</t>
    </r>
    <r>
      <rPr>
        <sz val="11"/>
        <color theme="1"/>
        <rFont val="ＭＳ ゴシック"/>
        <family val="3"/>
        <charset val="128"/>
      </rPr>
      <t>株</t>
    </r>
    <r>
      <rPr>
        <sz val="11"/>
        <color theme="1"/>
        <rFont val="Arial"/>
        <family val="2"/>
      </rPr>
      <t>)</t>
    </r>
    <r>
      <rPr>
        <sz val="11"/>
        <color theme="1"/>
        <rFont val="ＭＳ ゴシック"/>
        <family val="3"/>
        <charset val="128"/>
      </rPr>
      <t>ＴＯＫＹＯ油電力</t>
    </r>
  </si>
  <si>
    <t>A0403</t>
  </si>
  <si>
    <r>
      <rPr>
        <sz val="11"/>
        <color theme="1"/>
        <rFont val="ＭＳ ゴシック"/>
        <family val="3"/>
        <charset val="128"/>
      </rPr>
      <t>大分ケーブルテレコム</t>
    </r>
    <r>
      <rPr>
        <sz val="11"/>
        <color theme="1"/>
        <rFont val="Arial"/>
        <family val="2"/>
      </rPr>
      <t>(</t>
    </r>
    <r>
      <rPr>
        <sz val="11"/>
        <color theme="1"/>
        <rFont val="ＭＳ ゴシック"/>
        <family val="3"/>
        <charset val="128"/>
      </rPr>
      <t>株</t>
    </r>
    <r>
      <rPr>
        <sz val="11"/>
        <color theme="1"/>
        <rFont val="Arial"/>
        <family val="2"/>
      </rPr>
      <t>)</t>
    </r>
  </si>
  <si>
    <t>大分ケーブルテレコム(株)</t>
  </si>
  <si>
    <t>A0405</t>
  </si>
  <si>
    <r>
      <rPr>
        <sz val="11"/>
        <color theme="1"/>
        <rFont val="ＭＳ ゴシック"/>
        <family val="3"/>
        <charset val="128"/>
      </rPr>
      <t>アストマックス・エネルギー合同会社</t>
    </r>
  </si>
  <si>
    <t>アストマックス・エネルギー合同会社</t>
  </si>
  <si>
    <t>A0406</t>
  </si>
  <si>
    <r>
      <rPr>
        <sz val="11"/>
        <color theme="1"/>
        <rFont val="ＭＳ ゴシック"/>
        <family val="3"/>
        <charset val="128"/>
      </rPr>
      <t>生活協同組合コープみらい</t>
    </r>
  </si>
  <si>
    <t>A0411</t>
  </si>
  <si>
    <r>
      <rPr>
        <sz val="11"/>
        <color theme="1"/>
        <rFont val="ＭＳ ゴシック"/>
        <family val="3"/>
        <charset val="128"/>
      </rPr>
      <t>福井電力</t>
    </r>
    <r>
      <rPr>
        <sz val="11"/>
        <color theme="1"/>
        <rFont val="Arial"/>
        <family val="2"/>
      </rPr>
      <t>(</t>
    </r>
    <r>
      <rPr>
        <sz val="11"/>
        <color theme="1"/>
        <rFont val="ＭＳ ゴシック"/>
        <family val="3"/>
        <charset val="128"/>
      </rPr>
      <t>株</t>
    </r>
    <r>
      <rPr>
        <sz val="11"/>
        <color theme="1"/>
        <rFont val="Arial"/>
        <family val="2"/>
      </rPr>
      <t>)</t>
    </r>
  </si>
  <si>
    <t>A0413</t>
  </si>
  <si>
    <r>
      <t>(</t>
    </r>
    <r>
      <rPr>
        <sz val="11"/>
        <color rgb="FF000000"/>
        <rFont val="ＭＳ ゴシック"/>
        <family val="3"/>
        <charset val="128"/>
      </rPr>
      <t>株</t>
    </r>
    <r>
      <rPr>
        <sz val="11"/>
        <color rgb="FF000000"/>
        <rFont val="Arial"/>
        <family val="2"/>
      </rPr>
      <t>)</t>
    </r>
    <r>
      <rPr>
        <sz val="11"/>
        <color rgb="FF000000"/>
        <rFont val="ＭＳ ゴシック"/>
        <family val="3"/>
        <charset val="128"/>
      </rPr>
      <t>ＭＫエネルギー</t>
    </r>
  </si>
  <si>
    <t>A0415</t>
  </si>
  <si>
    <r>
      <rPr>
        <sz val="11"/>
        <color theme="1"/>
        <rFont val="ＭＳ ゴシック"/>
        <family val="3"/>
        <charset val="128"/>
      </rPr>
      <t>エネラボ</t>
    </r>
    <r>
      <rPr>
        <sz val="11"/>
        <color theme="1"/>
        <rFont val="Arial"/>
        <family val="2"/>
      </rPr>
      <t>(</t>
    </r>
    <r>
      <rPr>
        <sz val="11"/>
        <color theme="1"/>
        <rFont val="ＭＳ ゴシック"/>
        <family val="3"/>
        <charset val="128"/>
      </rPr>
      <t>株</t>
    </r>
    <r>
      <rPr>
        <sz val="11"/>
        <color theme="1"/>
        <rFont val="Arial"/>
        <family val="2"/>
      </rPr>
      <t>)</t>
    </r>
  </si>
  <si>
    <t>エネラボ(株)</t>
  </si>
  <si>
    <t>A0416</t>
  </si>
  <si>
    <r>
      <t>(</t>
    </r>
    <r>
      <rPr>
        <sz val="11"/>
        <color theme="1"/>
        <rFont val="ＭＳ ゴシック"/>
        <family val="3"/>
        <charset val="128"/>
      </rPr>
      <t>株</t>
    </r>
    <r>
      <rPr>
        <sz val="11"/>
        <color theme="1"/>
        <rFont val="Arial"/>
        <family val="2"/>
      </rPr>
      <t>)</t>
    </r>
    <r>
      <rPr>
        <sz val="11"/>
        <color theme="1"/>
        <rFont val="ＭＳ ゴシック"/>
        <family val="3"/>
        <charset val="128"/>
      </rPr>
      <t>ネクシィーズ・ゼロ</t>
    </r>
  </si>
  <si>
    <t>A0418</t>
  </si>
  <si>
    <r>
      <rPr>
        <sz val="11"/>
        <color theme="1"/>
        <rFont val="ＭＳ ゴシック"/>
        <family val="3"/>
        <charset val="128"/>
      </rPr>
      <t>横浜ウォーター</t>
    </r>
    <r>
      <rPr>
        <sz val="11"/>
        <color theme="1"/>
        <rFont val="Arial"/>
        <family val="2"/>
      </rPr>
      <t>(</t>
    </r>
    <r>
      <rPr>
        <sz val="11"/>
        <color theme="1"/>
        <rFont val="ＭＳ ゴシック"/>
        <family val="3"/>
        <charset val="128"/>
      </rPr>
      <t>株</t>
    </r>
    <r>
      <rPr>
        <sz val="11"/>
        <color theme="1"/>
        <rFont val="Arial"/>
        <family val="2"/>
      </rPr>
      <t>)</t>
    </r>
  </si>
  <si>
    <t>A0419</t>
  </si>
  <si>
    <r>
      <rPr>
        <sz val="11"/>
        <color theme="1"/>
        <rFont val="ＭＳ ゴシック"/>
        <family val="3"/>
        <charset val="128"/>
      </rPr>
      <t>スマートエナジー磐田</t>
    </r>
    <r>
      <rPr>
        <sz val="11"/>
        <color theme="1"/>
        <rFont val="Arial"/>
        <family val="2"/>
      </rPr>
      <t>(</t>
    </r>
    <r>
      <rPr>
        <sz val="11"/>
        <color theme="1"/>
        <rFont val="ＭＳ ゴシック"/>
        <family val="3"/>
        <charset val="128"/>
      </rPr>
      <t>株</t>
    </r>
    <r>
      <rPr>
        <sz val="11"/>
        <color theme="1"/>
        <rFont val="Arial"/>
        <family val="2"/>
      </rPr>
      <t>)</t>
    </r>
  </si>
  <si>
    <t>スマートエナジー磐田(株)</t>
  </si>
  <si>
    <t>A0420</t>
  </si>
  <si>
    <r>
      <rPr>
        <sz val="11"/>
        <color theme="1"/>
        <rFont val="ＭＳ ゴシック"/>
        <family val="3"/>
        <charset val="128"/>
      </rPr>
      <t>そうまＩグリッド合同会社</t>
    </r>
  </si>
  <si>
    <t>A0424</t>
  </si>
  <si>
    <r>
      <rPr>
        <sz val="11"/>
        <color theme="1"/>
        <rFont val="ＭＳ ゴシック"/>
        <family val="3"/>
        <charset val="128"/>
      </rPr>
      <t>新潟県民電力</t>
    </r>
    <r>
      <rPr>
        <sz val="11"/>
        <color theme="1"/>
        <rFont val="Arial"/>
        <family val="2"/>
      </rPr>
      <t>(</t>
    </r>
    <r>
      <rPr>
        <sz val="11"/>
        <color theme="1"/>
        <rFont val="ＭＳ ゴシック"/>
        <family val="3"/>
        <charset val="128"/>
      </rPr>
      <t>株</t>
    </r>
    <r>
      <rPr>
        <sz val="11"/>
        <color theme="1"/>
        <rFont val="Arial"/>
        <family val="2"/>
      </rPr>
      <t>)</t>
    </r>
  </si>
  <si>
    <t>A0425</t>
  </si>
  <si>
    <r>
      <rPr>
        <sz val="11"/>
        <color theme="1"/>
        <rFont val="ＭＳ ゴシック"/>
        <family val="3"/>
        <charset val="128"/>
      </rPr>
      <t>エネトレード</t>
    </r>
    <r>
      <rPr>
        <sz val="11"/>
        <color theme="1"/>
        <rFont val="Arial"/>
        <family val="2"/>
      </rPr>
      <t>(</t>
    </r>
    <r>
      <rPr>
        <sz val="11"/>
        <color theme="1"/>
        <rFont val="ＭＳ ゴシック"/>
        <family val="3"/>
        <charset val="128"/>
      </rPr>
      <t>株</t>
    </r>
    <r>
      <rPr>
        <sz val="11"/>
        <color theme="1"/>
        <rFont val="Arial"/>
        <family val="2"/>
      </rPr>
      <t>)</t>
    </r>
  </si>
  <si>
    <t>A0427</t>
  </si>
  <si>
    <r>
      <rPr>
        <sz val="11"/>
        <color theme="1"/>
        <rFont val="ＭＳ ゴシック"/>
        <family val="3"/>
        <charset val="128"/>
      </rPr>
      <t>Ｍｙシティ電力</t>
    </r>
    <r>
      <rPr>
        <sz val="11"/>
        <color theme="1"/>
        <rFont val="Arial"/>
        <family val="2"/>
      </rPr>
      <t>(</t>
    </r>
    <r>
      <rPr>
        <sz val="11"/>
        <color theme="1"/>
        <rFont val="ＭＳ ゴシック"/>
        <family val="3"/>
        <charset val="128"/>
      </rPr>
      <t>株</t>
    </r>
    <r>
      <rPr>
        <sz val="11"/>
        <color theme="1"/>
        <rFont val="Arial"/>
        <family val="2"/>
      </rPr>
      <t>)</t>
    </r>
  </si>
  <si>
    <t>A0429</t>
  </si>
  <si>
    <r>
      <rPr>
        <sz val="11"/>
        <color theme="1"/>
        <rFont val="ＭＳ ゴシック"/>
        <family val="3"/>
        <charset val="128"/>
      </rPr>
      <t>ニシムラ</t>
    </r>
    <r>
      <rPr>
        <sz val="11"/>
        <color theme="1"/>
        <rFont val="Arial"/>
        <family val="2"/>
      </rPr>
      <t>(</t>
    </r>
    <r>
      <rPr>
        <sz val="11"/>
        <color theme="1"/>
        <rFont val="ＭＳ ゴシック"/>
        <family val="3"/>
        <charset val="128"/>
      </rPr>
      <t>株</t>
    </r>
    <r>
      <rPr>
        <sz val="11"/>
        <color theme="1"/>
        <rFont val="Arial"/>
        <family val="2"/>
      </rPr>
      <t>)</t>
    </r>
  </si>
  <si>
    <t>A0430</t>
  </si>
  <si>
    <r>
      <t>(</t>
    </r>
    <r>
      <rPr>
        <sz val="11"/>
        <color theme="1"/>
        <rFont val="ＭＳ ゴシック"/>
        <family val="3"/>
        <charset val="128"/>
      </rPr>
      <t>株</t>
    </r>
    <r>
      <rPr>
        <sz val="11"/>
        <color theme="1"/>
        <rFont val="Arial"/>
        <family val="2"/>
      </rPr>
      <t>)</t>
    </r>
    <r>
      <rPr>
        <sz val="11"/>
        <color theme="1"/>
        <rFont val="ＭＳ ゴシック"/>
        <family val="3"/>
        <charset val="128"/>
      </rPr>
      <t>さくら新電力</t>
    </r>
  </si>
  <si>
    <t>(株)さくら新電力</t>
  </si>
  <si>
    <t>A0431</t>
  </si>
  <si>
    <r>
      <t>(</t>
    </r>
    <r>
      <rPr>
        <sz val="11"/>
        <color theme="1"/>
        <rFont val="ＭＳ ゴシック"/>
        <family val="3"/>
        <charset val="128"/>
      </rPr>
      <t>株</t>
    </r>
    <r>
      <rPr>
        <sz val="11"/>
        <color theme="1"/>
        <rFont val="Arial"/>
        <family val="2"/>
      </rPr>
      <t>)</t>
    </r>
    <r>
      <rPr>
        <sz val="11"/>
        <color theme="1"/>
        <rFont val="ＭＳ ゴシック"/>
        <family val="3"/>
        <charset val="128"/>
      </rPr>
      <t>グローアップ</t>
    </r>
  </si>
  <si>
    <t>A0435</t>
  </si>
  <si>
    <r>
      <rPr>
        <sz val="11"/>
        <color theme="1"/>
        <rFont val="ＭＳ ゴシック"/>
        <family val="3"/>
        <charset val="128"/>
      </rPr>
      <t>いこま市民パワー</t>
    </r>
    <r>
      <rPr>
        <sz val="11"/>
        <color theme="1"/>
        <rFont val="Arial"/>
        <family val="2"/>
      </rPr>
      <t>(</t>
    </r>
    <r>
      <rPr>
        <sz val="11"/>
        <color theme="1"/>
        <rFont val="ＭＳ ゴシック"/>
        <family val="3"/>
        <charset val="128"/>
      </rPr>
      <t>株</t>
    </r>
    <r>
      <rPr>
        <sz val="11"/>
        <color theme="1"/>
        <rFont val="Arial"/>
        <family val="2"/>
      </rPr>
      <t>)</t>
    </r>
  </si>
  <si>
    <t>A0436</t>
  </si>
  <si>
    <r>
      <t>(</t>
    </r>
    <r>
      <rPr>
        <sz val="11"/>
        <color theme="1"/>
        <rFont val="ＭＳ ゴシック"/>
        <family val="3"/>
        <charset val="128"/>
      </rPr>
      <t>株</t>
    </r>
    <r>
      <rPr>
        <sz val="11"/>
        <color theme="1"/>
        <rFont val="Arial"/>
        <family val="2"/>
      </rPr>
      <t>)</t>
    </r>
    <r>
      <rPr>
        <sz val="11"/>
        <color theme="1"/>
        <rFont val="ＭＳ ゴシック"/>
        <family val="3"/>
        <charset val="128"/>
      </rPr>
      <t>コープでんき東北</t>
    </r>
  </si>
  <si>
    <t>A0437</t>
  </si>
  <si>
    <r>
      <rPr>
        <sz val="11"/>
        <color theme="1"/>
        <rFont val="ＭＳ ゴシック"/>
        <family val="3"/>
        <charset val="128"/>
      </rPr>
      <t>おもてなし山形</t>
    </r>
    <r>
      <rPr>
        <sz val="11"/>
        <color theme="1"/>
        <rFont val="Arial"/>
        <family val="2"/>
      </rPr>
      <t>(</t>
    </r>
    <r>
      <rPr>
        <sz val="11"/>
        <color theme="1"/>
        <rFont val="ＭＳ ゴシック"/>
        <family val="3"/>
        <charset val="128"/>
      </rPr>
      <t>株</t>
    </r>
    <r>
      <rPr>
        <sz val="11"/>
        <color theme="1"/>
        <rFont val="Arial"/>
        <family val="2"/>
      </rPr>
      <t>)</t>
    </r>
  </si>
  <si>
    <t>A0438</t>
  </si>
  <si>
    <r>
      <rPr>
        <sz val="11"/>
        <color theme="1"/>
        <rFont val="ＭＳ ゴシック"/>
        <family val="3"/>
        <charset val="128"/>
      </rPr>
      <t>長野都市ガス</t>
    </r>
    <r>
      <rPr>
        <sz val="11"/>
        <color theme="1"/>
        <rFont val="Arial"/>
        <family val="2"/>
      </rPr>
      <t>(</t>
    </r>
    <r>
      <rPr>
        <sz val="11"/>
        <color theme="1"/>
        <rFont val="ＭＳ ゴシック"/>
        <family val="3"/>
        <charset val="128"/>
      </rPr>
      <t>株</t>
    </r>
    <r>
      <rPr>
        <sz val="11"/>
        <color theme="1"/>
        <rFont val="Arial"/>
        <family val="2"/>
      </rPr>
      <t>)</t>
    </r>
  </si>
  <si>
    <t>A0439</t>
  </si>
  <si>
    <r>
      <rPr>
        <sz val="11"/>
        <color theme="1"/>
        <rFont val="ＭＳ ゴシック"/>
        <family val="3"/>
        <charset val="128"/>
      </rPr>
      <t>上田ガス</t>
    </r>
    <r>
      <rPr>
        <sz val="11"/>
        <color theme="1"/>
        <rFont val="Arial"/>
        <family val="2"/>
      </rPr>
      <t>(</t>
    </r>
    <r>
      <rPr>
        <sz val="11"/>
        <color theme="1"/>
        <rFont val="ＭＳ ゴシック"/>
        <family val="3"/>
        <charset val="128"/>
      </rPr>
      <t>株</t>
    </r>
    <r>
      <rPr>
        <sz val="11"/>
        <color theme="1"/>
        <rFont val="Arial"/>
        <family val="2"/>
      </rPr>
      <t>)</t>
    </r>
  </si>
  <si>
    <t>A0440</t>
  </si>
  <si>
    <r>
      <rPr>
        <sz val="11"/>
        <color theme="1"/>
        <rFont val="ＭＳ ゴシック"/>
        <family val="3"/>
        <charset val="128"/>
      </rPr>
      <t>日本瓦斯</t>
    </r>
    <r>
      <rPr>
        <sz val="11"/>
        <color theme="1"/>
        <rFont val="Arial"/>
        <family val="2"/>
      </rPr>
      <t>(</t>
    </r>
    <r>
      <rPr>
        <sz val="11"/>
        <color theme="1"/>
        <rFont val="ＭＳ ゴシック"/>
        <family val="3"/>
        <charset val="128"/>
      </rPr>
      <t>株</t>
    </r>
    <r>
      <rPr>
        <sz val="11"/>
        <color theme="1"/>
        <rFont val="Arial"/>
        <family val="2"/>
      </rPr>
      <t>)</t>
    </r>
  </si>
  <si>
    <t>日本瓦斯(株)</t>
  </si>
  <si>
    <t>A0441</t>
  </si>
  <si>
    <r>
      <rPr>
        <sz val="11"/>
        <color rgb="FF000000"/>
        <rFont val="Arial"/>
        <family val="2"/>
      </rPr>
      <t>(</t>
    </r>
    <r>
      <rPr>
        <sz val="11"/>
        <color rgb="FF000000"/>
        <rFont val="ＭＳ ゴシック"/>
        <family val="3"/>
        <charset val="128"/>
      </rPr>
      <t>株</t>
    </r>
    <r>
      <rPr>
        <sz val="11"/>
        <color rgb="FF000000"/>
        <rFont val="Arial"/>
        <family val="2"/>
      </rPr>
      <t>)</t>
    </r>
    <r>
      <rPr>
        <sz val="11"/>
        <color rgb="FF000000"/>
        <rFont val="ＭＳ ゴシック"/>
        <family val="3"/>
        <charset val="128"/>
      </rPr>
      <t>内藤工業所</t>
    </r>
  </si>
  <si>
    <t>A0442</t>
  </si>
  <si>
    <r>
      <t>(</t>
    </r>
    <r>
      <rPr>
        <sz val="11"/>
        <color theme="1"/>
        <rFont val="ＭＳ ゴシック"/>
        <family val="3"/>
        <charset val="128"/>
      </rPr>
      <t>株</t>
    </r>
    <r>
      <rPr>
        <sz val="11"/>
        <color theme="1"/>
        <rFont val="Arial"/>
        <family val="2"/>
      </rPr>
      <t>)</t>
    </r>
    <r>
      <rPr>
        <sz val="11"/>
        <color theme="1"/>
        <rFont val="ＭＳ ゴシック"/>
        <family val="3"/>
        <charset val="128"/>
      </rPr>
      <t>シグナストラスト</t>
    </r>
  </si>
  <si>
    <t>A0443</t>
  </si>
  <si>
    <r>
      <rPr>
        <sz val="11"/>
        <color theme="1"/>
        <rFont val="ＭＳ ゴシック"/>
        <family val="3"/>
        <charset val="128"/>
      </rPr>
      <t>ゲーテハウス</t>
    </r>
    <r>
      <rPr>
        <sz val="11"/>
        <color theme="1"/>
        <rFont val="Arial"/>
        <family val="2"/>
      </rPr>
      <t>(</t>
    </r>
    <r>
      <rPr>
        <sz val="11"/>
        <color theme="1"/>
        <rFont val="ＭＳ ゴシック"/>
        <family val="3"/>
        <charset val="128"/>
      </rPr>
      <t>株</t>
    </r>
    <r>
      <rPr>
        <sz val="11"/>
        <color theme="1"/>
        <rFont val="Arial"/>
        <family val="2"/>
      </rPr>
      <t>)</t>
    </r>
  </si>
  <si>
    <t>A0445</t>
  </si>
  <si>
    <r>
      <rPr>
        <sz val="11"/>
        <color theme="1"/>
        <rFont val="ＭＳ ゴシック"/>
        <family val="3"/>
        <charset val="128"/>
      </rPr>
      <t>岩手電力</t>
    </r>
    <r>
      <rPr>
        <sz val="11"/>
        <color theme="1"/>
        <rFont val="Arial"/>
        <family val="2"/>
      </rPr>
      <t>(</t>
    </r>
    <r>
      <rPr>
        <sz val="11"/>
        <color theme="1"/>
        <rFont val="ＭＳ ゴシック"/>
        <family val="3"/>
        <charset val="128"/>
      </rPr>
      <t>株</t>
    </r>
    <r>
      <rPr>
        <sz val="11"/>
        <color theme="1"/>
        <rFont val="Arial"/>
        <family val="2"/>
      </rPr>
      <t>)</t>
    </r>
  </si>
  <si>
    <t>A0446</t>
  </si>
  <si>
    <r>
      <rPr>
        <sz val="11"/>
        <color theme="1"/>
        <rFont val="ＭＳ ゴシック"/>
        <family val="3"/>
        <charset val="128"/>
      </rPr>
      <t>ＪＰエネルギー</t>
    </r>
    <r>
      <rPr>
        <sz val="11"/>
        <color theme="1"/>
        <rFont val="Arial"/>
        <family val="2"/>
      </rPr>
      <t>(</t>
    </r>
    <r>
      <rPr>
        <sz val="11"/>
        <color theme="1"/>
        <rFont val="ＭＳ ゴシック"/>
        <family val="3"/>
        <charset val="128"/>
      </rPr>
      <t>株</t>
    </r>
    <r>
      <rPr>
        <sz val="11"/>
        <color theme="1"/>
        <rFont val="Arial"/>
        <family val="2"/>
      </rPr>
      <t>)</t>
    </r>
  </si>
  <si>
    <t>A0447</t>
  </si>
  <si>
    <r>
      <rPr>
        <sz val="11"/>
        <color theme="1"/>
        <rFont val="ＭＳ ゴシック"/>
        <family val="3"/>
        <charset val="128"/>
      </rPr>
      <t>兵庫電力</t>
    </r>
    <r>
      <rPr>
        <sz val="11"/>
        <color theme="1"/>
        <rFont val="Arial"/>
        <family val="2"/>
      </rPr>
      <t>(</t>
    </r>
    <r>
      <rPr>
        <sz val="11"/>
        <color theme="1"/>
        <rFont val="ＭＳ ゴシック"/>
        <family val="3"/>
        <charset val="128"/>
      </rPr>
      <t>株</t>
    </r>
    <r>
      <rPr>
        <sz val="11"/>
        <color theme="1"/>
        <rFont val="Arial"/>
        <family val="2"/>
      </rPr>
      <t>)</t>
    </r>
  </si>
  <si>
    <t>A0448</t>
  </si>
  <si>
    <r>
      <rPr>
        <sz val="11"/>
        <color theme="1"/>
        <rFont val="ＭＳ ゴシック"/>
        <family val="3"/>
        <charset val="128"/>
      </rPr>
      <t>大和ライフエナジア</t>
    </r>
    <r>
      <rPr>
        <sz val="11"/>
        <color theme="1"/>
        <rFont val="Arial"/>
        <family val="2"/>
      </rPr>
      <t>(</t>
    </r>
    <r>
      <rPr>
        <sz val="11"/>
        <color theme="1"/>
        <rFont val="ＭＳ ゴシック"/>
        <family val="3"/>
        <charset val="128"/>
      </rPr>
      <t>株</t>
    </r>
    <r>
      <rPr>
        <sz val="11"/>
        <color theme="1"/>
        <rFont val="Arial"/>
        <family val="2"/>
      </rPr>
      <t>)</t>
    </r>
  </si>
  <si>
    <t>大和ライフエナジア(株)</t>
  </si>
  <si>
    <t>A0451</t>
  </si>
  <si>
    <r>
      <rPr>
        <sz val="11"/>
        <color theme="1"/>
        <rFont val="ＭＳ ゴシック"/>
        <family val="3"/>
        <charset val="128"/>
      </rPr>
      <t>Ｃｏｃｏテラスたがわ</t>
    </r>
    <r>
      <rPr>
        <sz val="11"/>
        <color theme="1"/>
        <rFont val="Arial"/>
        <family val="2"/>
      </rPr>
      <t>(</t>
    </r>
    <r>
      <rPr>
        <sz val="11"/>
        <color theme="1"/>
        <rFont val="ＭＳ ゴシック"/>
        <family val="3"/>
        <charset val="128"/>
      </rPr>
      <t>株</t>
    </r>
    <r>
      <rPr>
        <sz val="11"/>
        <color theme="1"/>
        <rFont val="Arial"/>
        <family val="2"/>
      </rPr>
      <t>)</t>
    </r>
  </si>
  <si>
    <t>A0452</t>
  </si>
  <si>
    <r>
      <rPr>
        <sz val="11"/>
        <color theme="1"/>
        <rFont val="ＭＳ ゴシック"/>
        <family val="3"/>
        <charset val="128"/>
      </rPr>
      <t>東北電力エナジートレーディング</t>
    </r>
    <r>
      <rPr>
        <sz val="11"/>
        <color theme="1"/>
        <rFont val="Arial"/>
        <family val="2"/>
      </rPr>
      <t>(</t>
    </r>
    <r>
      <rPr>
        <sz val="11"/>
        <color theme="1"/>
        <rFont val="ＭＳ ゴシック"/>
        <family val="3"/>
        <charset val="128"/>
      </rPr>
      <t>株</t>
    </r>
    <r>
      <rPr>
        <sz val="11"/>
        <color theme="1"/>
        <rFont val="Arial"/>
        <family val="2"/>
      </rPr>
      <t>)</t>
    </r>
  </si>
  <si>
    <t>A0453</t>
  </si>
  <si>
    <r>
      <t>(</t>
    </r>
    <r>
      <rPr>
        <sz val="11"/>
        <color theme="1"/>
        <rFont val="ＭＳ ゴシック"/>
        <family val="3"/>
        <charset val="128"/>
      </rPr>
      <t>株</t>
    </r>
    <r>
      <rPr>
        <sz val="11"/>
        <color theme="1"/>
        <rFont val="Arial"/>
        <family val="2"/>
      </rPr>
      <t>)</t>
    </r>
    <r>
      <rPr>
        <sz val="11"/>
        <color theme="1"/>
        <rFont val="ＭＳ ゴシック"/>
        <family val="3"/>
        <charset val="128"/>
      </rPr>
      <t>横浜環境デザイン</t>
    </r>
  </si>
  <si>
    <t>A0454</t>
  </si>
  <si>
    <r>
      <t>(</t>
    </r>
    <r>
      <rPr>
        <sz val="11"/>
        <color theme="1"/>
        <rFont val="ＭＳ ゴシック"/>
        <family val="3"/>
        <charset val="128"/>
      </rPr>
      <t>株</t>
    </r>
    <r>
      <rPr>
        <sz val="11"/>
        <color theme="1"/>
        <rFont val="Arial"/>
        <family val="2"/>
      </rPr>
      <t>)</t>
    </r>
    <r>
      <rPr>
        <sz val="11"/>
        <color theme="1"/>
        <rFont val="ＭＳ ゴシック"/>
        <family val="3"/>
        <charset val="128"/>
      </rPr>
      <t>まち未来製作所</t>
    </r>
  </si>
  <si>
    <t>(株)まち未来製作所</t>
  </si>
  <si>
    <t>A0455</t>
  </si>
  <si>
    <r>
      <rPr>
        <sz val="11"/>
        <color theme="1"/>
        <rFont val="ＭＳ ゴシック"/>
        <family val="3"/>
        <charset val="128"/>
      </rPr>
      <t>ＴＲＥＮＤＥ</t>
    </r>
    <r>
      <rPr>
        <sz val="11"/>
        <color theme="1"/>
        <rFont val="Arial"/>
        <family val="2"/>
      </rPr>
      <t>(</t>
    </r>
    <r>
      <rPr>
        <sz val="11"/>
        <color theme="1"/>
        <rFont val="ＭＳ ゴシック"/>
        <family val="3"/>
        <charset val="128"/>
      </rPr>
      <t>株</t>
    </r>
    <r>
      <rPr>
        <sz val="11"/>
        <color theme="1"/>
        <rFont val="Arial"/>
        <family val="2"/>
      </rPr>
      <t>)</t>
    </r>
  </si>
  <si>
    <t>A0456</t>
  </si>
  <si>
    <r>
      <t>(</t>
    </r>
    <r>
      <rPr>
        <sz val="11"/>
        <color theme="1"/>
        <rFont val="ＭＳ ゴシック"/>
        <family val="3"/>
        <charset val="128"/>
      </rPr>
      <t>株</t>
    </r>
    <r>
      <rPr>
        <sz val="11"/>
        <color theme="1"/>
        <rFont val="Arial"/>
        <family val="2"/>
      </rPr>
      <t>)</t>
    </r>
    <r>
      <rPr>
        <sz val="11"/>
        <color theme="1"/>
        <rFont val="ＭＳ ゴシック"/>
        <family val="3"/>
        <charset val="128"/>
      </rPr>
      <t>どさんこパワー</t>
    </r>
  </si>
  <si>
    <t>(株)どさんこパワー</t>
  </si>
  <si>
    <t>A0457</t>
  </si>
  <si>
    <r>
      <rPr>
        <sz val="11"/>
        <color theme="1"/>
        <rFont val="ＭＳ ゴシック"/>
        <family val="3"/>
        <charset val="128"/>
      </rPr>
      <t>トリニティエナジー</t>
    </r>
    <r>
      <rPr>
        <sz val="11"/>
        <color theme="1"/>
        <rFont val="Arial"/>
        <family val="2"/>
      </rPr>
      <t>(</t>
    </r>
    <r>
      <rPr>
        <sz val="11"/>
        <color theme="1"/>
        <rFont val="ＭＳ ゴシック"/>
        <family val="3"/>
        <charset val="128"/>
      </rPr>
      <t>株</t>
    </r>
    <r>
      <rPr>
        <sz val="11"/>
        <color theme="1"/>
        <rFont val="Arial"/>
        <family val="2"/>
      </rPr>
      <t>)</t>
    </r>
  </si>
  <si>
    <t>A0458</t>
  </si>
  <si>
    <r>
      <rPr>
        <sz val="11"/>
        <color theme="1"/>
        <rFont val="ＭＳ ゴシック"/>
        <family val="3"/>
        <charset val="128"/>
      </rPr>
      <t>ワンワールドエナジー</t>
    </r>
    <r>
      <rPr>
        <sz val="11"/>
        <color theme="1"/>
        <rFont val="Arial"/>
        <family val="2"/>
      </rPr>
      <t>(</t>
    </r>
    <r>
      <rPr>
        <sz val="11"/>
        <color theme="1"/>
        <rFont val="ＭＳ ゴシック"/>
        <family val="3"/>
        <charset val="128"/>
      </rPr>
      <t>株</t>
    </r>
    <r>
      <rPr>
        <sz val="11"/>
        <color theme="1"/>
        <rFont val="Arial"/>
        <family val="2"/>
      </rPr>
      <t>)</t>
    </r>
    <phoneticPr fontId="19"/>
  </si>
  <si>
    <t>A0461</t>
  </si>
  <si>
    <r>
      <t>(</t>
    </r>
    <r>
      <rPr>
        <sz val="11"/>
        <color theme="1"/>
        <rFont val="ＭＳ ゴシック"/>
        <family val="3"/>
        <charset val="128"/>
      </rPr>
      <t>株</t>
    </r>
    <r>
      <rPr>
        <sz val="11"/>
        <color theme="1"/>
        <rFont val="Arial"/>
        <family val="2"/>
      </rPr>
      <t>)</t>
    </r>
    <r>
      <rPr>
        <sz val="11"/>
        <color theme="1"/>
        <rFont val="ＭＳ ゴシック"/>
        <family val="3"/>
        <charset val="128"/>
      </rPr>
      <t>ＬＩＸＩＬ　ＴＥＰＣＯ　スマートパートナーズ</t>
    </r>
  </si>
  <si>
    <t>(株)ＬＩＸＩＬ　ＴＥＰＣＯ　スマートパートナーズ</t>
  </si>
  <si>
    <t>A0463</t>
  </si>
  <si>
    <r>
      <t>(</t>
    </r>
    <r>
      <rPr>
        <sz val="11"/>
        <color theme="1"/>
        <rFont val="ＭＳ ゴシック"/>
        <family val="3"/>
        <charset val="128"/>
      </rPr>
      <t>株</t>
    </r>
    <r>
      <rPr>
        <sz val="11"/>
        <color theme="1"/>
        <rFont val="Arial"/>
        <family val="2"/>
      </rPr>
      <t>)</t>
    </r>
    <r>
      <rPr>
        <sz val="11"/>
        <color theme="1"/>
        <rFont val="ＭＳ ゴシック"/>
        <family val="3"/>
        <charset val="128"/>
      </rPr>
      <t>ＮＥＸＴ　ＯＮＥ</t>
    </r>
  </si>
  <si>
    <t>A0465</t>
  </si>
  <si>
    <r>
      <rPr>
        <sz val="11"/>
        <color rgb="FF000000"/>
        <rFont val="Arial"/>
        <family val="2"/>
      </rPr>
      <t>(</t>
    </r>
    <r>
      <rPr>
        <sz val="11"/>
        <color rgb="FF000000"/>
        <rFont val="ＭＳ ゴシック"/>
        <family val="3"/>
        <charset val="128"/>
      </rPr>
      <t>株</t>
    </r>
    <r>
      <rPr>
        <sz val="11"/>
        <color rgb="FF000000"/>
        <rFont val="Arial"/>
        <family val="2"/>
      </rPr>
      <t>)</t>
    </r>
    <r>
      <rPr>
        <sz val="11"/>
        <color rgb="FF000000"/>
        <rFont val="ＭＳ ゴシック"/>
        <family val="3"/>
        <charset val="128"/>
      </rPr>
      <t>ムダカラ</t>
    </r>
    <r>
      <rPr>
        <sz val="11"/>
        <color rgb="FF000000"/>
        <rFont val="Arial"/>
        <family val="2"/>
      </rPr>
      <t>(</t>
    </r>
    <r>
      <rPr>
        <sz val="11"/>
        <color rgb="FF000000"/>
        <rFont val="ＭＳ ゴシック"/>
        <family val="3"/>
        <charset val="128"/>
      </rPr>
      <t>旧：</t>
    </r>
    <r>
      <rPr>
        <sz val="11"/>
        <color rgb="FF000000"/>
        <rFont val="Arial"/>
        <family val="2"/>
      </rPr>
      <t>(</t>
    </r>
    <r>
      <rPr>
        <sz val="11"/>
        <color rgb="FF000000"/>
        <rFont val="ＭＳ ゴシック"/>
        <family val="3"/>
        <charset val="128"/>
      </rPr>
      <t>株</t>
    </r>
    <r>
      <rPr>
        <sz val="11"/>
        <color rgb="FF000000"/>
        <rFont val="Arial"/>
        <family val="2"/>
      </rPr>
      <t>)</t>
    </r>
    <r>
      <rPr>
        <sz val="11"/>
        <color rgb="FF000000"/>
        <rFont val="ＭＳ ゴシック"/>
        <family val="3"/>
        <charset val="128"/>
      </rPr>
      <t>ユビニティー</t>
    </r>
    <r>
      <rPr>
        <sz val="11"/>
        <color rgb="FF000000"/>
        <rFont val="Arial"/>
        <family val="2"/>
      </rPr>
      <t>)</t>
    </r>
  </si>
  <si>
    <t>A0466</t>
  </si>
  <si>
    <r>
      <t>(</t>
    </r>
    <r>
      <rPr>
        <sz val="11"/>
        <color theme="1"/>
        <rFont val="ＭＳ ゴシック"/>
        <family val="3"/>
        <charset val="128"/>
      </rPr>
      <t>株</t>
    </r>
    <r>
      <rPr>
        <sz val="11"/>
        <color theme="1"/>
        <rFont val="Arial"/>
        <family val="2"/>
      </rPr>
      <t>)</t>
    </r>
    <r>
      <rPr>
        <sz val="11"/>
        <color theme="1"/>
        <rFont val="ＭＳ ゴシック"/>
        <family val="3"/>
        <charset val="128"/>
      </rPr>
      <t>宮交シティ</t>
    </r>
  </si>
  <si>
    <t>A0467</t>
  </si>
  <si>
    <r>
      <t>(</t>
    </r>
    <r>
      <rPr>
        <sz val="11"/>
        <color theme="1"/>
        <rFont val="ＭＳ ゴシック"/>
        <family val="3"/>
        <charset val="128"/>
      </rPr>
      <t>株</t>
    </r>
    <r>
      <rPr>
        <sz val="11"/>
        <color theme="1"/>
        <rFont val="Arial"/>
        <family val="2"/>
      </rPr>
      <t>)</t>
    </r>
    <r>
      <rPr>
        <sz val="11"/>
        <color theme="1"/>
        <rFont val="ＭＳ ゴシック"/>
        <family val="3"/>
        <charset val="128"/>
      </rPr>
      <t>アルファライズ</t>
    </r>
    <phoneticPr fontId="19"/>
  </si>
  <si>
    <t>A0468</t>
  </si>
  <si>
    <r>
      <rPr>
        <sz val="11"/>
        <color theme="1"/>
        <rFont val="ＭＳ ゴシック"/>
        <family val="3"/>
        <charset val="128"/>
      </rPr>
      <t>おおすみ半島スマートエネルギー</t>
    </r>
    <r>
      <rPr>
        <sz val="11"/>
        <color theme="1"/>
        <rFont val="Arial"/>
        <family val="2"/>
      </rPr>
      <t>(</t>
    </r>
    <r>
      <rPr>
        <sz val="11"/>
        <color theme="1"/>
        <rFont val="ＭＳ ゴシック"/>
        <family val="3"/>
        <charset val="128"/>
      </rPr>
      <t>株</t>
    </r>
    <r>
      <rPr>
        <sz val="11"/>
        <color theme="1"/>
        <rFont val="Arial"/>
        <family val="2"/>
      </rPr>
      <t>)</t>
    </r>
  </si>
  <si>
    <t>A0470</t>
  </si>
  <si>
    <r>
      <rPr>
        <sz val="11"/>
        <color theme="1"/>
        <rFont val="ＭＳ ゴシック"/>
        <family val="3"/>
        <charset val="128"/>
      </rPr>
      <t>おきなわコープエナジー</t>
    </r>
    <r>
      <rPr>
        <sz val="11"/>
        <color theme="1"/>
        <rFont val="Arial"/>
        <family val="2"/>
      </rPr>
      <t>(</t>
    </r>
    <r>
      <rPr>
        <sz val="11"/>
        <color theme="1"/>
        <rFont val="ＭＳ ゴシック"/>
        <family val="3"/>
        <charset val="128"/>
      </rPr>
      <t>株</t>
    </r>
    <r>
      <rPr>
        <sz val="11"/>
        <color theme="1"/>
        <rFont val="Arial"/>
        <family val="2"/>
      </rPr>
      <t>)</t>
    </r>
  </si>
  <si>
    <t>A0471</t>
  </si>
  <si>
    <r>
      <rPr>
        <sz val="11"/>
        <color theme="1"/>
        <rFont val="ＭＳ ゴシック"/>
        <family val="3"/>
        <charset val="128"/>
      </rPr>
      <t>久慈地域エネルギー</t>
    </r>
    <r>
      <rPr>
        <sz val="11"/>
        <color theme="1"/>
        <rFont val="Arial"/>
        <family val="2"/>
      </rPr>
      <t>(</t>
    </r>
    <r>
      <rPr>
        <sz val="11"/>
        <color theme="1"/>
        <rFont val="ＭＳ ゴシック"/>
        <family val="3"/>
        <charset val="128"/>
      </rPr>
      <t>株</t>
    </r>
    <r>
      <rPr>
        <sz val="11"/>
        <color theme="1"/>
        <rFont val="Arial"/>
        <family val="2"/>
      </rPr>
      <t>)</t>
    </r>
  </si>
  <si>
    <t>久慈地域エネルギー(株)</t>
  </si>
  <si>
    <t>A0472</t>
  </si>
  <si>
    <r>
      <rPr>
        <sz val="11"/>
        <color theme="1"/>
        <rFont val="ＭＳ ゴシック"/>
        <family val="3"/>
        <charset val="128"/>
      </rPr>
      <t>弘前ガス</t>
    </r>
    <r>
      <rPr>
        <sz val="11"/>
        <color theme="1"/>
        <rFont val="Arial"/>
        <family val="2"/>
      </rPr>
      <t>(</t>
    </r>
    <r>
      <rPr>
        <sz val="11"/>
        <color theme="1"/>
        <rFont val="ＭＳ ゴシック"/>
        <family val="3"/>
        <charset val="128"/>
      </rPr>
      <t>株</t>
    </r>
    <r>
      <rPr>
        <sz val="11"/>
        <color theme="1"/>
        <rFont val="Arial"/>
        <family val="2"/>
      </rPr>
      <t>)</t>
    </r>
  </si>
  <si>
    <t>A0473</t>
  </si>
  <si>
    <r>
      <t>(</t>
    </r>
    <r>
      <rPr>
        <sz val="11"/>
        <color theme="1"/>
        <rFont val="ＭＳ ゴシック"/>
        <family val="3"/>
        <charset val="128"/>
      </rPr>
      <t>株</t>
    </r>
    <r>
      <rPr>
        <sz val="11"/>
        <color theme="1"/>
        <rFont val="Arial"/>
        <family val="2"/>
      </rPr>
      <t>)</t>
    </r>
    <r>
      <rPr>
        <sz val="11"/>
        <color theme="1"/>
        <rFont val="ＭＳ ゴシック"/>
        <family val="3"/>
        <charset val="128"/>
      </rPr>
      <t>フォーバルテレコム　</t>
    </r>
  </si>
  <si>
    <t>(株)フォーバルテレコム　</t>
  </si>
  <si>
    <t>A0476</t>
  </si>
  <si>
    <r>
      <t>(</t>
    </r>
    <r>
      <rPr>
        <sz val="11"/>
        <color theme="1"/>
        <rFont val="ＭＳ ゴシック"/>
        <family val="3"/>
        <charset val="128"/>
      </rPr>
      <t>株</t>
    </r>
    <r>
      <rPr>
        <sz val="11"/>
        <color theme="1"/>
        <rFont val="Arial"/>
        <family val="2"/>
      </rPr>
      <t>)</t>
    </r>
    <r>
      <rPr>
        <sz val="11"/>
        <color theme="1"/>
        <rFont val="ＭＳ ゴシック"/>
        <family val="3"/>
        <charset val="128"/>
      </rPr>
      <t>グランデータ</t>
    </r>
  </si>
  <si>
    <t>A0477</t>
  </si>
  <si>
    <r>
      <rPr>
        <sz val="11"/>
        <color theme="1"/>
        <rFont val="ＭＳ ゴシック"/>
        <family val="3"/>
        <charset val="128"/>
      </rPr>
      <t>くるめエネルギー</t>
    </r>
    <r>
      <rPr>
        <sz val="11"/>
        <color theme="1"/>
        <rFont val="Arial"/>
        <family val="2"/>
      </rPr>
      <t>(</t>
    </r>
    <r>
      <rPr>
        <sz val="11"/>
        <color theme="1"/>
        <rFont val="ＭＳ ゴシック"/>
        <family val="3"/>
        <charset val="128"/>
      </rPr>
      <t>株</t>
    </r>
    <r>
      <rPr>
        <sz val="11"/>
        <color theme="1"/>
        <rFont val="Arial"/>
        <family val="2"/>
      </rPr>
      <t>)</t>
    </r>
  </si>
  <si>
    <t>A0480</t>
  </si>
  <si>
    <r>
      <rPr>
        <sz val="11"/>
        <color theme="1"/>
        <rFont val="ＭＳ ゴシック"/>
        <family val="3"/>
        <charset val="128"/>
      </rPr>
      <t>松阪新電力</t>
    </r>
    <r>
      <rPr>
        <sz val="11"/>
        <color theme="1"/>
        <rFont val="Arial"/>
        <family val="2"/>
      </rPr>
      <t>(</t>
    </r>
    <r>
      <rPr>
        <sz val="11"/>
        <color theme="1"/>
        <rFont val="ＭＳ ゴシック"/>
        <family val="3"/>
        <charset val="128"/>
      </rPr>
      <t>株</t>
    </r>
    <r>
      <rPr>
        <sz val="11"/>
        <color theme="1"/>
        <rFont val="Arial"/>
        <family val="2"/>
      </rPr>
      <t>)</t>
    </r>
  </si>
  <si>
    <t>A0481</t>
  </si>
  <si>
    <r>
      <rPr>
        <sz val="11"/>
        <color theme="1"/>
        <rFont val="ＭＳ ゴシック"/>
        <family val="3"/>
        <charset val="128"/>
      </rPr>
      <t>ヒューリックプロパティソリューション</t>
    </r>
    <r>
      <rPr>
        <sz val="11"/>
        <color theme="1"/>
        <rFont val="Arial"/>
        <family val="2"/>
      </rPr>
      <t>(</t>
    </r>
    <r>
      <rPr>
        <sz val="11"/>
        <color theme="1"/>
        <rFont val="ＭＳ ゴシック"/>
        <family val="3"/>
        <charset val="128"/>
      </rPr>
      <t>株</t>
    </r>
    <r>
      <rPr>
        <sz val="11"/>
        <color theme="1"/>
        <rFont val="Arial"/>
        <family val="2"/>
      </rPr>
      <t>)</t>
    </r>
  </si>
  <si>
    <t>ヒューリックプロパティソリューション(株)</t>
  </si>
  <si>
    <t>A0482</t>
  </si>
  <si>
    <r>
      <rPr>
        <sz val="11"/>
        <color theme="1"/>
        <rFont val="ＭＳ ゴシック"/>
        <family val="3"/>
        <charset val="128"/>
      </rPr>
      <t>宮崎電力</t>
    </r>
    <r>
      <rPr>
        <sz val="11"/>
        <color theme="1"/>
        <rFont val="Arial"/>
        <family val="2"/>
      </rPr>
      <t>(</t>
    </r>
    <r>
      <rPr>
        <sz val="11"/>
        <color theme="1"/>
        <rFont val="ＭＳ ゴシック"/>
        <family val="3"/>
        <charset val="128"/>
      </rPr>
      <t>株</t>
    </r>
    <r>
      <rPr>
        <sz val="11"/>
        <color theme="1"/>
        <rFont val="Arial"/>
        <family val="2"/>
      </rPr>
      <t>)</t>
    </r>
  </si>
  <si>
    <t>A0484</t>
  </si>
  <si>
    <r>
      <rPr>
        <sz val="11"/>
        <color theme="1"/>
        <rFont val="ＭＳ ゴシック"/>
        <family val="3"/>
        <charset val="128"/>
      </rPr>
      <t>三友エンテック</t>
    </r>
    <r>
      <rPr>
        <sz val="11"/>
        <color theme="1"/>
        <rFont val="Arial"/>
        <family val="2"/>
      </rPr>
      <t>(</t>
    </r>
    <r>
      <rPr>
        <sz val="11"/>
        <color theme="1"/>
        <rFont val="ＭＳ ゴシック"/>
        <family val="3"/>
        <charset val="128"/>
      </rPr>
      <t>株</t>
    </r>
    <r>
      <rPr>
        <sz val="11"/>
        <color theme="1"/>
        <rFont val="Arial"/>
        <family val="2"/>
      </rPr>
      <t>)</t>
    </r>
  </si>
  <si>
    <t>A0486</t>
  </si>
  <si>
    <r>
      <rPr>
        <sz val="11"/>
        <color theme="1"/>
        <rFont val="ＭＳ ゴシック"/>
        <family val="3"/>
        <charset val="128"/>
      </rPr>
      <t>府中・調布まちなかエナジー</t>
    </r>
    <r>
      <rPr>
        <sz val="11"/>
        <color theme="1"/>
        <rFont val="Arial"/>
        <family val="2"/>
      </rPr>
      <t>(</t>
    </r>
    <r>
      <rPr>
        <sz val="11"/>
        <color theme="1"/>
        <rFont val="ＭＳ ゴシック"/>
        <family val="3"/>
        <charset val="128"/>
      </rPr>
      <t>株</t>
    </r>
    <r>
      <rPr>
        <sz val="11"/>
        <color theme="1"/>
        <rFont val="Arial"/>
        <family val="2"/>
      </rPr>
      <t>)</t>
    </r>
  </si>
  <si>
    <t>府中・調布まちなかエナジー(株)</t>
  </si>
  <si>
    <t>A0487</t>
  </si>
  <si>
    <r>
      <rPr>
        <sz val="11"/>
        <color theme="1"/>
        <rFont val="ＭＳ ゴシック"/>
        <family val="3"/>
        <charset val="128"/>
      </rPr>
      <t>伊勢志摩電力</t>
    </r>
    <r>
      <rPr>
        <sz val="11"/>
        <color theme="1"/>
        <rFont val="Arial"/>
        <family val="2"/>
      </rPr>
      <t>(</t>
    </r>
    <r>
      <rPr>
        <sz val="11"/>
        <color theme="1"/>
        <rFont val="ＭＳ ゴシック"/>
        <family val="3"/>
        <charset val="128"/>
      </rPr>
      <t>株</t>
    </r>
    <r>
      <rPr>
        <sz val="11"/>
        <color theme="1"/>
        <rFont val="Arial"/>
        <family val="2"/>
      </rPr>
      <t>)</t>
    </r>
  </si>
  <si>
    <t>A0490</t>
  </si>
  <si>
    <r>
      <t>(</t>
    </r>
    <r>
      <rPr>
        <sz val="11"/>
        <color theme="1"/>
        <rFont val="ＭＳ ゴシック"/>
        <family val="3"/>
        <charset val="128"/>
      </rPr>
      <t>株</t>
    </r>
    <r>
      <rPr>
        <sz val="11"/>
        <color theme="1"/>
        <rFont val="Arial"/>
        <family val="2"/>
      </rPr>
      <t>)</t>
    </r>
    <r>
      <rPr>
        <sz val="11"/>
        <color theme="1"/>
        <rFont val="ＭＳ ゴシック"/>
        <family val="3"/>
        <charset val="128"/>
      </rPr>
      <t>ＣＤエナジーダイレクト</t>
    </r>
  </si>
  <si>
    <t>(株)ＣＤエナジーダイレクト</t>
  </si>
  <si>
    <t>A0491</t>
  </si>
  <si>
    <r>
      <rPr>
        <sz val="11"/>
        <color rgb="FF000000"/>
        <rFont val="ＭＳ ゴシック"/>
        <family val="3"/>
        <charset val="128"/>
      </rPr>
      <t>Ｑ．ＥＮＥＳＴでんき</t>
    </r>
    <r>
      <rPr>
        <sz val="11"/>
        <color rgb="FF000000"/>
        <rFont val="Arial"/>
        <family val="2"/>
      </rPr>
      <t>(</t>
    </r>
    <r>
      <rPr>
        <sz val="11"/>
        <color rgb="FF000000"/>
        <rFont val="ＭＳ ゴシック"/>
        <family val="3"/>
        <charset val="128"/>
      </rPr>
      <t>株</t>
    </r>
    <r>
      <rPr>
        <sz val="11"/>
        <color rgb="FF000000"/>
        <rFont val="Arial"/>
        <family val="2"/>
      </rPr>
      <t>)</t>
    </r>
  </si>
  <si>
    <t>Ｑ．ＥＮＥＳＴでんき(株)</t>
  </si>
  <si>
    <t>A0493</t>
  </si>
  <si>
    <r>
      <t>(</t>
    </r>
    <r>
      <rPr>
        <sz val="11"/>
        <color theme="1"/>
        <rFont val="ＭＳ ゴシック"/>
        <family val="3"/>
        <charset val="128"/>
      </rPr>
      <t>株</t>
    </r>
    <r>
      <rPr>
        <sz val="11"/>
        <color theme="1"/>
        <rFont val="Arial"/>
        <family val="2"/>
      </rPr>
      <t>)</t>
    </r>
    <r>
      <rPr>
        <sz val="11"/>
        <color theme="1"/>
        <rFont val="ＭＳ ゴシック"/>
        <family val="3"/>
        <charset val="128"/>
      </rPr>
      <t>ぶんごおおのエナジー</t>
    </r>
  </si>
  <si>
    <t>A0494</t>
  </si>
  <si>
    <r>
      <rPr>
        <sz val="11"/>
        <color theme="1"/>
        <rFont val="ＭＳ ゴシック"/>
        <family val="3"/>
        <charset val="128"/>
      </rPr>
      <t>ヴィジョナリーパワー</t>
    </r>
    <r>
      <rPr>
        <sz val="11"/>
        <color theme="1"/>
        <rFont val="Arial"/>
        <family val="2"/>
      </rPr>
      <t>(</t>
    </r>
    <r>
      <rPr>
        <sz val="11"/>
        <color theme="1"/>
        <rFont val="ＭＳ ゴシック"/>
        <family val="3"/>
        <charset val="128"/>
      </rPr>
      <t>株</t>
    </r>
    <r>
      <rPr>
        <sz val="11"/>
        <color theme="1"/>
        <rFont val="Arial"/>
        <family val="2"/>
      </rPr>
      <t>)</t>
    </r>
  </si>
  <si>
    <t>A0495</t>
  </si>
  <si>
    <r>
      <rPr>
        <sz val="11"/>
        <color theme="1"/>
        <rFont val="ＭＳ ゴシック"/>
        <family val="3"/>
        <charset val="128"/>
      </rPr>
      <t>有明エナジー</t>
    </r>
    <r>
      <rPr>
        <sz val="11"/>
        <color theme="1"/>
        <rFont val="Arial"/>
        <family val="2"/>
      </rPr>
      <t>(</t>
    </r>
    <r>
      <rPr>
        <sz val="11"/>
        <color theme="1"/>
        <rFont val="ＭＳ ゴシック"/>
        <family val="3"/>
        <charset val="128"/>
      </rPr>
      <t>株</t>
    </r>
    <r>
      <rPr>
        <sz val="11"/>
        <color theme="1"/>
        <rFont val="Arial"/>
        <family val="2"/>
      </rPr>
      <t>)</t>
    </r>
  </si>
  <si>
    <t>A0499</t>
  </si>
  <si>
    <r>
      <rPr>
        <sz val="11"/>
        <color theme="1"/>
        <rFont val="ＭＳ ゴシック"/>
        <family val="3"/>
        <charset val="128"/>
      </rPr>
      <t>厚木瓦斯</t>
    </r>
    <r>
      <rPr>
        <sz val="11"/>
        <color theme="1"/>
        <rFont val="Arial"/>
        <family val="2"/>
      </rPr>
      <t>(</t>
    </r>
    <r>
      <rPr>
        <sz val="11"/>
        <color theme="1"/>
        <rFont val="ＭＳ ゴシック"/>
        <family val="3"/>
        <charset val="128"/>
      </rPr>
      <t>株</t>
    </r>
    <r>
      <rPr>
        <sz val="11"/>
        <color theme="1"/>
        <rFont val="Arial"/>
        <family val="2"/>
      </rPr>
      <t>)</t>
    </r>
  </si>
  <si>
    <t>厚木瓦斯(株)</t>
  </si>
  <si>
    <t>A0500</t>
  </si>
  <si>
    <r>
      <t>(</t>
    </r>
    <r>
      <rPr>
        <sz val="11"/>
        <color theme="1"/>
        <rFont val="ＭＳ ゴシック"/>
        <family val="3"/>
        <charset val="128"/>
      </rPr>
      <t>株</t>
    </r>
    <r>
      <rPr>
        <sz val="11"/>
        <color theme="1"/>
        <rFont val="Arial"/>
        <family val="2"/>
      </rPr>
      <t>)</t>
    </r>
    <r>
      <rPr>
        <sz val="11"/>
        <color theme="1"/>
        <rFont val="ＭＳ ゴシック"/>
        <family val="3"/>
        <charset val="128"/>
      </rPr>
      <t>エネ・ビジョン</t>
    </r>
  </si>
  <si>
    <t>A0501</t>
  </si>
  <si>
    <r>
      <rPr>
        <sz val="11"/>
        <color theme="1"/>
        <rFont val="ＭＳ ゴシック"/>
        <family val="3"/>
        <charset val="128"/>
      </rPr>
      <t>イワタニ三重</t>
    </r>
    <r>
      <rPr>
        <sz val="11"/>
        <color theme="1"/>
        <rFont val="Arial"/>
        <family val="2"/>
      </rPr>
      <t>(</t>
    </r>
    <r>
      <rPr>
        <sz val="11"/>
        <color theme="1"/>
        <rFont val="ＭＳ ゴシック"/>
        <family val="3"/>
        <charset val="128"/>
      </rPr>
      <t>株</t>
    </r>
    <r>
      <rPr>
        <sz val="11"/>
        <color theme="1"/>
        <rFont val="Arial"/>
        <family val="2"/>
      </rPr>
      <t>)</t>
    </r>
  </si>
  <si>
    <t>A0502</t>
  </si>
  <si>
    <r>
      <t>(</t>
    </r>
    <r>
      <rPr>
        <sz val="11"/>
        <color theme="1"/>
        <rFont val="ＭＳ ゴシック"/>
        <family val="3"/>
        <charset val="128"/>
      </rPr>
      <t>株</t>
    </r>
    <r>
      <rPr>
        <sz val="11"/>
        <color theme="1"/>
        <rFont val="Arial"/>
        <family val="2"/>
      </rPr>
      <t>)</t>
    </r>
    <r>
      <rPr>
        <sz val="11"/>
        <color theme="1"/>
        <rFont val="ＭＳ ゴシック"/>
        <family val="3"/>
        <charset val="128"/>
      </rPr>
      <t>マルヰ</t>
    </r>
  </si>
  <si>
    <t>A0503</t>
  </si>
  <si>
    <r>
      <rPr>
        <sz val="11"/>
        <color theme="1"/>
        <rFont val="ＭＳ ゴシック"/>
        <family val="3"/>
        <charset val="128"/>
      </rPr>
      <t>大多喜ガス</t>
    </r>
    <r>
      <rPr>
        <sz val="11"/>
        <color theme="1"/>
        <rFont val="Arial"/>
        <family val="2"/>
      </rPr>
      <t>(</t>
    </r>
    <r>
      <rPr>
        <sz val="11"/>
        <color theme="1"/>
        <rFont val="ＭＳ ゴシック"/>
        <family val="3"/>
        <charset val="128"/>
      </rPr>
      <t>株</t>
    </r>
    <r>
      <rPr>
        <sz val="11"/>
        <color theme="1"/>
        <rFont val="Arial"/>
        <family val="2"/>
      </rPr>
      <t>)</t>
    </r>
  </si>
  <si>
    <t>A0506</t>
  </si>
  <si>
    <r>
      <rPr>
        <sz val="11"/>
        <color theme="1"/>
        <rFont val="ＭＳ ゴシック"/>
        <family val="3"/>
        <charset val="128"/>
      </rPr>
      <t>鈴与電力</t>
    </r>
    <r>
      <rPr>
        <sz val="11"/>
        <color theme="1"/>
        <rFont val="Arial"/>
        <family val="2"/>
      </rPr>
      <t>(</t>
    </r>
    <r>
      <rPr>
        <sz val="11"/>
        <color theme="1"/>
        <rFont val="ＭＳ ゴシック"/>
        <family val="3"/>
        <charset val="128"/>
      </rPr>
      <t>株</t>
    </r>
    <r>
      <rPr>
        <sz val="11"/>
        <color theme="1"/>
        <rFont val="Arial"/>
        <family val="2"/>
      </rPr>
      <t>)</t>
    </r>
  </si>
  <si>
    <t>鈴与電力(株)</t>
  </si>
  <si>
    <t>A0507</t>
  </si>
  <si>
    <r>
      <rPr>
        <sz val="11"/>
        <color theme="1"/>
        <rFont val="ＭＳ ゴシック"/>
        <family val="3"/>
        <charset val="128"/>
      </rPr>
      <t>コープ電力</t>
    </r>
    <r>
      <rPr>
        <sz val="11"/>
        <color theme="1"/>
        <rFont val="Arial"/>
        <family val="2"/>
      </rPr>
      <t>(</t>
    </r>
    <r>
      <rPr>
        <sz val="11"/>
        <color theme="1"/>
        <rFont val="ＭＳ ゴシック"/>
        <family val="3"/>
        <charset val="128"/>
      </rPr>
      <t>株</t>
    </r>
    <r>
      <rPr>
        <sz val="11"/>
        <color theme="1"/>
        <rFont val="Arial"/>
        <family val="2"/>
      </rPr>
      <t>)</t>
    </r>
  </si>
  <si>
    <t>コープ電力(株)</t>
  </si>
  <si>
    <t>A0508</t>
  </si>
  <si>
    <r>
      <rPr>
        <sz val="11"/>
        <color theme="1"/>
        <rFont val="ＭＳ ゴシック"/>
        <family val="3"/>
        <charset val="128"/>
      </rPr>
      <t>生活協同組合コープぐんま</t>
    </r>
  </si>
  <si>
    <t>A0509</t>
  </si>
  <si>
    <r>
      <rPr>
        <sz val="11"/>
        <color theme="1"/>
        <rFont val="ＭＳ ゴシック"/>
        <family val="3"/>
        <charset val="128"/>
      </rPr>
      <t>とちぎコープ生活協同組合</t>
    </r>
  </si>
  <si>
    <t>A0510</t>
  </si>
  <si>
    <r>
      <rPr>
        <sz val="11"/>
        <color theme="1"/>
        <rFont val="ＭＳ ゴシック"/>
        <family val="3"/>
        <charset val="128"/>
      </rPr>
      <t>いばらきコープ生活協同組合</t>
    </r>
  </si>
  <si>
    <t>A0511</t>
  </si>
  <si>
    <r>
      <rPr>
        <sz val="11"/>
        <color theme="1"/>
        <rFont val="ＭＳ ゴシック"/>
        <family val="3"/>
        <charset val="128"/>
      </rPr>
      <t>亀岡ふるさとエナジー</t>
    </r>
    <r>
      <rPr>
        <sz val="11"/>
        <color theme="1"/>
        <rFont val="Arial"/>
        <family val="2"/>
      </rPr>
      <t>(</t>
    </r>
    <r>
      <rPr>
        <sz val="11"/>
        <color theme="1"/>
        <rFont val="ＭＳ ゴシック"/>
        <family val="3"/>
        <charset val="128"/>
      </rPr>
      <t>株</t>
    </r>
    <r>
      <rPr>
        <sz val="11"/>
        <color theme="1"/>
        <rFont val="Arial"/>
        <family val="2"/>
      </rPr>
      <t>)</t>
    </r>
  </si>
  <si>
    <t>A0513</t>
  </si>
  <si>
    <r>
      <t>(</t>
    </r>
    <r>
      <rPr>
        <sz val="11"/>
        <color theme="1"/>
        <rFont val="ＭＳ ゴシック"/>
        <family val="3"/>
        <charset val="128"/>
      </rPr>
      <t>株</t>
    </r>
    <r>
      <rPr>
        <sz val="11"/>
        <color theme="1"/>
        <rFont val="Arial"/>
        <family val="2"/>
      </rPr>
      <t>)</t>
    </r>
    <r>
      <rPr>
        <sz val="11"/>
        <color theme="1"/>
        <rFont val="ＭＳ ゴシック"/>
        <family val="3"/>
        <charset val="128"/>
      </rPr>
      <t>織戸組</t>
    </r>
  </si>
  <si>
    <t>(株)織戸組</t>
  </si>
  <si>
    <t>A0514</t>
  </si>
  <si>
    <r>
      <rPr>
        <sz val="11"/>
        <color theme="1"/>
        <rFont val="ＭＳ ゴシック"/>
        <family val="3"/>
        <charset val="128"/>
      </rPr>
      <t>ふかやｅパワー</t>
    </r>
    <r>
      <rPr>
        <sz val="11"/>
        <color theme="1"/>
        <rFont val="Arial"/>
        <family val="2"/>
      </rPr>
      <t>(</t>
    </r>
    <r>
      <rPr>
        <sz val="11"/>
        <color theme="1"/>
        <rFont val="ＭＳ ゴシック"/>
        <family val="3"/>
        <charset val="128"/>
      </rPr>
      <t>株</t>
    </r>
    <r>
      <rPr>
        <sz val="11"/>
        <color theme="1"/>
        <rFont val="Arial"/>
        <family val="2"/>
      </rPr>
      <t>)</t>
    </r>
  </si>
  <si>
    <t>ふかやｅパワー(株)</t>
  </si>
  <si>
    <t>A0515</t>
  </si>
  <si>
    <r>
      <t>(</t>
    </r>
    <r>
      <rPr>
        <sz val="11"/>
        <color theme="1"/>
        <rFont val="ＭＳ ゴシック"/>
        <family val="3"/>
        <charset val="128"/>
      </rPr>
      <t>株</t>
    </r>
    <r>
      <rPr>
        <sz val="11"/>
        <color theme="1"/>
        <rFont val="Arial"/>
        <family val="2"/>
      </rPr>
      <t>)</t>
    </r>
    <r>
      <rPr>
        <sz val="11"/>
        <color theme="1"/>
        <rFont val="ＭＳ ゴシック"/>
        <family val="3"/>
        <charset val="128"/>
      </rPr>
      <t>Ｌｉｎｋ　Ｌｉｆｅ</t>
    </r>
  </si>
  <si>
    <t>A0518</t>
  </si>
  <si>
    <r>
      <t>(</t>
    </r>
    <r>
      <rPr>
        <sz val="11"/>
        <color theme="1"/>
        <rFont val="ＭＳ ゴシック"/>
        <family val="3"/>
        <charset val="128"/>
      </rPr>
      <t>株</t>
    </r>
    <r>
      <rPr>
        <sz val="11"/>
        <color theme="1"/>
        <rFont val="Arial"/>
        <family val="2"/>
      </rPr>
      <t>)</t>
    </r>
    <r>
      <rPr>
        <sz val="11"/>
        <color theme="1"/>
        <rFont val="ＭＳ ゴシック"/>
        <family val="3"/>
        <charset val="128"/>
      </rPr>
      <t>グローバルキャスト</t>
    </r>
  </si>
  <si>
    <t>A0519</t>
  </si>
  <si>
    <r>
      <rPr>
        <sz val="11"/>
        <color theme="1"/>
        <rFont val="ＭＳ ゴシック"/>
        <family val="3"/>
        <charset val="128"/>
      </rPr>
      <t>日本エネルギー総合システム</t>
    </r>
    <r>
      <rPr>
        <sz val="11"/>
        <color theme="1"/>
        <rFont val="Arial"/>
        <family val="2"/>
      </rPr>
      <t>(</t>
    </r>
    <r>
      <rPr>
        <sz val="11"/>
        <color theme="1"/>
        <rFont val="ＭＳ ゴシック"/>
        <family val="3"/>
        <charset val="128"/>
      </rPr>
      <t>株</t>
    </r>
    <r>
      <rPr>
        <sz val="11"/>
        <color theme="1"/>
        <rFont val="Arial"/>
        <family val="2"/>
      </rPr>
      <t>)</t>
    </r>
  </si>
  <si>
    <t>日本エネルギー総合システム(株)</t>
  </si>
  <si>
    <t>A0520</t>
  </si>
  <si>
    <r>
      <rPr>
        <sz val="11"/>
        <color theme="1"/>
        <rFont val="ＭＳ ゴシック"/>
        <family val="3"/>
        <charset val="128"/>
      </rPr>
      <t>イワタニ東海</t>
    </r>
    <r>
      <rPr>
        <sz val="11"/>
        <color theme="1"/>
        <rFont val="Arial"/>
        <family val="2"/>
      </rPr>
      <t>(</t>
    </r>
    <r>
      <rPr>
        <sz val="11"/>
        <color theme="1"/>
        <rFont val="ＭＳ ゴシック"/>
        <family val="3"/>
        <charset val="128"/>
      </rPr>
      <t>株</t>
    </r>
    <r>
      <rPr>
        <sz val="11"/>
        <color theme="1"/>
        <rFont val="Arial"/>
        <family val="2"/>
      </rPr>
      <t>)</t>
    </r>
  </si>
  <si>
    <t>A0522</t>
  </si>
  <si>
    <r>
      <t>(</t>
    </r>
    <r>
      <rPr>
        <sz val="11"/>
        <color theme="1"/>
        <rFont val="ＭＳ ゴシック"/>
        <family val="3"/>
        <charset val="128"/>
      </rPr>
      <t>株</t>
    </r>
    <r>
      <rPr>
        <sz val="11"/>
        <color theme="1"/>
        <rFont val="Arial"/>
        <family val="2"/>
      </rPr>
      <t>)</t>
    </r>
    <r>
      <rPr>
        <sz val="11"/>
        <color theme="1"/>
        <rFont val="ＭＳ ゴシック"/>
        <family val="3"/>
        <charset val="128"/>
      </rPr>
      <t>デライトアップ</t>
    </r>
  </si>
  <si>
    <t>A0525</t>
  </si>
  <si>
    <r>
      <t>(</t>
    </r>
    <r>
      <rPr>
        <sz val="11"/>
        <color theme="1"/>
        <rFont val="ＭＳ ゴシック"/>
        <family val="3"/>
        <charset val="128"/>
      </rPr>
      <t>株</t>
    </r>
    <r>
      <rPr>
        <sz val="11"/>
        <color theme="1"/>
        <rFont val="Arial"/>
        <family val="2"/>
      </rPr>
      <t>)</t>
    </r>
    <r>
      <rPr>
        <sz val="11"/>
        <color theme="1"/>
        <rFont val="ＭＳ ゴシック"/>
        <family val="3"/>
        <charset val="128"/>
      </rPr>
      <t>ところざわ未来電力</t>
    </r>
  </si>
  <si>
    <t>(株)ところざわ未来電力</t>
  </si>
  <si>
    <t>A0526</t>
  </si>
  <si>
    <r>
      <rPr>
        <sz val="11"/>
        <color theme="1"/>
        <rFont val="ＭＳ ゴシック"/>
        <family val="3"/>
        <charset val="128"/>
      </rPr>
      <t>朝日ガスエナジー</t>
    </r>
    <r>
      <rPr>
        <sz val="11"/>
        <color theme="1"/>
        <rFont val="Arial"/>
        <family val="2"/>
      </rPr>
      <t>(</t>
    </r>
    <r>
      <rPr>
        <sz val="11"/>
        <color theme="1"/>
        <rFont val="ＭＳ ゴシック"/>
        <family val="3"/>
        <charset val="128"/>
      </rPr>
      <t>株</t>
    </r>
    <r>
      <rPr>
        <sz val="11"/>
        <color theme="1"/>
        <rFont val="Arial"/>
        <family val="2"/>
      </rPr>
      <t>)</t>
    </r>
  </si>
  <si>
    <t>A0528</t>
  </si>
  <si>
    <r>
      <t>(</t>
    </r>
    <r>
      <rPr>
        <sz val="11"/>
        <color theme="1"/>
        <rFont val="ＭＳ ゴシック"/>
        <family val="3"/>
        <charset val="128"/>
      </rPr>
      <t>株</t>
    </r>
    <r>
      <rPr>
        <sz val="11"/>
        <color theme="1"/>
        <rFont val="Arial"/>
        <family val="2"/>
      </rPr>
      <t>)</t>
    </r>
    <r>
      <rPr>
        <sz val="11"/>
        <color theme="1"/>
        <rFont val="ＭＳ ゴシック"/>
        <family val="3"/>
        <charset val="128"/>
      </rPr>
      <t>エネファント</t>
    </r>
  </si>
  <si>
    <t>(株)エネファント</t>
  </si>
  <si>
    <t>A0529</t>
  </si>
  <si>
    <r>
      <t>(</t>
    </r>
    <r>
      <rPr>
        <sz val="11"/>
        <color theme="1"/>
        <rFont val="ＭＳ ゴシック"/>
        <family val="3"/>
        <charset val="128"/>
      </rPr>
      <t>株</t>
    </r>
    <r>
      <rPr>
        <sz val="11"/>
        <color theme="1"/>
        <rFont val="Arial"/>
        <family val="2"/>
      </rPr>
      <t>)</t>
    </r>
    <r>
      <rPr>
        <sz val="11"/>
        <color theme="1"/>
        <rFont val="ＭＳ ゴシック"/>
        <family val="3"/>
        <charset val="128"/>
      </rPr>
      <t>エスエナジー</t>
    </r>
  </si>
  <si>
    <t>A0533</t>
  </si>
  <si>
    <r>
      <rPr>
        <sz val="11"/>
        <color rgb="FF000000"/>
        <rFont val="ＭＳ ゴシック"/>
        <family val="3"/>
        <charset val="128"/>
      </rPr>
      <t>秩父新電力</t>
    </r>
    <r>
      <rPr>
        <sz val="11"/>
        <color rgb="FF000000"/>
        <rFont val="Arial"/>
        <family val="2"/>
      </rPr>
      <t>(</t>
    </r>
    <r>
      <rPr>
        <sz val="11"/>
        <color rgb="FF000000"/>
        <rFont val="ＭＳ ゴシック"/>
        <family val="3"/>
        <charset val="128"/>
      </rPr>
      <t>株</t>
    </r>
    <r>
      <rPr>
        <sz val="11"/>
        <color rgb="FF000000"/>
        <rFont val="Arial"/>
        <family val="2"/>
      </rPr>
      <t>)</t>
    </r>
  </si>
  <si>
    <t>秩父新電力(株)</t>
  </si>
  <si>
    <t>A0534</t>
  </si>
  <si>
    <r>
      <rPr>
        <sz val="11"/>
        <color theme="1"/>
        <rFont val="ＭＳ ゴシック"/>
        <family val="3"/>
        <charset val="128"/>
      </rPr>
      <t>みよしエナジー</t>
    </r>
    <r>
      <rPr>
        <sz val="11"/>
        <color theme="1"/>
        <rFont val="Arial"/>
        <family val="2"/>
      </rPr>
      <t>(</t>
    </r>
    <r>
      <rPr>
        <sz val="11"/>
        <color theme="1"/>
        <rFont val="ＭＳ ゴシック"/>
        <family val="3"/>
        <charset val="128"/>
      </rPr>
      <t>株</t>
    </r>
    <r>
      <rPr>
        <sz val="11"/>
        <color theme="1"/>
        <rFont val="Arial"/>
        <family val="2"/>
      </rPr>
      <t>)</t>
    </r>
  </si>
  <si>
    <t>A0536</t>
  </si>
  <si>
    <r>
      <rPr>
        <sz val="11"/>
        <color theme="1"/>
        <rFont val="ＭＳ ゴシック"/>
        <family val="3"/>
        <charset val="128"/>
      </rPr>
      <t>東日本ガス</t>
    </r>
    <r>
      <rPr>
        <sz val="11"/>
        <color theme="1"/>
        <rFont val="Arial"/>
        <family val="2"/>
      </rPr>
      <t>(</t>
    </r>
    <r>
      <rPr>
        <sz val="11"/>
        <color theme="1"/>
        <rFont val="ＭＳ ゴシック"/>
        <family val="3"/>
        <charset val="128"/>
      </rPr>
      <t>株</t>
    </r>
    <r>
      <rPr>
        <sz val="11"/>
        <color theme="1"/>
        <rFont val="Arial"/>
        <family val="2"/>
      </rPr>
      <t>)</t>
    </r>
  </si>
  <si>
    <t>東日本ガス(株)</t>
  </si>
  <si>
    <t>A0537</t>
  </si>
  <si>
    <r>
      <rPr>
        <sz val="11"/>
        <color theme="1"/>
        <rFont val="ＭＳ ゴシック"/>
        <family val="3"/>
        <charset val="128"/>
      </rPr>
      <t>東彩ガス</t>
    </r>
    <r>
      <rPr>
        <sz val="11"/>
        <color theme="1"/>
        <rFont val="Arial"/>
        <family val="2"/>
      </rPr>
      <t>(</t>
    </r>
    <r>
      <rPr>
        <sz val="11"/>
        <color theme="1"/>
        <rFont val="ＭＳ ゴシック"/>
        <family val="3"/>
        <charset val="128"/>
      </rPr>
      <t>株</t>
    </r>
    <r>
      <rPr>
        <sz val="11"/>
        <color theme="1"/>
        <rFont val="Arial"/>
        <family val="2"/>
      </rPr>
      <t>)</t>
    </r>
  </si>
  <si>
    <t>東彩ガス(株)</t>
  </si>
  <si>
    <t>A0538</t>
  </si>
  <si>
    <r>
      <rPr>
        <sz val="11"/>
        <color theme="1"/>
        <rFont val="ＭＳ ゴシック"/>
        <family val="3"/>
        <charset val="128"/>
      </rPr>
      <t>綿半パートナーズ</t>
    </r>
    <r>
      <rPr>
        <sz val="11"/>
        <color theme="1"/>
        <rFont val="Arial"/>
        <family val="2"/>
      </rPr>
      <t>(</t>
    </r>
    <r>
      <rPr>
        <sz val="11"/>
        <color theme="1"/>
        <rFont val="ＭＳ ゴシック"/>
        <family val="3"/>
        <charset val="128"/>
      </rPr>
      <t>株</t>
    </r>
    <r>
      <rPr>
        <sz val="11"/>
        <color theme="1"/>
        <rFont val="Arial"/>
        <family val="2"/>
      </rPr>
      <t>)</t>
    </r>
  </si>
  <si>
    <t>A0539</t>
  </si>
  <si>
    <r>
      <t>(</t>
    </r>
    <r>
      <rPr>
        <sz val="11"/>
        <color theme="1"/>
        <rFont val="ＭＳ ゴシック"/>
        <family val="3"/>
        <charset val="128"/>
      </rPr>
      <t>株</t>
    </r>
    <r>
      <rPr>
        <sz val="11"/>
        <color theme="1"/>
        <rFont val="Arial"/>
        <family val="2"/>
      </rPr>
      <t>)</t>
    </r>
    <r>
      <rPr>
        <sz val="11"/>
        <color theme="1"/>
        <rFont val="ＭＳ ゴシック"/>
        <family val="3"/>
        <charset val="128"/>
      </rPr>
      <t>ｋａｒｃｈ</t>
    </r>
  </si>
  <si>
    <t>A0543</t>
  </si>
  <si>
    <r>
      <t>(</t>
    </r>
    <r>
      <rPr>
        <sz val="11"/>
        <color theme="1"/>
        <rFont val="ＭＳ ゴシック"/>
        <family val="3"/>
        <charset val="128"/>
      </rPr>
      <t>株</t>
    </r>
    <r>
      <rPr>
        <sz val="11"/>
        <color theme="1"/>
        <rFont val="Arial"/>
        <family val="2"/>
      </rPr>
      <t>)</t>
    </r>
    <r>
      <rPr>
        <sz val="11"/>
        <color theme="1"/>
        <rFont val="ＭＳ ゴシック"/>
        <family val="3"/>
        <charset val="128"/>
      </rPr>
      <t>かみでん里山公社</t>
    </r>
  </si>
  <si>
    <t>A0546</t>
  </si>
  <si>
    <r>
      <t>(</t>
    </r>
    <r>
      <rPr>
        <sz val="11"/>
        <color theme="1"/>
        <rFont val="ＭＳ ゴシック"/>
        <family val="3"/>
        <charset val="128"/>
      </rPr>
      <t>株</t>
    </r>
    <r>
      <rPr>
        <sz val="11"/>
        <color theme="1"/>
        <rFont val="Arial"/>
        <family val="2"/>
      </rPr>
      <t>)</t>
    </r>
    <r>
      <rPr>
        <sz val="11"/>
        <color theme="1"/>
        <rFont val="ＭＳ ゴシック"/>
        <family val="3"/>
        <charset val="128"/>
      </rPr>
      <t>三郷ひまわりエナジー</t>
    </r>
  </si>
  <si>
    <t>A0547</t>
  </si>
  <si>
    <r>
      <t>(</t>
    </r>
    <r>
      <rPr>
        <sz val="11"/>
        <color theme="1"/>
        <rFont val="ＭＳ ゴシック"/>
        <family val="3"/>
        <charset val="128"/>
      </rPr>
      <t>株</t>
    </r>
    <r>
      <rPr>
        <sz val="11"/>
        <color theme="1"/>
        <rFont val="Arial"/>
        <family val="2"/>
      </rPr>
      <t>)</t>
    </r>
    <r>
      <rPr>
        <sz val="11"/>
        <color theme="1"/>
        <rFont val="ＭＳ ゴシック"/>
        <family val="3"/>
        <charset val="128"/>
      </rPr>
      <t>球磨村森電力</t>
    </r>
  </si>
  <si>
    <t>A0548</t>
  </si>
  <si>
    <r>
      <rPr>
        <sz val="11"/>
        <color theme="1"/>
        <rFont val="ＭＳ ゴシック"/>
        <family val="3"/>
        <charset val="128"/>
      </rPr>
      <t>北日本ガス</t>
    </r>
    <r>
      <rPr>
        <sz val="11"/>
        <color theme="1"/>
        <rFont val="Arial"/>
        <family val="2"/>
      </rPr>
      <t>(</t>
    </r>
    <r>
      <rPr>
        <sz val="11"/>
        <color theme="1"/>
        <rFont val="ＭＳ ゴシック"/>
        <family val="3"/>
        <charset val="128"/>
      </rPr>
      <t>株</t>
    </r>
    <r>
      <rPr>
        <sz val="11"/>
        <color theme="1"/>
        <rFont val="Arial"/>
        <family val="2"/>
      </rPr>
      <t>)</t>
    </r>
  </si>
  <si>
    <t>北日本ガス(株)</t>
  </si>
  <si>
    <t>A0549</t>
  </si>
  <si>
    <r>
      <rPr>
        <sz val="11"/>
        <color rgb="FF000000"/>
        <rFont val="ＭＳ ゴシック"/>
        <family val="3"/>
        <charset val="128"/>
      </rPr>
      <t>くこくエネルギー</t>
    </r>
    <r>
      <rPr>
        <sz val="11"/>
        <color rgb="FF000000"/>
        <rFont val="Arial"/>
        <family val="2"/>
      </rPr>
      <t>(</t>
    </r>
    <r>
      <rPr>
        <sz val="11"/>
        <color rgb="FF000000"/>
        <rFont val="ＭＳ ゴシック"/>
        <family val="3"/>
        <charset val="128"/>
      </rPr>
      <t>株</t>
    </r>
    <r>
      <rPr>
        <sz val="11"/>
        <color rgb="FF000000"/>
        <rFont val="Arial"/>
        <family val="2"/>
      </rPr>
      <t>)(</t>
    </r>
    <r>
      <rPr>
        <sz val="11"/>
        <color rgb="FF000000"/>
        <rFont val="ＭＳ ゴシック"/>
        <family val="3"/>
        <charset val="128"/>
      </rPr>
      <t>旧：熊本電力</t>
    </r>
    <r>
      <rPr>
        <sz val="11"/>
        <color rgb="FF000000"/>
        <rFont val="Arial"/>
        <family val="2"/>
      </rPr>
      <t>(</t>
    </r>
    <r>
      <rPr>
        <sz val="11"/>
        <color rgb="FF000000"/>
        <rFont val="ＭＳ ゴシック"/>
        <family val="3"/>
        <charset val="128"/>
      </rPr>
      <t>株</t>
    </r>
    <r>
      <rPr>
        <sz val="11"/>
        <color rgb="FF000000"/>
        <rFont val="Arial"/>
        <family val="2"/>
      </rPr>
      <t>))</t>
    </r>
  </si>
  <si>
    <t>A0550</t>
  </si>
  <si>
    <r>
      <t>(</t>
    </r>
    <r>
      <rPr>
        <sz val="11"/>
        <color theme="1"/>
        <rFont val="ＭＳ ゴシック"/>
        <family val="3"/>
        <charset val="128"/>
      </rPr>
      <t>株</t>
    </r>
    <r>
      <rPr>
        <sz val="11"/>
        <color theme="1"/>
        <rFont val="Arial"/>
        <family val="2"/>
      </rPr>
      <t>)</t>
    </r>
    <r>
      <rPr>
        <sz val="11"/>
        <color theme="1"/>
        <rFont val="ＭＳ ゴシック"/>
        <family val="3"/>
        <charset val="128"/>
      </rPr>
      <t>エコログ</t>
    </r>
  </si>
  <si>
    <t>A0551</t>
  </si>
  <si>
    <r>
      <rPr>
        <sz val="11"/>
        <color rgb="FF000000"/>
        <rFont val="ＭＳ ゴシック"/>
        <family val="3"/>
        <charset val="128"/>
      </rPr>
      <t>飯田まちづくり電力</t>
    </r>
    <r>
      <rPr>
        <sz val="11"/>
        <color rgb="FF000000"/>
        <rFont val="Arial"/>
        <family val="2"/>
      </rPr>
      <t>(</t>
    </r>
    <r>
      <rPr>
        <sz val="11"/>
        <color rgb="FF000000"/>
        <rFont val="ＭＳ ゴシック"/>
        <family val="3"/>
        <charset val="128"/>
      </rPr>
      <t>株</t>
    </r>
    <r>
      <rPr>
        <sz val="11"/>
        <color rgb="FF000000"/>
        <rFont val="Arial"/>
        <family val="2"/>
      </rPr>
      <t>)</t>
    </r>
  </si>
  <si>
    <t>飯田まちづくり電力(株)</t>
  </si>
  <si>
    <t>A0552</t>
  </si>
  <si>
    <r>
      <rPr>
        <sz val="11"/>
        <color theme="1"/>
        <rFont val="ＭＳ ゴシック"/>
        <family val="3"/>
        <charset val="128"/>
      </rPr>
      <t>イワタニ長野</t>
    </r>
    <r>
      <rPr>
        <sz val="11"/>
        <color theme="1"/>
        <rFont val="Arial"/>
        <family val="2"/>
      </rPr>
      <t>(</t>
    </r>
    <r>
      <rPr>
        <sz val="11"/>
        <color theme="1"/>
        <rFont val="ＭＳ ゴシック"/>
        <family val="3"/>
        <charset val="128"/>
      </rPr>
      <t>株</t>
    </r>
    <r>
      <rPr>
        <sz val="11"/>
        <color theme="1"/>
        <rFont val="Arial"/>
        <family val="2"/>
      </rPr>
      <t>)</t>
    </r>
  </si>
  <si>
    <t>A0553</t>
  </si>
  <si>
    <r>
      <rPr>
        <sz val="11"/>
        <color theme="1"/>
        <rFont val="ＭＳ ゴシック"/>
        <family val="3"/>
        <charset val="128"/>
      </rPr>
      <t>シェルジャパン</t>
    </r>
    <r>
      <rPr>
        <sz val="11"/>
        <color theme="1"/>
        <rFont val="Arial"/>
        <family val="2"/>
      </rPr>
      <t>(</t>
    </r>
    <r>
      <rPr>
        <sz val="11"/>
        <color theme="1"/>
        <rFont val="ＭＳ ゴシック"/>
        <family val="3"/>
        <charset val="128"/>
      </rPr>
      <t>株</t>
    </r>
    <r>
      <rPr>
        <sz val="11"/>
        <color theme="1"/>
        <rFont val="Arial"/>
        <family val="2"/>
      </rPr>
      <t>)</t>
    </r>
  </si>
  <si>
    <t>シェルジャパン(株)</t>
  </si>
  <si>
    <t>A0555</t>
  </si>
  <si>
    <r>
      <rPr>
        <sz val="11"/>
        <color theme="1"/>
        <rFont val="ＭＳ ゴシック"/>
        <family val="3"/>
        <charset val="128"/>
      </rPr>
      <t>石油資源開発</t>
    </r>
    <r>
      <rPr>
        <sz val="11"/>
        <color theme="1"/>
        <rFont val="Arial"/>
        <family val="2"/>
      </rPr>
      <t>(</t>
    </r>
    <r>
      <rPr>
        <sz val="11"/>
        <color theme="1"/>
        <rFont val="ＭＳ ゴシック"/>
        <family val="3"/>
        <charset val="128"/>
      </rPr>
      <t>株</t>
    </r>
    <r>
      <rPr>
        <sz val="11"/>
        <color theme="1"/>
        <rFont val="Arial"/>
        <family val="2"/>
      </rPr>
      <t>)</t>
    </r>
  </si>
  <si>
    <t>A0556</t>
  </si>
  <si>
    <r>
      <rPr>
        <sz val="11"/>
        <color theme="1"/>
        <rFont val="ＭＳ ゴシック"/>
        <family val="3"/>
        <charset val="128"/>
      </rPr>
      <t>越後天然ガス</t>
    </r>
    <r>
      <rPr>
        <sz val="11"/>
        <color theme="1"/>
        <rFont val="Arial"/>
        <family val="2"/>
      </rPr>
      <t>(</t>
    </r>
    <r>
      <rPr>
        <sz val="11"/>
        <color theme="1"/>
        <rFont val="ＭＳ ゴシック"/>
        <family val="3"/>
        <charset val="128"/>
      </rPr>
      <t>株</t>
    </r>
    <r>
      <rPr>
        <sz val="11"/>
        <color theme="1"/>
        <rFont val="Arial"/>
        <family val="2"/>
      </rPr>
      <t>)</t>
    </r>
  </si>
  <si>
    <t>越後天然ガス(株)</t>
  </si>
  <si>
    <t>A0558</t>
  </si>
  <si>
    <r>
      <rPr>
        <sz val="11"/>
        <color theme="1"/>
        <rFont val="ＭＳ ゴシック"/>
        <family val="3"/>
        <charset val="128"/>
      </rPr>
      <t>坂戸ガス</t>
    </r>
    <r>
      <rPr>
        <sz val="11"/>
        <color theme="1"/>
        <rFont val="Arial"/>
        <family val="2"/>
      </rPr>
      <t>(</t>
    </r>
    <r>
      <rPr>
        <sz val="11"/>
        <color theme="1"/>
        <rFont val="ＭＳ ゴシック"/>
        <family val="3"/>
        <charset val="128"/>
      </rPr>
      <t>株</t>
    </r>
    <r>
      <rPr>
        <sz val="11"/>
        <color theme="1"/>
        <rFont val="Arial"/>
        <family val="2"/>
      </rPr>
      <t>)</t>
    </r>
  </si>
  <si>
    <t>A0559</t>
  </si>
  <si>
    <r>
      <t>(</t>
    </r>
    <r>
      <rPr>
        <sz val="11"/>
        <color theme="1"/>
        <rFont val="ＭＳ ゴシック"/>
        <family val="3"/>
        <charset val="128"/>
      </rPr>
      <t>株</t>
    </r>
    <r>
      <rPr>
        <sz val="11"/>
        <color theme="1"/>
        <rFont val="Arial"/>
        <family val="2"/>
      </rPr>
      <t>)</t>
    </r>
    <r>
      <rPr>
        <sz val="11"/>
        <color theme="1"/>
        <rFont val="ＭＳ ゴシック"/>
        <family val="3"/>
        <charset val="128"/>
      </rPr>
      <t>デベロップ</t>
    </r>
  </si>
  <si>
    <t>A0560</t>
  </si>
  <si>
    <r>
      <t>(</t>
    </r>
    <r>
      <rPr>
        <sz val="11"/>
        <color theme="1"/>
        <rFont val="ＭＳ ゴシック"/>
        <family val="3"/>
        <charset val="128"/>
      </rPr>
      <t>株</t>
    </r>
    <r>
      <rPr>
        <sz val="11"/>
        <color theme="1"/>
        <rFont val="Arial"/>
        <family val="2"/>
      </rPr>
      <t>)</t>
    </r>
    <r>
      <rPr>
        <sz val="11"/>
        <color theme="1"/>
        <rFont val="ＭＳ ゴシック"/>
        <family val="3"/>
        <charset val="128"/>
      </rPr>
      <t>テレ・マーカー</t>
    </r>
  </si>
  <si>
    <t>A0562</t>
  </si>
  <si>
    <r>
      <rPr>
        <sz val="11"/>
        <color theme="1"/>
        <rFont val="ＭＳ ゴシック"/>
        <family val="3"/>
        <charset val="128"/>
      </rPr>
      <t>ＭＧＣエネルギー</t>
    </r>
    <r>
      <rPr>
        <sz val="11"/>
        <color theme="1"/>
        <rFont val="Arial"/>
        <family val="2"/>
      </rPr>
      <t>(</t>
    </r>
    <r>
      <rPr>
        <sz val="11"/>
        <color theme="1"/>
        <rFont val="ＭＳ ゴシック"/>
        <family val="3"/>
        <charset val="128"/>
      </rPr>
      <t>株</t>
    </r>
    <r>
      <rPr>
        <sz val="11"/>
        <color theme="1"/>
        <rFont val="Arial"/>
        <family val="2"/>
      </rPr>
      <t>)</t>
    </r>
  </si>
  <si>
    <t>A0565</t>
  </si>
  <si>
    <r>
      <rPr>
        <sz val="11"/>
        <color theme="1"/>
        <rFont val="ＭＳ ゴシック"/>
        <family val="3"/>
        <charset val="128"/>
      </rPr>
      <t>福島フェニックス電力</t>
    </r>
    <r>
      <rPr>
        <sz val="11"/>
        <color theme="1"/>
        <rFont val="Arial"/>
        <family val="2"/>
      </rPr>
      <t>(</t>
    </r>
    <r>
      <rPr>
        <sz val="11"/>
        <color theme="1"/>
        <rFont val="ＭＳ ゴシック"/>
        <family val="3"/>
        <charset val="128"/>
      </rPr>
      <t>株</t>
    </r>
    <r>
      <rPr>
        <sz val="11"/>
        <color theme="1"/>
        <rFont val="Arial"/>
        <family val="2"/>
      </rPr>
      <t>)</t>
    </r>
  </si>
  <si>
    <t>A0567</t>
  </si>
  <si>
    <r>
      <t>(</t>
    </r>
    <r>
      <rPr>
        <sz val="11"/>
        <color theme="1"/>
        <rFont val="ＭＳ ゴシック"/>
        <family val="3"/>
        <charset val="128"/>
      </rPr>
      <t>株</t>
    </r>
    <r>
      <rPr>
        <sz val="11"/>
        <color theme="1"/>
        <rFont val="Arial"/>
        <family val="2"/>
      </rPr>
      <t>)</t>
    </r>
    <r>
      <rPr>
        <sz val="11"/>
        <color theme="1"/>
        <rFont val="ＭＳ ゴシック"/>
        <family val="3"/>
        <charset val="128"/>
      </rPr>
      <t>美作国電力</t>
    </r>
  </si>
  <si>
    <t>A0568</t>
  </si>
  <si>
    <r>
      <rPr>
        <sz val="11"/>
        <color rgb="FF000000"/>
        <rFont val="ＭＳ ゴシック"/>
        <family val="3"/>
        <charset val="128"/>
      </rPr>
      <t>エア・ウォーター</t>
    </r>
    <r>
      <rPr>
        <sz val="11"/>
        <color rgb="FF000000"/>
        <rFont val="Arial"/>
        <family val="2"/>
      </rPr>
      <t>(</t>
    </r>
    <r>
      <rPr>
        <sz val="11"/>
        <color rgb="FF000000"/>
        <rFont val="ＭＳ ゴシック"/>
        <family val="3"/>
        <charset val="128"/>
      </rPr>
      <t>株</t>
    </r>
    <r>
      <rPr>
        <sz val="11"/>
        <color rgb="FF000000"/>
        <rFont val="Arial"/>
        <family val="2"/>
      </rPr>
      <t>)</t>
    </r>
  </si>
  <si>
    <t>A0570</t>
    <phoneticPr fontId="19"/>
  </si>
  <si>
    <r>
      <rPr>
        <sz val="11"/>
        <color theme="1"/>
        <rFont val="ＭＳ ゴシック"/>
        <family val="3"/>
        <charset val="128"/>
      </rPr>
      <t>八幡商事</t>
    </r>
    <r>
      <rPr>
        <sz val="11"/>
        <color theme="1"/>
        <rFont val="Arial"/>
        <family val="2"/>
      </rPr>
      <t>(</t>
    </r>
    <r>
      <rPr>
        <sz val="11"/>
        <color theme="1"/>
        <rFont val="ＭＳ ゴシック"/>
        <family val="3"/>
        <charset val="128"/>
      </rPr>
      <t>株</t>
    </r>
    <r>
      <rPr>
        <sz val="11"/>
        <color theme="1"/>
        <rFont val="Arial"/>
        <family val="2"/>
      </rPr>
      <t>)</t>
    </r>
  </si>
  <si>
    <t>A0571</t>
  </si>
  <si>
    <r>
      <rPr>
        <sz val="11"/>
        <color theme="1"/>
        <rFont val="ＭＳ ゴシック"/>
        <family val="3"/>
        <charset val="128"/>
      </rPr>
      <t>おいでんエネルギー</t>
    </r>
    <r>
      <rPr>
        <sz val="11"/>
        <color theme="1"/>
        <rFont val="Arial"/>
        <family val="2"/>
      </rPr>
      <t>(</t>
    </r>
    <r>
      <rPr>
        <sz val="11"/>
        <color theme="1"/>
        <rFont val="ＭＳ ゴシック"/>
        <family val="3"/>
        <charset val="128"/>
      </rPr>
      <t>株</t>
    </r>
    <r>
      <rPr>
        <sz val="11"/>
        <color theme="1"/>
        <rFont val="Arial"/>
        <family val="2"/>
      </rPr>
      <t>)</t>
    </r>
  </si>
  <si>
    <t>おいでんエネルギー(株)</t>
  </si>
  <si>
    <t>A0572</t>
  </si>
  <si>
    <r>
      <t>(</t>
    </r>
    <r>
      <rPr>
        <sz val="11"/>
        <color theme="1"/>
        <rFont val="ＭＳ ゴシック"/>
        <family val="3"/>
        <charset val="128"/>
      </rPr>
      <t>株</t>
    </r>
    <r>
      <rPr>
        <sz val="11"/>
        <color theme="1"/>
        <rFont val="Arial"/>
        <family val="2"/>
      </rPr>
      <t>)</t>
    </r>
    <r>
      <rPr>
        <sz val="11"/>
        <color theme="1"/>
        <rFont val="ＭＳ ゴシック"/>
        <family val="3"/>
        <charset val="128"/>
      </rPr>
      <t>イシオ</t>
    </r>
  </si>
  <si>
    <t>A0573</t>
  </si>
  <si>
    <r>
      <rPr>
        <sz val="11"/>
        <color theme="1"/>
        <rFont val="ＭＳ ゴシック"/>
        <family val="3"/>
        <charset val="128"/>
      </rPr>
      <t>北陸電力ビズ・エナジーソリューション</t>
    </r>
    <r>
      <rPr>
        <sz val="11"/>
        <color theme="1"/>
        <rFont val="Arial"/>
        <family val="2"/>
      </rPr>
      <t>(</t>
    </r>
    <r>
      <rPr>
        <sz val="11"/>
        <color theme="1"/>
        <rFont val="ＭＳ ゴシック"/>
        <family val="3"/>
        <charset val="128"/>
      </rPr>
      <t>株</t>
    </r>
    <r>
      <rPr>
        <sz val="11"/>
        <color theme="1"/>
        <rFont val="Arial"/>
        <family val="2"/>
      </rPr>
      <t>)</t>
    </r>
  </si>
  <si>
    <t>A0575</t>
  </si>
  <si>
    <r>
      <rPr>
        <sz val="11"/>
        <color rgb="FF000000"/>
        <rFont val="ＭＳ ゴシック"/>
        <family val="3"/>
        <charset val="128"/>
      </rPr>
      <t>エンジー・エナジー・マーケティング・ジャパン</t>
    </r>
    <r>
      <rPr>
        <sz val="11"/>
        <color rgb="FF000000"/>
        <rFont val="Arial"/>
        <family val="2"/>
      </rPr>
      <t>(</t>
    </r>
    <r>
      <rPr>
        <sz val="11"/>
        <color rgb="FF000000"/>
        <rFont val="ＭＳ ゴシック"/>
        <family val="3"/>
        <charset val="128"/>
      </rPr>
      <t>株</t>
    </r>
    <r>
      <rPr>
        <sz val="11"/>
        <color rgb="FF000000"/>
        <rFont val="Arial"/>
        <family val="2"/>
      </rPr>
      <t>)(</t>
    </r>
    <r>
      <rPr>
        <sz val="11"/>
        <color rgb="FF000000"/>
        <rFont val="ＭＳ ゴシック"/>
        <family val="3"/>
        <charset val="128"/>
      </rPr>
      <t>旧：加賀市総合サービス</t>
    </r>
    <r>
      <rPr>
        <sz val="11"/>
        <color rgb="FF000000"/>
        <rFont val="Arial"/>
        <family val="2"/>
      </rPr>
      <t>(</t>
    </r>
    <r>
      <rPr>
        <sz val="11"/>
        <color rgb="FF000000"/>
        <rFont val="ＭＳ ゴシック"/>
        <family val="3"/>
        <charset val="128"/>
      </rPr>
      <t>株</t>
    </r>
    <r>
      <rPr>
        <sz val="11"/>
        <color rgb="FF000000"/>
        <rFont val="Arial"/>
        <family val="2"/>
      </rPr>
      <t>))</t>
    </r>
  </si>
  <si>
    <t>A0577</t>
  </si>
  <si>
    <r>
      <rPr>
        <sz val="11"/>
        <color theme="1"/>
        <rFont val="ＭＳ ゴシック"/>
        <family val="3"/>
        <charset val="128"/>
      </rPr>
      <t>丸紅伊那みらいでんき</t>
    </r>
    <r>
      <rPr>
        <sz val="11"/>
        <color theme="1"/>
        <rFont val="Arial"/>
        <family val="2"/>
      </rPr>
      <t>(</t>
    </r>
    <r>
      <rPr>
        <sz val="11"/>
        <color theme="1"/>
        <rFont val="ＭＳ ゴシック"/>
        <family val="3"/>
        <charset val="128"/>
      </rPr>
      <t>株</t>
    </r>
    <r>
      <rPr>
        <sz val="11"/>
        <color theme="1"/>
        <rFont val="Arial"/>
        <family val="2"/>
      </rPr>
      <t>)</t>
    </r>
  </si>
  <si>
    <t>丸紅伊那みらいでんき(株)</t>
  </si>
  <si>
    <t>A0578</t>
  </si>
  <si>
    <r>
      <rPr>
        <sz val="11"/>
        <color theme="1"/>
        <rFont val="ＭＳ ゴシック"/>
        <family val="3"/>
        <charset val="128"/>
      </rPr>
      <t>富士山エナジー</t>
    </r>
    <r>
      <rPr>
        <sz val="11"/>
        <color theme="1"/>
        <rFont val="Arial"/>
        <family val="2"/>
      </rPr>
      <t>(</t>
    </r>
    <r>
      <rPr>
        <sz val="11"/>
        <color theme="1"/>
        <rFont val="ＭＳ ゴシック"/>
        <family val="3"/>
        <charset val="128"/>
      </rPr>
      <t>株</t>
    </r>
    <r>
      <rPr>
        <sz val="11"/>
        <color theme="1"/>
        <rFont val="Arial"/>
        <family val="2"/>
      </rPr>
      <t>)</t>
    </r>
  </si>
  <si>
    <t>A0581</t>
  </si>
  <si>
    <r>
      <rPr>
        <sz val="11"/>
        <color theme="1"/>
        <rFont val="ＭＳ ゴシック"/>
        <family val="3"/>
        <charset val="128"/>
      </rPr>
      <t>ＷＳエナジー</t>
    </r>
    <r>
      <rPr>
        <sz val="11"/>
        <color theme="1"/>
        <rFont val="Arial"/>
        <family val="2"/>
      </rPr>
      <t>(</t>
    </r>
    <r>
      <rPr>
        <sz val="11"/>
        <color theme="1"/>
        <rFont val="ＭＳ ゴシック"/>
        <family val="3"/>
        <charset val="128"/>
      </rPr>
      <t>株</t>
    </r>
    <r>
      <rPr>
        <sz val="11"/>
        <color theme="1"/>
        <rFont val="Arial"/>
        <family val="2"/>
      </rPr>
      <t>)</t>
    </r>
  </si>
  <si>
    <t/>
  </si>
  <si>
    <t>ＷＳエナジー(株)</t>
  </si>
  <si>
    <t>A0582</t>
  </si>
  <si>
    <r>
      <rPr>
        <sz val="11"/>
        <color rgb="FF000000"/>
        <rFont val="ＭＳ ゴシック"/>
        <family val="3"/>
        <charset val="128"/>
      </rPr>
      <t>ＴＥＲＡ　Ｅｎｅｒｇｙ</t>
    </r>
    <r>
      <rPr>
        <sz val="11"/>
        <color rgb="FF000000"/>
        <rFont val="Arial"/>
        <family val="2"/>
      </rPr>
      <t>(</t>
    </r>
    <r>
      <rPr>
        <sz val="11"/>
        <color rgb="FF000000"/>
        <rFont val="ＭＳ ゴシック"/>
        <family val="3"/>
        <charset val="128"/>
      </rPr>
      <t>株</t>
    </r>
    <r>
      <rPr>
        <sz val="11"/>
        <color rgb="FF000000"/>
        <rFont val="Arial"/>
        <family val="2"/>
      </rPr>
      <t>)</t>
    </r>
  </si>
  <si>
    <t>A0583</t>
  </si>
  <si>
    <r>
      <t>(</t>
    </r>
    <r>
      <rPr>
        <sz val="11"/>
        <color rgb="FF000000"/>
        <rFont val="ＭＳ ゴシック"/>
        <family val="3"/>
        <charset val="128"/>
      </rPr>
      <t>株</t>
    </r>
    <r>
      <rPr>
        <sz val="11"/>
        <color rgb="FF000000"/>
        <rFont val="Arial"/>
        <family val="2"/>
      </rPr>
      <t>)</t>
    </r>
    <r>
      <rPr>
        <sz val="11"/>
        <color rgb="FF000000"/>
        <rFont val="ＭＳ ゴシック"/>
        <family val="3"/>
        <charset val="128"/>
      </rPr>
      <t>ケアネス</t>
    </r>
    <r>
      <rPr>
        <sz val="11"/>
        <color rgb="FF000000"/>
        <rFont val="Arial"/>
        <family val="2"/>
      </rPr>
      <t>(</t>
    </r>
    <r>
      <rPr>
        <sz val="11"/>
        <color rgb="FF000000"/>
        <rFont val="ＭＳ ゴシック"/>
        <family val="3"/>
        <charset val="128"/>
      </rPr>
      <t>旧：</t>
    </r>
    <r>
      <rPr>
        <sz val="11"/>
        <color rgb="FF000000"/>
        <rFont val="Arial"/>
        <family val="2"/>
      </rPr>
      <t>(</t>
    </r>
    <r>
      <rPr>
        <sz val="11"/>
        <color rgb="FF000000"/>
        <rFont val="ＭＳ ゴシック"/>
        <family val="3"/>
        <charset val="128"/>
      </rPr>
      <t>株</t>
    </r>
    <r>
      <rPr>
        <sz val="11"/>
        <color rgb="FF000000"/>
        <rFont val="Arial"/>
        <family val="2"/>
      </rPr>
      <t>)</t>
    </r>
    <r>
      <rPr>
        <sz val="11"/>
        <color rgb="FF000000"/>
        <rFont val="ＭＳ ゴシック"/>
        <family val="3"/>
        <charset val="128"/>
      </rPr>
      <t>ルーア</t>
    </r>
    <r>
      <rPr>
        <sz val="11"/>
        <color rgb="FF000000"/>
        <rFont val="Arial"/>
        <family val="2"/>
      </rPr>
      <t>)</t>
    </r>
  </si>
  <si>
    <t>A0584</t>
  </si>
  <si>
    <r>
      <rPr>
        <sz val="11"/>
        <color rgb="FF000000"/>
        <rFont val="ＭＳ ゴシック"/>
        <family val="3"/>
        <charset val="128"/>
      </rPr>
      <t>ＭＣＰＤ</t>
    </r>
    <r>
      <rPr>
        <sz val="11"/>
        <color rgb="FF000000"/>
        <rFont val="Arial"/>
        <family val="2"/>
      </rPr>
      <t>(</t>
    </r>
    <r>
      <rPr>
        <sz val="11"/>
        <color rgb="FF000000"/>
        <rFont val="ＭＳ ゴシック"/>
        <family val="3"/>
        <charset val="128"/>
      </rPr>
      <t>株</t>
    </r>
    <r>
      <rPr>
        <sz val="11"/>
        <color rgb="FF000000"/>
        <rFont val="Arial"/>
        <family val="2"/>
      </rPr>
      <t>)(</t>
    </r>
    <r>
      <rPr>
        <sz val="11"/>
        <color rgb="FF000000"/>
        <rFont val="ＭＳ ゴシック"/>
        <family val="3"/>
        <charset val="128"/>
      </rPr>
      <t>旧：ＭＣＰＤ合同会社</t>
    </r>
    <r>
      <rPr>
        <sz val="11"/>
        <color rgb="FF000000"/>
        <rFont val="Arial"/>
        <family val="2"/>
      </rPr>
      <t>)</t>
    </r>
  </si>
  <si>
    <t>ＭＣＰＤ(株)(旧：ＭＣＰＤ合同会社)</t>
  </si>
  <si>
    <t>A0586</t>
  </si>
  <si>
    <r>
      <rPr>
        <sz val="11"/>
        <color theme="1"/>
        <rFont val="ＭＳ ゴシック"/>
        <family val="3"/>
        <charset val="128"/>
      </rPr>
      <t>グリーンシティこばやし</t>
    </r>
    <r>
      <rPr>
        <sz val="11"/>
        <color theme="1"/>
        <rFont val="Arial"/>
        <family val="2"/>
      </rPr>
      <t>(</t>
    </r>
    <r>
      <rPr>
        <sz val="11"/>
        <color theme="1"/>
        <rFont val="ＭＳ ゴシック"/>
        <family val="3"/>
        <charset val="128"/>
      </rPr>
      <t>株</t>
    </r>
    <r>
      <rPr>
        <sz val="11"/>
        <color theme="1"/>
        <rFont val="Arial"/>
        <family val="2"/>
      </rPr>
      <t>)</t>
    </r>
  </si>
  <si>
    <t>A0587</t>
  </si>
  <si>
    <r>
      <t>(</t>
    </r>
    <r>
      <rPr>
        <sz val="11"/>
        <color theme="1"/>
        <rFont val="ＭＳ ゴシック"/>
        <family val="3"/>
        <charset val="128"/>
      </rPr>
      <t>株</t>
    </r>
    <r>
      <rPr>
        <sz val="11"/>
        <color theme="1"/>
        <rFont val="Arial"/>
        <family val="2"/>
      </rPr>
      <t>)</t>
    </r>
    <r>
      <rPr>
        <sz val="11"/>
        <color theme="1"/>
        <rFont val="ＭＳ ゴシック"/>
        <family val="3"/>
        <charset val="128"/>
      </rPr>
      <t>吉田石油店</t>
    </r>
  </si>
  <si>
    <t>A0589</t>
  </si>
  <si>
    <r>
      <rPr>
        <sz val="11"/>
        <color theme="1"/>
        <rFont val="ＭＳ ゴシック"/>
        <family val="3"/>
        <charset val="128"/>
      </rPr>
      <t>スマートエナジー熊本</t>
    </r>
    <r>
      <rPr>
        <sz val="11"/>
        <color theme="1"/>
        <rFont val="Arial"/>
        <family val="2"/>
      </rPr>
      <t>(</t>
    </r>
    <r>
      <rPr>
        <sz val="11"/>
        <color theme="1"/>
        <rFont val="ＭＳ ゴシック"/>
        <family val="3"/>
        <charset val="128"/>
      </rPr>
      <t>株</t>
    </r>
    <r>
      <rPr>
        <sz val="11"/>
        <color theme="1"/>
        <rFont val="Arial"/>
        <family val="2"/>
      </rPr>
      <t>)</t>
    </r>
  </si>
  <si>
    <t>A0590</t>
  </si>
  <si>
    <r>
      <rPr>
        <sz val="11"/>
        <color theme="1"/>
        <rFont val="ＭＳ ゴシック"/>
        <family val="3"/>
        <charset val="128"/>
      </rPr>
      <t>福山未来エナジー</t>
    </r>
    <r>
      <rPr>
        <sz val="11"/>
        <color theme="1"/>
        <rFont val="Arial"/>
        <family val="2"/>
      </rPr>
      <t>(</t>
    </r>
    <r>
      <rPr>
        <sz val="11"/>
        <color theme="1"/>
        <rFont val="ＭＳ ゴシック"/>
        <family val="3"/>
        <charset val="128"/>
      </rPr>
      <t>株</t>
    </r>
    <r>
      <rPr>
        <sz val="11"/>
        <color theme="1"/>
        <rFont val="Arial"/>
        <family val="2"/>
      </rPr>
      <t>)</t>
    </r>
  </si>
  <si>
    <t>A0592</t>
  </si>
  <si>
    <r>
      <t>(</t>
    </r>
    <r>
      <rPr>
        <sz val="11"/>
        <color theme="1"/>
        <rFont val="ＭＳ ゴシック"/>
        <family val="3"/>
        <charset val="128"/>
      </rPr>
      <t>株</t>
    </r>
    <r>
      <rPr>
        <sz val="11"/>
        <color theme="1"/>
        <rFont val="Arial"/>
        <family val="2"/>
      </rPr>
      <t>)</t>
    </r>
    <r>
      <rPr>
        <sz val="11"/>
        <color theme="1"/>
        <rFont val="ＭＳ ゴシック"/>
        <family val="3"/>
        <charset val="128"/>
      </rPr>
      <t>メディオテック</t>
    </r>
  </si>
  <si>
    <t>(株)メディオテック</t>
  </si>
  <si>
    <t>A0596</t>
  </si>
  <si>
    <r>
      <rPr>
        <sz val="11"/>
        <color theme="1"/>
        <rFont val="ＭＳ ゴシック"/>
        <family val="3"/>
        <charset val="128"/>
      </rPr>
      <t>五島市民電力</t>
    </r>
    <r>
      <rPr>
        <sz val="11"/>
        <color theme="1"/>
        <rFont val="Arial"/>
        <family val="2"/>
      </rPr>
      <t>(</t>
    </r>
    <r>
      <rPr>
        <sz val="11"/>
        <color theme="1"/>
        <rFont val="ＭＳ ゴシック"/>
        <family val="3"/>
        <charset val="128"/>
      </rPr>
      <t>株</t>
    </r>
    <r>
      <rPr>
        <sz val="11"/>
        <color theme="1"/>
        <rFont val="Arial"/>
        <family val="2"/>
      </rPr>
      <t>)</t>
    </r>
  </si>
  <si>
    <t>五島市民電力(株)</t>
  </si>
  <si>
    <t>A0597</t>
  </si>
  <si>
    <r>
      <rPr>
        <sz val="11"/>
        <color theme="1"/>
        <rFont val="ＭＳ ゴシック"/>
        <family val="3"/>
        <charset val="128"/>
      </rPr>
      <t>電力保全サービス</t>
    </r>
    <r>
      <rPr>
        <sz val="11"/>
        <color theme="1"/>
        <rFont val="Arial"/>
        <family val="2"/>
      </rPr>
      <t>(</t>
    </r>
    <r>
      <rPr>
        <sz val="11"/>
        <color theme="1"/>
        <rFont val="ＭＳ ゴシック"/>
        <family val="3"/>
        <charset val="128"/>
      </rPr>
      <t>株</t>
    </r>
    <r>
      <rPr>
        <sz val="11"/>
        <color theme="1"/>
        <rFont val="Arial"/>
        <family val="2"/>
      </rPr>
      <t>)</t>
    </r>
  </si>
  <si>
    <t>A0598</t>
  </si>
  <si>
    <r>
      <rPr>
        <sz val="11"/>
        <color theme="1"/>
        <rFont val="ＭＳ ゴシック"/>
        <family val="3"/>
        <charset val="128"/>
      </rPr>
      <t>リストプロパティーズ</t>
    </r>
    <r>
      <rPr>
        <sz val="11"/>
        <color theme="1"/>
        <rFont val="Arial"/>
        <family val="2"/>
      </rPr>
      <t>(</t>
    </r>
    <r>
      <rPr>
        <sz val="11"/>
        <color theme="1"/>
        <rFont val="ＭＳ ゴシック"/>
        <family val="3"/>
        <charset val="128"/>
      </rPr>
      <t>株</t>
    </r>
    <r>
      <rPr>
        <sz val="11"/>
        <color theme="1"/>
        <rFont val="Arial"/>
        <family val="2"/>
      </rPr>
      <t>)</t>
    </r>
  </si>
  <si>
    <t>A0602</t>
  </si>
  <si>
    <r>
      <t>(</t>
    </r>
    <r>
      <rPr>
        <sz val="11"/>
        <color theme="1"/>
        <rFont val="ＭＳ ゴシック"/>
        <family val="3"/>
        <charset val="128"/>
      </rPr>
      <t>株</t>
    </r>
    <r>
      <rPr>
        <sz val="11"/>
        <color theme="1"/>
        <rFont val="Arial"/>
        <family val="2"/>
      </rPr>
      <t>)</t>
    </r>
    <r>
      <rPr>
        <sz val="11"/>
        <color theme="1"/>
        <rFont val="ＭＳ ゴシック"/>
        <family val="3"/>
        <charset val="128"/>
      </rPr>
      <t>情熱電力</t>
    </r>
  </si>
  <si>
    <t>A0603</t>
  </si>
  <si>
    <r>
      <rPr>
        <sz val="11"/>
        <color theme="1"/>
        <rFont val="ＭＳ ゴシック"/>
        <family val="3"/>
        <charset val="128"/>
      </rPr>
      <t>バンプーパワートレーディング合同会社</t>
    </r>
  </si>
  <si>
    <t>バンプーパワートレーディング合同会社</t>
  </si>
  <si>
    <t>A0604</t>
  </si>
  <si>
    <r>
      <t>(</t>
    </r>
    <r>
      <rPr>
        <sz val="11"/>
        <color theme="1"/>
        <rFont val="ＭＳ ゴシック"/>
        <family val="3"/>
        <charset val="128"/>
      </rPr>
      <t>株</t>
    </r>
    <r>
      <rPr>
        <sz val="11"/>
        <color theme="1"/>
        <rFont val="Arial"/>
        <family val="2"/>
      </rPr>
      <t>)</t>
    </r>
    <r>
      <rPr>
        <sz val="11"/>
        <color theme="1"/>
        <rFont val="ＭＳ ゴシック"/>
        <family val="3"/>
        <charset val="128"/>
      </rPr>
      <t>エイチティーピー</t>
    </r>
  </si>
  <si>
    <t>A0605</t>
  </si>
  <si>
    <r>
      <t>(</t>
    </r>
    <r>
      <rPr>
        <sz val="11"/>
        <color theme="1"/>
        <rFont val="ＭＳ ゴシック"/>
        <family val="3"/>
        <charset val="128"/>
      </rPr>
      <t>株</t>
    </r>
    <r>
      <rPr>
        <sz val="11"/>
        <color theme="1"/>
        <rFont val="Arial"/>
        <family val="2"/>
      </rPr>
      <t>)</t>
    </r>
    <r>
      <rPr>
        <sz val="11"/>
        <color theme="1"/>
        <rFont val="ＭＳ ゴシック"/>
        <family val="3"/>
        <charset val="128"/>
      </rPr>
      <t>センカク</t>
    </r>
  </si>
  <si>
    <t>A0606</t>
  </si>
  <si>
    <r>
      <rPr>
        <sz val="11"/>
        <color theme="1"/>
        <rFont val="ＭＳ ゴシック"/>
        <family val="3"/>
        <charset val="128"/>
      </rPr>
      <t>新電力いばらき</t>
    </r>
    <r>
      <rPr>
        <sz val="11"/>
        <color theme="1"/>
        <rFont val="Arial"/>
        <family val="2"/>
      </rPr>
      <t>(</t>
    </r>
    <r>
      <rPr>
        <sz val="11"/>
        <color theme="1"/>
        <rFont val="ＭＳ ゴシック"/>
        <family val="3"/>
        <charset val="128"/>
      </rPr>
      <t>株</t>
    </r>
    <r>
      <rPr>
        <sz val="11"/>
        <color theme="1"/>
        <rFont val="Arial"/>
        <family val="2"/>
      </rPr>
      <t>)</t>
    </r>
  </si>
  <si>
    <t>A0607</t>
  </si>
  <si>
    <r>
      <rPr>
        <sz val="11"/>
        <color theme="1"/>
        <rFont val="ＭＳ ゴシック"/>
        <family val="3"/>
        <charset val="128"/>
      </rPr>
      <t>緑屋電気</t>
    </r>
    <r>
      <rPr>
        <sz val="11"/>
        <color theme="1"/>
        <rFont val="Arial"/>
        <family val="2"/>
      </rPr>
      <t>(</t>
    </r>
    <r>
      <rPr>
        <sz val="11"/>
        <color theme="1"/>
        <rFont val="ＭＳ ゴシック"/>
        <family val="3"/>
        <charset val="128"/>
      </rPr>
      <t>株</t>
    </r>
    <r>
      <rPr>
        <sz val="11"/>
        <color theme="1"/>
        <rFont val="Arial"/>
        <family val="2"/>
      </rPr>
      <t>)</t>
    </r>
  </si>
  <si>
    <t>A0609</t>
  </si>
  <si>
    <r>
      <t>(</t>
    </r>
    <r>
      <rPr>
        <sz val="11"/>
        <color theme="1"/>
        <rFont val="ＭＳ ゴシック"/>
        <family val="3"/>
        <charset val="128"/>
      </rPr>
      <t>株</t>
    </r>
    <r>
      <rPr>
        <sz val="11"/>
        <color theme="1"/>
        <rFont val="Arial"/>
        <family val="2"/>
      </rPr>
      <t>)</t>
    </r>
    <r>
      <rPr>
        <sz val="11"/>
        <color theme="1"/>
        <rFont val="ＭＳ ゴシック"/>
        <family val="3"/>
        <charset val="128"/>
      </rPr>
      <t>ミナサポ</t>
    </r>
  </si>
  <si>
    <t>A0610</t>
  </si>
  <si>
    <r>
      <rPr>
        <sz val="11"/>
        <color theme="1"/>
        <rFont val="ＭＳ ゴシック"/>
        <family val="3"/>
        <charset val="128"/>
      </rPr>
      <t>唐津電力</t>
    </r>
    <r>
      <rPr>
        <sz val="11"/>
        <color theme="1"/>
        <rFont val="Arial"/>
        <family val="2"/>
      </rPr>
      <t>(</t>
    </r>
    <r>
      <rPr>
        <sz val="11"/>
        <color theme="1"/>
        <rFont val="ＭＳ ゴシック"/>
        <family val="3"/>
        <charset val="128"/>
      </rPr>
      <t>株</t>
    </r>
    <r>
      <rPr>
        <sz val="11"/>
        <color theme="1"/>
        <rFont val="Arial"/>
        <family val="2"/>
      </rPr>
      <t>)</t>
    </r>
  </si>
  <si>
    <t>A0611</t>
  </si>
  <si>
    <r>
      <rPr>
        <sz val="11"/>
        <color theme="1"/>
        <rFont val="ＭＳ ゴシック"/>
        <family val="3"/>
        <charset val="128"/>
      </rPr>
      <t>ＲＥ１００電力</t>
    </r>
    <r>
      <rPr>
        <sz val="11"/>
        <color theme="1"/>
        <rFont val="Arial"/>
        <family val="2"/>
      </rPr>
      <t>(</t>
    </r>
    <r>
      <rPr>
        <sz val="11"/>
        <color theme="1"/>
        <rFont val="ＭＳ ゴシック"/>
        <family val="3"/>
        <charset val="128"/>
      </rPr>
      <t>株</t>
    </r>
    <r>
      <rPr>
        <sz val="11"/>
        <color theme="1"/>
        <rFont val="Arial"/>
        <family val="2"/>
      </rPr>
      <t>)</t>
    </r>
    <phoneticPr fontId="19"/>
  </si>
  <si>
    <t>ＲＥ１００電力(株)</t>
  </si>
  <si>
    <t>A0612</t>
    <phoneticPr fontId="19"/>
  </si>
  <si>
    <r>
      <rPr>
        <sz val="11"/>
        <color theme="1"/>
        <rFont val="ＭＳ ゴシック"/>
        <family val="3"/>
        <charset val="128"/>
      </rPr>
      <t>日本エネルギーファーム</t>
    </r>
    <r>
      <rPr>
        <sz val="11"/>
        <color theme="1"/>
        <rFont val="Arial"/>
        <family val="2"/>
      </rPr>
      <t>(</t>
    </r>
    <r>
      <rPr>
        <sz val="11"/>
        <color theme="1"/>
        <rFont val="ＭＳ ゴシック"/>
        <family val="3"/>
        <charset val="128"/>
      </rPr>
      <t>株</t>
    </r>
    <r>
      <rPr>
        <sz val="11"/>
        <color theme="1"/>
        <rFont val="Arial"/>
        <family val="2"/>
      </rPr>
      <t>)</t>
    </r>
    <phoneticPr fontId="19"/>
  </si>
  <si>
    <t>A0615</t>
  </si>
  <si>
    <r>
      <t>(</t>
    </r>
    <r>
      <rPr>
        <sz val="11"/>
        <color theme="1"/>
        <rFont val="ＭＳ ゴシック"/>
        <family val="3"/>
        <charset val="128"/>
      </rPr>
      <t>株</t>
    </r>
    <r>
      <rPr>
        <sz val="11"/>
        <color theme="1"/>
        <rFont val="Arial"/>
        <family val="2"/>
      </rPr>
      <t>)</t>
    </r>
    <r>
      <rPr>
        <sz val="11"/>
        <color theme="1"/>
        <rFont val="ＭＳ ゴシック"/>
        <family val="3"/>
        <charset val="128"/>
      </rPr>
      <t>イーネットワーク</t>
    </r>
  </si>
  <si>
    <t>A0617</t>
  </si>
  <si>
    <r>
      <rPr>
        <sz val="11"/>
        <color theme="1"/>
        <rFont val="ＭＳ ゴシック"/>
        <family val="3"/>
        <charset val="128"/>
      </rPr>
      <t>スマートエコエナジー</t>
    </r>
    <r>
      <rPr>
        <sz val="11"/>
        <color theme="1"/>
        <rFont val="Arial"/>
        <family val="2"/>
      </rPr>
      <t>(</t>
    </r>
    <r>
      <rPr>
        <sz val="11"/>
        <color theme="1"/>
        <rFont val="ＭＳ ゴシック"/>
        <family val="3"/>
        <charset val="128"/>
      </rPr>
      <t>株</t>
    </r>
    <r>
      <rPr>
        <sz val="11"/>
        <color theme="1"/>
        <rFont val="Arial"/>
        <family val="2"/>
      </rPr>
      <t>)</t>
    </r>
  </si>
  <si>
    <t>スマートエコエナジー(株)</t>
  </si>
  <si>
    <t>A0620</t>
  </si>
  <si>
    <r>
      <t>(</t>
    </r>
    <r>
      <rPr>
        <sz val="11"/>
        <color theme="1"/>
        <rFont val="ＭＳ ゴシック"/>
        <family val="3"/>
        <charset val="128"/>
      </rPr>
      <t>株</t>
    </r>
    <r>
      <rPr>
        <sz val="11"/>
        <color theme="1"/>
        <rFont val="Arial"/>
        <family val="2"/>
      </rPr>
      <t>)</t>
    </r>
    <r>
      <rPr>
        <sz val="11"/>
        <color theme="1"/>
        <rFont val="ＭＳ ゴシック"/>
        <family val="3"/>
        <charset val="128"/>
      </rPr>
      <t>ＬＥＮＥＴＳ</t>
    </r>
  </si>
  <si>
    <t>A0622</t>
  </si>
  <si>
    <r>
      <rPr>
        <sz val="11"/>
        <color theme="1"/>
        <rFont val="ＭＳ ゴシック"/>
        <family val="3"/>
        <charset val="128"/>
      </rPr>
      <t>アイエスジー</t>
    </r>
    <r>
      <rPr>
        <sz val="11"/>
        <color theme="1"/>
        <rFont val="Arial"/>
        <family val="2"/>
      </rPr>
      <t>(</t>
    </r>
    <r>
      <rPr>
        <sz val="11"/>
        <color theme="1"/>
        <rFont val="ＭＳ ゴシック"/>
        <family val="3"/>
        <charset val="128"/>
      </rPr>
      <t>株</t>
    </r>
    <r>
      <rPr>
        <sz val="11"/>
        <color theme="1"/>
        <rFont val="Arial"/>
        <family val="2"/>
      </rPr>
      <t>)</t>
    </r>
  </si>
  <si>
    <t>A0624</t>
  </si>
  <si>
    <r>
      <t>(</t>
    </r>
    <r>
      <rPr>
        <sz val="11"/>
        <color theme="1"/>
        <rFont val="ＭＳ ゴシック"/>
        <family val="3"/>
        <charset val="128"/>
      </rPr>
      <t>株</t>
    </r>
    <r>
      <rPr>
        <sz val="11"/>
        <color theme="1"/>
        <rFont val="Arial"/>
        <family val="2"/>
      </rPr>
      <t>)</t>
    </r>
    <r>
      <rPr>
        <sz val="11"/>
        <color theme="1"/>
        <rFont val="ＭＳ ゴシック"/>
        <family val="3"/>
        <charset val="128"/>
      </rPr>
      <t>エネクル</t>
    </r>
    <r>
      <rPr>
        <sz val="11"/>
        <color theme="1"/>
        <rFont val="Arial"/>
        <family val="2"/>
      </rPr>
      <t>(</t>
    </r>
    <r>
      <rPr>
        <sz val="11"/>
        <color theme="1"/>
        <rFont val="ＭＳ ゴシック"/>
        <family val="3"/>
        <charset val="128"/>
      </rPr>
      <t>旧：堀川産業</t>
    </r>
    <r>
      <rPr>
        <sz val="11"/>
        <color theme="1"/>
        <rFont val="Arial"/>
        <family val="2"/>
      </rPr>
      <t>(</t>
    </r>
    <r>
      <rPr>
        <sz val="11"/>
        <color theme="1"/>
        <rFont val="ＭＳ ゴシック"/>
        <family val="3"/>
        <charset val="128"/>
      </rPr>
      <t>株</t>
    </r>
    <r>
      <rPr>
        <sz val="11"/>
        <color theme="1"/>
        <rFont val="Arial"/>
        <family val="2"/>
      </rPr>
      <t>))</t>
    </r>
  </si>
  <si>
    <t>(株)エネクル(旧：堀川産業(株))</t>
  </si>
  <si>
    <t>A0627</t>
  </si>
  <si>
    <r>
      <rPr>
        <sz val="11"/>
        <color theme="1"/>
        <rFont val="ＭＳ ゴシック"/>
        <family val="3"/>
        <charset val="128"/>
      </rPr>
      <t>フィンテックラボ協同組合</t>
    </r>
  </si>
  <si>
    <t>A0629</t>
  </si>
  <si>
    <r>
      <rPr>
        <sz val="11"/>
        <color rgb="FF000000"/>
        <rFont val="ＭＳ ゴシック"/>
        <family val="3"/>
        <charset val="128"/>
      </rPr>
      <t>新電力新潟</t>
    </r>
    <r>
      <rPr>
        <sz val="11"/>
        <color rgb="FF000000"/>
        <rFont val="Arial"/>
        <family val="2"/>
      </rPr>
      <t>(</t>
    </r>
    <r>
      <rPr>
        <sz val="11"/>
        <color rgb="FF000000"/>
        <rFont val="ＭＳ ゴシック"/>
        <family val="3"/>
        <charset val="128"/>
      </rPr>
      <t>株</t>
    </r>
    <r>
      <rPr>
        <sz val="11"/>
        <color rgb="FF000000"/>
        <rFont val="Arial"/>
        <family val="2"/>
      </rPr>
      <t>)</t>
    </r>
  </si>
  <si>
    <t>A0630</t>
    <phoneticPr fontId="19"/>
  </si>
  <si>
    <r>
      <rPr>
        <sz val="11"/>
        <color rgb="FF000000"/>
        <rFont val="Arial"/>
        <family val="2"/>
      </rPr>
      <t>(</t>
    </r>
    <r>
      <rPr>
        <sz val="11"/>
        <color rgb="FF000000"/>
        <rFont val="ＭＳ ゴシック"/>
        <family val="3"/>
        <charset val="128"/>
      </rPr>
      <t>株</t>
    </r>
    <r>
      <rPr>
        <sz val="11"/>
        <color rgb="FF000000"/>
        <rFont val="Arial"/>
        <family val="2"/>
      </rPr>
      <t>)</t>
    </r>
    <r>
      <rPr>
        <sz val="11"/>
        <color rgb="FF000000"/>
        <rFont val="ＭＳ ゴシック"/>
        <family val="3"/>
        <charset val="128"/>
      </rPr>
      <t>タケエイでんき</t>
    </r>
    <r>
      <rPr>
        <sz val="11"/>
        <color rgb="FF000000"/>
        <rFont val="Arial"/>
        <family val="2"/>
      </rPr>
      <t>(</t>
    </r>
    <r>
      <rPr>
        <sz val="11"/>
        <color rgb="FF000000"/>
        <rFont val="ＭＳ ゴシック"/>
        <family val="3"/>
        <charset val="128"/>
      </rPr>
      <t>旧：</t>
    </r>
    <r>
      <rPr>
        <sz val="11"/>
        <color rgb="FF000000"/>
        <rFont val="Arial"/>
        <family val="2"/>
      </rPr>
      <t>(</t>
    </r>
    <r>
      <rPr>
        <sz val="11"/>
        <color rgb="FF000000"/>
        <rFont val="ＭＳ ゴシック"/>
        <family val="3"/>
        <charset val="128"/>
      </rPr>
      <t>株</t>
    </r>
    <r>
      <rPr>
        <sz val="11"/>
        <color rgb="FF000000"/>
        <rFont val="Arial"/>
        <family val="2"/>
      </rPr>
      <t>)</t>
    </r>
    <r>
      <rPr>
        <sz val="11"/>
        <color rgb="FF000000"/>
        <rFont val="ＭＳ ゴシック"/>
        <family val="3"/>
        <charset val="128"/>
      </rPr>
      <t>ふくしま未来パワー、</t>
    </r>
    <r>
      <rPr>
        <sz val="11"/>
        <color rgb="FF000000"/>
        <rFont val="Arial"/>
        <family val="2"/>
      </rPr>
      <t>(</t>
    </r>
    <r>
      <rPr>
        <sz val="11"/>
        <color rgb="FF000000"/>
        <rFont val="ＭＳ ゴシック"/>
        <family val="3"/>
        <charset val="128"/>
      </rPr>
      <t>株</t>
    </r>
    <r>
      <rPr>
        <sz val="11"/>
        <color rgb="FF000000"/>
        <rFont val="Arial"/>
        <family val="2"/>
      </rPr>
      <t>)</t>
    </r>
    <r>
      <rPr>
        <sz val="11"/>
        <color rgb="FF000000"/>
        <rFont val="ＭＳ ゴシック"/>
        <family val="3"/>
        <charset val="128"/>
      </rPr>
      <t>花巻銀河パワー、</t>
    </r>
    <r>
      <rPr>
        <sz val="11"/>
        <color rgb="FF000000"/>
        <rFont val="Arial"/>
        <family val="2"/>
      </rPr>
      <t>(</t>
    </r>
    <r>
      <rPr>
        <sz val="11"/>
        <color rgb="FF000000"/>
        <rFont val="ＭＳ ゴシック"/>
        <family val="3"/>
        <charset val="128"/>
      </rPr>
      <t>株</t>
    </r>
    <r>
      <rPr>
        <sz val="11"/>
        <color rgb="FF000000"/>
        <rFont val="Arial"/>
        <family val="2"/>
      </rPr>
      <t>)</t>
    </r>
    <r>
      <rPr>
        <sz val="11"/>
        <color rgb="FF000000"/>
        <rFont val="ＭＳ ゴシック"/>
        <family val="3"/>
        <charset val="128"/>
      </rPr>
      <t>大仙こまちパワー、</t>
    </r>
    <r>
      <rPr>
        <sz val="11"/>
        <color rgb="FF000000"/>
        <rFont val="Arial"/>
        <family val="2"/>
      </rPr>
      <t>(</t>
    </r>
    <r>
      <rPr>
        <sz val="11"/>
        <color rgb="FF000000"/>
        <rFont val="ＭＳ ゴシック"/>
        <family val="3"/>
        <charset val="128"/>
      </rPr>
      <t>株</t>
    </r>
    <r>
      <rPr>
        <sz val="11"/>
        <color rgb="FF000000"/>
        <rFont val="Arial"/>
        <family val="2"/>
      </rPr>
      <t>)</t>
    </r>
    <r>
      <rPr>
        <sz val="11"/>
        <color rgb="FF000000"/>
        <rFont val="ＭＳ ゴシック"/>
        <family val="3"/>
        <charset val="128"/>
      </rPr>
      <t>津軽あっぷるパワー</t>
    </r>
    <r>
      <rPr>
        <sz val="11"/>
        <color rgb="FF000000"/>
        <rFont val="Arial"/>
        <family val="2"/>
      </rPr>
      <t>)</t>
    </r>
    <phoneticPr fontId="19"/>
  </si>
  <si>
    <t>(株)タケエイでんき(旧：(株)ふくしま未来パワー、(株)花巻銀河パワー、(株)大仙こまちパワー、(株)津軽あっぷるパワー)</t>
  </si>
  <si>
    <t>A0631</t>
  </si>
  <si>
    <r>
      <rPr>
        <sz val="11"/>
        <color theme="1"/>
        <rFont val="ＭＳ ゴシック"/>
        <family val="3"/>
        <charset val="128"/>
      </rPr>
      <t>気仙沼グリーンエナジー</t>
    </r>
    <r>
      <rPr>
        <sz val="11"/>
        <color theme="1"/>
        <rFont val="Arial"/>
        <family val="2"/>
      </rPr>
      <t>(</t>
    </r>
    <r>
      <rPr>
        <sz val="11"/>
        <color theme="1"/>
        <rFont val="ＭＳ ゴシック"/>
        <family val="3"/>
        <charset val="128"/>
      </rPr>
      <t>株</t>
    </r>
    <r>
      <rPr>
        <sz val="11"/>
        <color theme="1"/>
        <rFont val="Arial"/>
        <family val="2"/>
      </rPr>
      <t>)</t>
    </r>
  </si>
  <si>
    <t>気仙沼グリーンエナジー(株)</t>
  </si>
  <si>
    <t>A0632</t>
  </si>
  <si>
    <r>
      <t>(</t>
    </r>
    <r>
      <rPr>
        <sz val="11"/>
        <color theme="1"/>
        <rFont val="ＭＳ ゴシック"/>
        <family val="3"/>
        <charset val="128"/>
      </rPr>
      <t>株</t>
    </r>
    <r>
      <rPr>
        <sz val="11"/>
        <color theme="1"/>
        <rFont val="Arial"/>
        <family val="2"/>
      </rPr>
      <t>)</t>
    </r>
    <r>
      <rPr>
        <sz val="11"/>
        <color theme="1"/>
        <rFont val="ＭＳ ゴシック"/>
        <family val="3"/>
        <charset val="128"/>
      </rPr>
      <t>ユーラスグリーンエナジー</t>
    </r>
  </si>
  <si>
    <t>A0636</t>
  </si>
  <si>
    <r>
      <rPr>
        <sz val="11"/>
        <color theme="1"/>
        <rFont val="ＭＳ ゴシック"/>
        <family val="3"/>
        <charset val="128"/>
      </rPr>
      <t>生活協同組合コープながの</t>
    </r>
  </si>
  <si>
    <t>A0637</t>
  </si>
  <si>
    <r>
      <rPr>
        <sz val="11"/>
        <color theme="1"/>
        <rFont val="ＭＳ ゴシック"/>
        <family val="3"/>
        <charset val="128"/>
      </rPr>
      <t>京セラ関電エナジー合同会社</t>
    </r>
  </si>
  <si>
    <t>A0639</t>
  </si>
  <si>
    <r>
      <rPr>
        <sz val="11"/>
        <color theme="1"/>
        <rFont val="ＭＳ ゴシック"/>
        <family val="3"/>
        <charset val="128"/>
      </rPr>
      <t>酒田天然瓦斯</t>
    </r>
    <r>
      <rPr>
        <sz val="11"/>
        <color theme="1"/>
        <rFont val="Arial"/>
        <family val="2"/>
      </rPr>
      <t>(</t>
    </r>
    <r>
      <rPr>
        <sz val="11"/>
        <color theme="1"/>
        <rFont val="ＭＳ ゴシック"/>
        <family val="3"/>
        <charset val="128"/>
      </rPr>
      <t>株</t>
    </r>
    <r>
      <rPr>
        <sz val="11"/>
        <color theme="1"/>
        <rFont val="Arial"/>
        <family val="2"/>
      </rPr>
      <t>)</t>
    </r>
  </si>
  <si>
    <t>A0640</t>
  </si>
  <si>
    <r>
      <rPr>
        <sz val="11"/>
        <color theme="1"/>
        <rFont val="ＭＳ ゴシック"/>
        <family val="3"/>
        <charset val="128"/>
      </rPr>
      <t>東亜ガス</t>
    </r>
    <r>
      <rPr>
        <sz val="11"/>
        <color theme="1"/>
        <rFont val="Arial"/>
        <family val="2"/>
      </rPr>
      <t>(</t>
    </r>
    <r>
      <rPr>
        <sz val="11"/>
        <color theme="1"/>
        <rFont val="ＭＳ ゴシック"/>
        <family val="3"/>
        <charset val="128"/>
      </rPr>
      <t>株</t>
    </r>
    <r>
      <rPr>
        <sz val="11"/>
        <color theme="1"/>
        <rFont val="Arial"/>
        <family val="2"/>
      </rPr>
      <t>)</t>
    </r>
  </si>
  <si>
    <t>A0641</t>
  </si>
  <si>
    <r>
      <t>(</t>
    </r>
    <r>
      <rPr>
        <sz val="11"/>
        <color theme="1"/>
        <rFont val="ＭＳ ゴシック"/>
        <family val="3"/>
        <charset val="128"/>
      </rPr>
      <t>株</t>
    </r>
    <r>
      <rPr>
        <sz val="11"/>
        <color theme="1"/>
        <rFont val="Arial"/>
        <family val="2"/>
      </rPr>
      <t>)</t>
    </r>
    <r>
      <rPr>
        <sz val="11"/>
        <color theme="1"/>
        <rFont val="ＭＳ ゴシック"/>
        <family val="3"/>
        <charset val="128"/>
      </rPr>
      <t>三河の山里コミュニティパワー</t>
    </r>
  </si>
  <si>
    <t>A0642</t>
  </si>
  <si>
    <r>
      <rPr>
        <sz val="11"/>
        <color theme="1"/>
        <rFont val="ＭＳ ゴシック"/>
        <family val="3"/>
        <charset val="128"/>
      </rPr>
      <t>新潟スワンエナジー</t>
    </r>
    <r>
      <rPr>
        <sz val="11"/>
        <color theme="1"/>
        <rFont val="Arial"/>
        <family val="2"/>
      </rPr>
      <t>(</t>
    </r>
    <r>
      <rPr>
        <sz val="11"/>
        <color theme="1"/>
        <rFont val="ＭＳ ゴシック"/>
        <family val="3"/>
        <charset val="128"/>
      </rPr>
      <t>株</t>
    </r>
    <r>
      <rPr>
        <sz val="11"/>
        <color theme="1"/>
        <rFont val="Arial"/>
        <family val="2"/>
      </rPr>
      <t>)</t>
    </r>
  </si>
  <si>
    <t>新潟スワンエナジー(株)</t>
  </si>
  <si>
    <t>A0644</t>
  </si>
  <si>
    <r>
      <rPr>
        <sz val="11"/>
        <color theme="1"/>
        <rFont val="ＭＳ ゴシック"/>
        <family val="3"/>
        <charset val="128"/>
      </rPr>
      <t>グリーンピープルズパワー</t>
    </r>
    <r>
      <rPr>
        <sz val="11"/>
        <color theme="1"/>
        <rFont val="Arial"/>
        <family val="2"/>
      </rPr>
      <t>(</t>
    </r>
    <r>
      <rPr>
        <sz val="11"/>
        <color theme="1"/>
        <rFont val="ＭＳ ゴシック"/>
        <family val="3"/>
        <charset val="128"/>
      </rPr>
      <t>株</t>
    </r>
    <r>
      <rPr>
        <sz val="11"/>
        <color theme="1"/>
        <rFont val="Arial"/>
        <family val="2"/>
      </rPr>
      <t>)</t>
    </r>
  </si>
  <si>
    <t>A0647</t>
  </si>
  <si>
    <r>
      <rPr>
        <sz val="11"/>
        <color theme="1"/>
        <rFont val="ＭＳ ゴシック"/>
        <family val="3"/>
        <charset val="128"/>
      </rPr>
      <t>レネックス電力合同会社</t>
    </r>
  </si>
  <si>
    <t>A0648</t>
  </si>
  <si>
    <r>
      <t>(</t>
    </r>
    <r>
      <rPr>
        <sz val="11"/>
        <color theme="1"/>
        <rFont val="ＭＳ ゴシック"/>
        <family val="3"/>
        <charset val="128"/>
      </rPr>
      <t>株</t>
    </r>
    <r>
      <rPr>
        <sz val="11"/>
        <color theme="1"/>
        <rFont val="Arial"/>
        <family val="2"/>
      </rPr>
      <t>)</t>
    </r>
    <r>
      <rPr>
        <sz val="11"/>
        <color theme="1"/>
        <rFont val="ＭＳ ゴシック"/>
        <family val="3"/>
        <charset val="128"/>
      </rPr>
      <t>マルイファシリティーズ</t>
    </r>
  </si>
  <si>
    <t>A0649</t>
  </si>
  <si>
    <r>
      <t>(</t>
    </r>
    <r>
      <rPr>
        <sz val="11"/>
        <color theme="1"/>
        <rFont val="ＭＳ ゴシック"/>
        <family val="3"/>
        <charset val="128"/>
      </rPr>
      <t>株</t>
    </r>
    <r>
      <rPr>
        <sz val="11"/>
        <color theme="1"/>
        <rFont val="Arial"/>
        <family val="2"/>
      </rPr>
      <t>)</t>
    </r>
    <r>
      <rPr>
        <sz val="11"/>
        <color theme="1"/>
        <rFont val="ＭＳ ゴシック"/>
        <family val="3"/>
        <charset val="128"/>
      </rPr>
      <t>デンケン</t>
    </r>
  </si>
  <si>
    <t>A0650</t>
  </si>
  <si>
    <r>
      <t>(</t>
    </r>
    <r>
      <rPr>
        <sz val="11"/>
        <color theme="1"/>
        <rFont val="ＭＳ ゴシック"/>
        <family val="3"/>
        <charset val="128"/>
      </rPr>
      <t>株</t>
    </r>
    <r>
      <rPr>
        <sz val="11"/>
        <color theme="1"/>
        <rFont val="Arial"/>
        <family val="2"/>
      </rPr>
      <t>)</t>
    </r>
    <r>
      <rPr>
        <sz val="11"/>
        <color theme="1"/>
        <rFont val="ＭＳ ゴシック"/>
        <family val="3"/>
        <charset val="128"/>
      </rPr>
      <t>東名</t>
    </r>
  </si>
  <si>
    <t>(株)東名</t>
  </si>
  <si>
    <t>A0652</t>
  </si>
  <si>
    <r>
      <rPr>
        <sz val="11"/>
        <color theme="1"/>
        <rFont val="ＭＳ ゴシック"/>
        <family val="3"/>
        <charset val="128"/>
      </rPr>
      <t>北海道電力コクリエーション</t>
    </r>
    <r>
      <rPr>
        <sz val="11"/>
        <color theme="1"/>
        <rFont val="Arial"/>
        <family val="2"/>
      </rPr>
      <t>(</t>
    </r>
    <r>
      <rPr>
        <sz val="11"/>
        <color theme="1"/>
        <rFont val="ＭＳ ゴシック"/>
        <family val="3"/>
        <charset val="128"/>
      </rPr>
      <t>株</t>
    </r>
    <r>
      <rPr>
        <sz val="11"/>
        <color theme="1"/>
        <rFont val="Arial"/>
        <family val="2"/>
      </rPr>
      <t>)</t>
    </r>
  </si>
  <si>
    <t>A0653</t>
  </si>
  <si>
    <r>
      <rPr>
        <sz val="11"/>
        <color theme="1"/>
        <rFont val="ＭＳ ゴシック"/>
        <family val="3"/>
        <charset val="128"/>
      </rPr>
      <t>ＮＴＴアノードエナジー</t>
    </r>
    <r>
      <rPr>
        <sz val="11"/>
        <color theme="1"/>
        <rFont val="Arial"/>
        <family val="2"/>
      </rPr>
      <t>(</t>
    </r>
    <r>
      <rPr>
        <sz val="11"/>
        <color theme="1"/>
        <rFont val="ＭＳ ゴシック"/>
        <family val="3"/>
        <charset val="128"/>
      </rPr>
      <t>株</t>
    </r>
    <r>
      <rPr>
        <sz val="11"/>
        <color theme="1"/>
        <rFont val="Arial"/>
        <family val="2"/>
      </rPr>
      <t>)</t>
    </r>
  </si>
  <si>
    <t>ＮＴＴアノードエナジー(株)</t>
  </si>
  <si>
    <t>A0654</t>
  </si>
  <si>
    <r>
      <rPr>
        <sz val="11"/>
        <color theme="1"/>
        <rFont val="ＭＳ ゴシック"/>
        <family val="3"/>
        <charset val="128"/>
      </rPr>
      <t>スマート電気</t>
    </r>
    <r>
      <rPr>
        <sz val="11"/>
        <color theme="1"/>
        <rFont val="Arial"/>
        <family val="2"/>
      </rPr>
      <t>(</t>
    </r>
    <r>
      <rPr>
        <sz val="11"/>
        <color theme="1"/>
        <rFont val="ＭＳ ゴシック"/>
        <family val="3"/>
        <charset val="128"/>
      </rPr>
      <t>株</t>
    </r>
    <r>
      <rPr>
        <sz val="11"/>
        <color theme="1"/>
        <rFont val="Arial"/>
        <family val="2"/>
      </rPr>
      <t>)</t>
    </r>
  </si>
  <si>
    <t>A0655</t>
  </si>
  <si>
    <r>
      <t>(</t>
    </r>
    <r>
      <rPr>
        <sz val="11"/>
        <color theme="1"/>
        <rFont val="ＭＳ ゴシック"/>
        <family val="3"/>
        <charset val="128"/>
      </rPr>
      <t>株</t>
    </r>
    <r>
      <rPr>
        <sz val="11"/>
        <color theme="1"/>
        <rFont val="Arial"/>
        <family val="2"/>
      </rPr>
      <t>)</t>
    </r>
    <r>
      <rPr>
        <sz val="11"/>
        <color theme="1"/>
        <rFont val="ＭＳ ゴシック"/>
        <family val="3"/>
        <charset val="128"/>
      </rPr>
      <t>唐津パワーホールディングス</t>
    </r>
  </si>
  <si>
    <t>A0656</t>
  </si>
  <si>
    <r>
      <t>(</t>
    </r>
    <r>
      <rPr>
        <sz val="11"/>
        <color theme="1"/>
        <rFont val="ＭＳ ゴシック"/>
        <family val="3"/>
        <charset val="128"/>
      </rPr>
      <t>株</t>
    </r>
    <r>
      <rPr>
        <sz val="11"/>
        <color theme="1"/>
        <rFont val="Arial"/>
        <family val="2"/>
      </rPr>
      <t>)</t>
    </r>
    <r>
      <rPr>
        <sz val="11"/>
        <color theme="1"/>
        <rFont val="ＭＳ ゴシック"/>
        <family val="3"/>
        <charset val="128"/>
      </rPr>
      <t>クリーンエネルギー総合研究所</t>
    </r>
  </si>
  <si>
    <t>(株)クリーンエネルギー総合研究所</t>
  </si>
  <si>
    <t>A0659</t>
  </si>
  <si>
    <r>
      <rPr>
        <sz val="11"/>
        <color rgb="FF000000"/>
        <rFont val="Arial"/>
        <family val="2"/>
      </rPr>
      <t>(</t>
    </r>
    <r>
      <rPr>
        <sz val="11"/>
        <color rgb="FF000000"/>
        <rFont val="ＭＳ ゴシック"/>
        <family val="3"/>
        <charset val="128"/>
      </rPr>
      <t>株</t>
    </r>
    <r>
      <rPr>
        <sz val="11"/>
        <color rgb="FF000000"/>
        <rFont val="Arial"/>
        <family val="2"/>
      </rPr>
      <t>)</t>
    </r>
    <r>
      <rPr>
        <sz val="11"/>
        <color rgb="FF000000"/>
        <rFont val="ＭＳ ゴシック"/>
        <family val="3"/>
        <charset val="128"/>
      </rPr>
      <t>かづのパワー</t>
    </r>
  </si>
  <si>
    <t>A0660</t>
  </si>
  <si>
    <r>
      <rPr>
        <sz val="11"/>
        <color theme="1"/>
        <rFont val="ＭＳ ゴシック"/>
        <family val="3"/>
        <charset val="128"/>
      </rPr>
      <t>ＵＮＩＶＥＲＧＹ</t>
    </r>
    <r>
      <rPr>
        <sz val="11"/>
        <color theme="1"/>
        <rFont val="Arial"/>
        <family val="2"/>
      </rPr>
      <t>(</t>
    </r>
    <r>
      <rPr>
        <sz val="11"/>
        <color theme="1"/>
        <rFont val="ＭＳ ゴシック"/>
        <family val="3"/>
        <charset val="128"/>
      </rPr>
      <t>株</t>
    </r>
    <r>
      <rPr>
        <sz val="11"/>
        <color theme="1"/>
        <rFont val="Arial"/>
        <family val="2"/>
      </rPr>
      <t>)</t>
    </r>
  </si>
  <si>
    <t>A0661</t>
  </si>
  <si>
    <r>
      <rPr>
        <sz val="11"/>
        <color rgb="FF000000"/>
        <rFont val="ＭＳ ゴシック"/>
        <family val="3"/>
        <charset val="128"/>
      </rPr>
      <t>ＪＲ西日本住宅サービス</t>
    </r>
    <r>
      <rPr>
        <sz val="11"/>
        <color rgb="FF000000"/>
        <rFont val="Arial"/>
        <family val="2"/>
      </rPr>
      <t>(</t>
    </r>
    <r>
      <rPr>
        <sz val="11"/>
        <color rgb="FF000000"/>
        <rFont val="ＭＳ ゴシック"/>
        <family val="3"/>
        <charset val="128"/>
      </rPr>
      <t>株</t>
    </r>
    <r>
      <rPr>
        <sz val="11"/>
        <color rgb="FF000000"/>
        <rFont val="Arial"/>
        <family val="2"/>
      </rPr>
      <t>)</t>
    </r>
  </si>
  <si>
    <t>A0663</t>
  </si>
  <si>
    <r>
      <t>(</t>
    </r>
    <r>
      <rPr>
        <sz val="11"/>
        <color theme="1"/>
        <rFont val="ＭＳ ゴシック"/>
        <family val="3"/>
        <charset val="128"/>
      </rPr>
      <t>株</t>
    </r>
    <r>
      <rPr>
        <sz val="11"/>
        <color theme="1"/>
        <rFont val="Arial"/>
        <family val="2"/>
      </rPr>
      <t>)</t>
    </r>
    <r>
      <rPr>
        <sz val="11"/>
        <color theme="1"/>
        <rFont val="ＭＳ ゴシック"/>
        <family val="3"/>
        <charset val="128"/>
      </rPr>
      <t>アイキューブ・マーケティング</t>
    </r>
  </si>
  <si>
    <t>A0664</t>
  </si>
  <si>
    <r>
      <rPr>
        <sz val="11"/>
        <color theme="1"/>
        <rFont val="ＭＳ ゴシック"/>
        <family val="3"/>
        <charset val="128"/>
      </rPr>
      <t>デジタルグリッド</t>
    </r>
    <r>
      <rPr>
        <sz val="11"/>
        <color theme="1"/>
        <rFont val="Arial"/>
        <family val="2"/>
      </rPr>
      <t>(</t>
    </r>
    <r>
      <rPr>
        <sz val="11"/>
        <color theme="1"/>
        <rFont val="ＭＳ ゴシック"/>
        <family val="3"/>
        <charset val="128"/>
      </rPr>
      <t>株</t>
    </r>
    <r>
      <rPr>
        <sz val="11"/>
        <color theme="1"/>
        <rFont val="Arial"/>
        <family val="2"/>
      </rPr>
      <t>)</t>
    </r>
  </si>
  <si>
    <t>デジタルグリッド(株)</t>
  </si>
  <si>
    <t>A0666</t>
  </si>
  <si>
    <r>
      <t>(</t>
    </r>
    <r>
      <rPr>
        <sz val="11"/>
        <color theme="1"/>
        <rFont val="ＭＳ ゴシック"/>
        <family val="3"/>
        <charset val="128"/>
      </rPr>
      <t>株</t>
    </r>
    <r>
      <rPr>
        <sz val="11"/>
        <color theme="1"/>
        <rFont val="Arial"/>
        <family val="2"/>
      </rPr>
      <t>)</t>
    </r>
    <r>
      <rPr>
        <sz val="11"/>
        <color theme="1"/>
        <rFont val="ＭＳ ゴシック"/>
        <family val="3"/>
        <charset val="128"/>
      </rPr>
      <t>西九州させぼパワーズ</t>
    </r>
  </si>
  <si>
    <r>
      <rPr>
        <sz val="10"/>
        <color rgb="FF000000"/>
        <rFont val="ＭＳ ゴシック"/>
        <family val="3"/>
        <charset val="128"/>
      </rPr>
      <t>メニュー</t>
    </r>
    <r>
      <rPr>
        <sz val="10"/>
        <color rgb="FF000000"/>
        <rFont val="Arial"/>
        <family val="3"/>
      </rPr>
      <t>B</t>
    </r>
    <r>
      <rPr>
        <sz val="10"/>
        <color rgb="FF000000"/>
        <rFont val="Arial"/>
        <family val="2"/>
      </rPr>
      <t>(</t>
    </r>
    <r>
      <rPr>
        <sz val="10"/>
        <color rgb="FF000000"/>
        <rFont val="ＭＳ ゴシック"/>
        <family val="3"/>
        <charset val="128"/>
      </rPr>
      <t>残差</t>
    </r>
    <r>
      <rPr>
        <sz val="10"/>
        <color rgb="FF000000"/>
        <rFont val="Arial"/>
        <family val="2"/>
      </rPr>
      <t>)</t>
    </r>
    <phoneticPr fontId="19"/>
  </si>
  <si>
    <t>(株)西九州させぼパワーズ</t>
  </si>
  <si>
    <t>A0667</t>
  </si>
  <si>
    <r>
      <rPr>
        <sz val="11"/>
        <color theme="1"/>
        <rFont val="ＭＳ ゴシック"/>
        <family val="3"/>
        <charset val="128"/>
      </rPr>
      <t>たんたんエナジー</t>
    </r>
    <r>
      <rPr>
        <sz val="11"/>
        <color theme="1"/>
        <rFont val="Arial"/>
        <family val="2"/>
      </rPr>
      <t>(</t>
    </r>
    <r>
      <rPr>
        <sz val="11"/>
        <color theme="1"/>
        <rFont val="ＭＳ ゴシック"/>
        <family val="3"/>
        <charset val="128"/>
      </rPr>
      <t>株</t>
    </r>
    <r>
      <rPr>
        <sz val="11"/>
        <color theme="1"/>
        <rFont val="Arial"/>
        <family val="2"/>
      </rPr>
      <t>)</t>
    </r>
  </si>
  <si>
    <t>たんたんエナジー(株)</t>
  </si>
  <si>
    <t>A0668</t>
  </si>
  <si>
    <r>
      <t>(</t>
    </r>
    <r>
      <rPr>
        <sz val="11"/>
        <color theme="1"/>
        <rFont val="ＭＳ ゴシック"/>
        <family val="3"/>
        <charset val="128"/>
      </rPr>
      <t>株</t>
    </r>
    <r>
      <rPr>
        <sz val="11"/>
        <color theme="1"/>
        <rFont val="Arial"/>
        <family val="2"/>
      </rPr>
      <t>)</t>
    </r>
    <r>
      <rPr>
        <sz val="11"/>
        <color theme="1"/>
        <rFont val="ＭＳ ゴシック"/>
        <family val="3"/>
        <charset val="128"/>
      </rPr>
      <t>能勢・豊能まちづくり</t>
    </r>
  </si>
  <si>
    <t>A0670</t>
  </si>
  <si>
    <r>
      <t>(</t>
    </r>
    <r>
      <rPr>
        <sz val="11"/>
        <color theme="1"/>
        <rFont val="ＭＳ ゴシック"/>
        <family val="3"/>
        <charset val="128"/>
      </rPr>
      <t>株</t>
    </r>
    <r>
      <rPr>
        <sz val="11"/>
        <color theme="1"/>
        <rFont val="Arial"/>
        <family val="2"/>
      </rPr>
      <t>)</t>
    </r>
    <r>
      <rPr>
        <sz val="11"/>
        <color theme="1"/>
        <rFont val="ＭＳ ゴシック"/>
        <family val="3"/>
        <charset val="128"/>
      </rPr>
      <t>再エネ思考電力</t>
    </r>
  </si>
  <si>
    <t>A0671</t>
  </si>
  <si>
    <r>
      <t>(</t>
    </r>
    <r>
      <rPr>
        <sz val="11"/>
        <color theme="1"/>
        <rFont val="ＭＳ ゴシック"/>
        <family val="3"/>
        <charset val="128"/>
      </rPr>
      <t>株</t>
    </r>
    <r>
      <rPr>
        <sz val="11"/>
        <color theme="1"/>
        <rFont val="Arial"/>
        <family val="2"/>
      </rPr>
      <t>)</t>
    </r>
    <r>
      <rPr>
        <sz val="11"/>
        <color theme="1"/>
        <rFont val="ＭＳ ゴシック"/>
        <family val="3"/>
        <charset val="128"/>
      </rPr>
      <t>スマート</t>
    </r>
  </si>
  <si>
    <t>A0673</t>
  </si>
  <si>
    <r>
      <t>(</t>
    </r>
    <r>
      <rPr>
        <sz val="11"/>
        <color theme="1"/>
        <rFont val="ＭＳ ゴシック"/>
        <family val="3"/>
        <charset val="128"/>
      </rPr>
      <t>株</t>
    </r>
    <r>
      <rPr>
        <sz val="11"/>
        <color theme="1"/>
        <rFont val="Arial"/>
        <family val="2"/>
      </rPr>
      <t>)</t>
    </r>
    <r>
      <rPr>
        <sz val="11"/>
        <color theme="1"/>
        <rFont val="ＭＳ ゴシック"/>
        <family val="3"/>
        <charset val="128"/>
      </rPr>
      <t>ジャパネットサービスイノベーション</t>
    </r>
  </si>
  <si>
    <t>A0675</t>
  </si>
  <si>
    <r>
      <t>(</t>
    </r>
    <r>
      <rPr>
        <sz val="11"/>
        <color theme="1"/>
        <rFont val="ＭＳ ゴシック"/>
        <family val="3"/>
        <charset val="128"/>
      </rPr>
      <t>株</t>
    </r>
    <r>
      <rPr>
        <sz val="11"/>
        <color theme="1"/>
        <rFont val="Arial"/>
        <family val="2"/>
      </rPr>
      <t>)</t>
    </r>
    <r>
      <rPr>
        <sz val="11"/>
        <color theme="1"/>
        <rFont val="ＭＳ ゴシック"/>
        <family val="3"/>
        <charset val="128"/>
      </rPr>
      <t>リクルート</t>
    </r>
  </si>
  <si>
    <t>A0676</t>
    <phoneticPr fontId="19"/>
  </si>
  <si>
    <r>
      <rPr>
        <sz val="11"/>
        <color theme="1"/>
        <rFont val="ＭＳ ゴシック"/>
        <family val="3"/>
        <charset val="128"/>
      </rPr>
      <t>ＫＢＮ</t>
    </r>
    <r>
      <rPr>
        <sz val="11"/>
        <color theme="1"/>
        <rFont val="Arial"/>
        <family val="2"/>
      </rPr>
      <t>(</t>
    </r>
    <r>
      <rPr>
        <sz val="11"/>
        <color theme="1"/>
        <rFont val="ＭＳ ゴシック"/>
        <family val="3"/>
        <charset val="128"/>
      </rPr>
      <t>株</t>
    </r>
    <r>
      <rPr>
        <sz val="11"/>
        <color theme="1"/>
        <rFont val="Arial"/>
        <family val="2"/>
      </rPr>
      <t>)</t>
    </r>
    <phoneticPr fontId="19"/>
  </si>
  <si>
    <t>A0677</t>
  </si>
  <si>
    <r>
      <t>(</t>
    </r>
    <r>
      <rPr>
        <sz val="11"/>
        <color theme="1"/>
        <rFont val="ＭＳ ゴシック"/>
        <family val="3"/>
        <charset val="128"/>
      </rPr>
      <t>株</t>
    </r>
    <r>
      <rPr>
        <sz val="11"/>
        <color theme="1"/>
        <rFont val="Arial"/>
        <family val="2"/>
      </rPr>
      <t>)</t>
    </r>
    <r>
      <rPr>
        <sz val="11"/>
        <color theme="1"/>
        <rFont val="ＭＳ ゴシック"/>
        <family val="3"/>
        <charset val="128"/>
      </rPr>
      <t>しおさい電力</t>
    </r>
  </si>
  <si>
    <t>A0678</t>
  </si>
  <si>
    <r>
      <rPr>
        <sz val="11"/>
        <color theme="1"/>
        <rFont val="ＭＳ ゴシック"/>
        <family val="3"/>
        <charset val="128"/>
      </rPr>
      <t>アスエネ</t>
    </r>
    <r>
      <rPr>
        <sz val="11"/>
        <color theme="1"/>
        <rFont val="Arial"/>
        <family val="2"/>
      </rPr>
      <t>(</t>
    </r>
    <r>
      <rPr>
        <sz val="11"/>
        <color theme="1"/>
        <rFont val="ＭＳ ゴシック"/>
        <family val="3"/>
        <charset val="128"/>
      </rPr>
      <t>株</t>
    </r>
    <r>
      <rPr>
        <sz val="11"/>
        <color theme="1"/>
        <rFont val="Arial"/>
        <family val="2"/>
      </rPr>
      <t>)</t>
    </r>
  </si>
  <si>
    <t>アスエネ(株)</t>
  </si>
  <si>
    <t>A0679</t>
  </si>
  <si>
    <r>
      <rPr>
        <sz val="11"/>
        <color theme="1"/>
        <rFont val="ＭＳ ゴシック"/>
        <family val="3"/>
        <charset val="128"/>
      </rPr>
      <t>ＴＥＰＣＯライフサービス</t>
    </r>
    <r>
      <rPr>
        <sz val="11"/>
        <color theme="1"/>
        <rFont val="Arial"/>
        <family val="2"/>
      </rPr>
      <t>(</t>
    </r>
    <r>
      <rPr>
        <sz val="11"/>
        <color theme="1"/>
        <rFont val="ＭＳ ゴシック"/>
        <family val="3"/>
        <charset val="128"/>
      </rPr>
      <t>株</t>
    </r>
    <r>
      <rPr>
        <sz val="11"/>
        <color theme="1"/>
        <rFont val="Arial"/>
        <family val="2"/>
      </rPr>
      <t>)</t>
    </r>
  </si>
  <si>
    <t>A0680</t>
  </si>
  <si>
    <r>
      <rPr>
        <sz val="11"/>
        <color theme="1"/>
        <rFont val="ＭＳ ゴシック"/>
        <family val="3"/>
        <charset val="128"/>
      </rPr>
      <t>会津エナジー</t>
    </r>
    <r>
      <rPr>
        <sz val="11"/>
        <color theme="1"/>
        <rFont val="Arial"/>
        <family val="2"/>
      </rPr>
      <t>(</t>
    </r>
    <r>
      <rPr>
        <sz val="11"/>
        <color theme="1"/>
        <rFont val="ＭＳ ゴシック"/>
        <family val="3"/>
        <charset val="128"/>
      </rPr>
      <t>株</t>
    </r>
    <r>
      <rPr>
        <sz val="11"/>
        <color theme="1"/>
        <rFont val="Arial"/>
        <family val="2"/>
      </rPr>
      <t>)</t>
    </r>
  </si>
  <si>
    <t>A0681</t>
  </si>
  <si>
    <r>
      <rPr>
        <sz val="11"/>
        <color theme="1"/>
        <rFont val="ＭＳ ゴシック"/>
        <family val="3"/>
        <charset val="128"/>
      </rPr>
      <t>うべ未来エネルギー</t>
    </r>
    <r>
      <rPr>
        <sz val="11"/>
        <color theme="1"/>
        <rFont val="Arial"/>
        <family val="2"/>
      </rPr>
      <t>(</t>
    </r>
    <r>
      <rPr>
        <sz val="11"/>
        <color theme="1"/>
        <rFont val="ＭＳ ゴシック"/>
        <family val="3"/>
        <charset val="128"/>
      </rPr>
      <t>株</t>
    </r>
    <r>
      <rPr>
        <sz val="11"/>
        <color theme="1"/>
        <rFont val="Arial"/>
        <family val="2"/>
      </rPr>
      <t>)</t>
    </r>
  </si>
  <si>
    <t>A0683</t>
  </si>
  <si>
    <r>
      <rPr>
        <sz val="11"/>
        <color theme="1"/>
        <rFont val="ＭＳ ゴシック"/>
        <family val="3"/>
        <charset val="128"/>
      </rPr>
      <t>永井自動車工業</t>
    </r>
    <r>
      <rPr>
        <sz val="11"/>
        <color theme="1"/>
        <rFont val="Arial"/>
        <family val="2"/>
      </rPr>
      <t>(</t>
    </r>
    <r>
      <rPr>
        <sz val="11"/>
        <color theme="1"/>
        <rFont val="ＭＳ ゴシック"/>
        <family val="3"/>
        <charset val="128"/>
      </rPr>
      <t>株</t>
    </r>
    <r>
      <rPr>
        <sz val="11"/>
        <color theme="1"/>
        <rFont val="Arial"/>
        <family val="2"/>
      </rPr>
      <t>)</t>
    </r>
  </si>
  <si>
    <t>A0685</t>
  </si>
  <si>
    <r>
      <rPr>
        <sz val="11"/>
        <color theme="1"/>
        <rFont val="ＭＳ ゴシック"/>
        <family val="3"/>
        <charset val="128"/>
      </rPr>
      <t>陸前高田しみんエネルギー</t>
    </r>
    <r>
      <rPr>
        <sz val="11"/>
        <color theme="1"/>
        <rFont val="Arial"/>
        <family val="2"/>
      </rPr>
      <t>(</t>
    </r>
    <r>
      <rPr>
        <sz val="11"/>
        <color theme="1"/>
        <rFont val="ＭＳ ゴシック"/>
        <family val="3"/>
        <charset val="128"/>
      </rPr>
      <t>株</t>
    </r>
    <r>
      <rPr>
        <sz val="11"/>
        <color theme="1"/>
        <rFont val="Arial"/>
        <family val="2"/>
      </rPr>
      <t>)</t>
    </r>
  </si>
  <si>
    <t>A0687</t>
  </si>
  <si>
    <r>
      <t>(</t>
    </r>
    <r>
      <rPr>
        <sz val="11"/>
        <color theme="1"/>
        <rFont val="ＭＳ ゴシック"/>
        <family val="3"/>
        <charset val="128"/>
      </rPr>
      <t>株</t>
    </r>
    <r>
      <rPr>
        <sz val="11"/>
        <color theme="1"/>
        <rFont val="Arial"/>
        <family val="2"/>
      </rPr>
      <t>)</t>
    </r>
    <r>
      <rPr>
        <sz val="11"/>
        <color theme="1"/>
        <rFont val="ＭＳ ゴシック"/>
        <family val="3"/>
        <charset val="128"/>
      </rPr>
      <t>チャームドライフ</t>
    </r>
  </si>
  <si>
    <t>A0689</t>
  </si>
  <si>
    <r>
      <rPr>
        <sz val="11"/>
        <color theme="1"/>
        <rFont val="ＭＳ ゴシック"/>
        <family val="3"/>
        <charset val="128"/>
      </rPr>
      <t>スターティア</t>
    </r>
    <r>
      <rPr>
        <sz val="11"/>
        <color theme="1"/>
        <rFont val="Arial"/>
        <family val="2"/>
      </rPr>
      <t>(</t>
    </r>
    <r>
      <rPr>
        <sz val="11"/>
        <color theme="1"/>
        <rFont val="ＭＳ ゴシック"/>
        <family val="3"/>
        <charset val="128"/>
      </rPr>
      <t>株</t>
    </r>
    <r>
      <rPr>
        <sz val="11"/>
        <color theme="1"/>
        <rFont val="Arial"/>
        <family val="2"/>
      </rPr>
      <t>)</t>
    </r>
  </si>
  <si>
    <t>スターティア(株)</t>
  </si>
  <si>
    <t>A0690</t>
  </si>
  <si>
    <r>
      <rPr>
        <sz val="11"/>
        <color theme="1"/>
        <rFont val="ＭＳ ゴシック"/>
        <family val="3"/>
        <charset val="128"/>
      </rPr>
      <t>東広島スマートエネルギー</t>
    </r>
    <r>
      <rPr>
        <sz val="11"/>
        <color theme="1"/>
        <rFont val="Arial"/>
        <family val="2"/>
      </rPr>
      <t>(</t>
    </r>
    <r>
      <rPr>
        <sz val="11"/>
        <color theme="1"/>
        <rFont val="ＭＳ ゴシック"/>
        <family val="3"/>
        <charset val="128"/>
      </rPr>
      <t>株</t>
    </r>
    <r>
      <rPr>
        <sz val="11"/>
        <color theme="1"/>
        <rFont val="Arial"/>
        <family val="2"/>
      </rPr>
      <t>)</t>
    </r>
  </si>
  <si>
    <t>A0692</t>
  </si>
  <si>
    <r>
      <rPr>
        <sz val="11"/>
        <color theme="1"/>
        <rFont val="ＭＳ ゴシック"/>
        <family val="3"/>
        <charset val="128"/>
      </rPr>
      <t>旭化成</t>
    </r>
    <r>
      <rPr>
        <sz val="11"/>
        <color theme="1"/>
        <rFont val="Arial"/>
        <family val="2"/>
      </rPr>
      <t>(</t>
    </r>
    <r>
      <rPr>
        <sz val="11"/>
        <color theme="1"/>
        <rFont val="ＭＳ ゴシック"/>
        <family val="3"/>
        <charset val="128"/>
      </rPr>
      <t>株</t>
    </r>
    <r>
      <rPr>
        <sz val="11"/>
        <color theme="1"/>
        <rFont val="Arial"/>
        <family val="2"/>
      </rPr>
      <t>)</t>
    </r>
  </si>
  <si>
    <t>旭化成(株)</t>
  </si>
  <si>
    <t>A0693</t>
  </si>
  <si>
    <r>
      <rPr>
        <sz val="11"/>
        <color theme="1"/>
        <rFont val="ＭＳ ゴシック"/>
        <family val="3"/>
        <charset val="128"/>
      </rPr>
      <t>京和ガス</t>
    </r>
    <r>
      <rPr>
        <sz val="11"/>
        <color theme="1"/>
        <rFont val="Arial"/>
        <family val="2"/>
      </rPr>
      <t>(</t>
    </r>
    <r>
      <rPr>
        <sz val="11"/>
        <color theme="1"/>
        <rFont val="ＭＳ ゴシック"/>
        <family val="3"/>
        <charset val="128"/>
      </rPr>
      <t>株</t>
    </r>
    <r>
      <rPr>
        <sz val="11"/>
        <color theme="1"/>
        <rFont val="Arial"/>
        <family val="2"/>
      </rPr>
      <t>)</t>
    </r>
  </si>
  <si>
    <t>A0695</t>
  </si>
  <si>
    <r>
      <rPr>
        <sz val="11"/>
        <color rgb="FF000000"/>
        <rFont val="ＭＳ ゴシック"/>
        <family val="3"/>
        <charset val="128"/>
      </rPr>
      <t>ＫＭパワー</t>
    </r>
    <r>
      <rPr>
        <sz val="11"/>
        <color rgb="FF000000"/>
        <rFont val="Arial"/>
        <family val="2"/>
      </rPr>
      <t>(</t>
    </r>
    <r>
      <rPr>
        <sz val="11"/>
        <color rgb="FF000000"/>
        <rFont val="ＭＳ ゴシック"/>
        <family val="3"/>
        <charset val="128"/>
      </rPr>
      <t>株</t>
    </r>
    <r>
      <rPr>
        <sz val="11"/>
        <color rgb="FF000000"/>
        <rFont val="Arial"/>
        <family val="2"/>
      </rPr>
      <t>)</t>
    </r>
  </si>
  <si>
    <t>A0696</t>
  </si>
  <si>
    <r>
      <t>(</t>
    </r>
    <r>
      <rPr>
        <sz val="11"/>
        <color theme="1"/>
        <rFont val="ＭＳ ゴシック"/>
        <family val="3"/>
        <charset val="128"/>
      </rPr>
      <t>株</t>
    </r>
    <r>
      <rPr>
        <sz val="11"/>
        <color theme="1"/>
        <rFont val="Arial"/>
        <family val="2"/>
      </rPr>
      <t>)</t>
    </r>
    <r>
      <rPr>
        <sz val="11"/>
        <color theme="1"/>
        <rFont val="ＭＳ ゴシック"/>
        <family val="3"/>
        <charset val="128"/>
      </rPr>
      <t>岡崎建材</t>
    </r>
  </si>
  <si>
    <t>A0698</t>
  </si>
  <si>
    <r>
      <t>(</t>
    </r>
    <r>
      <rPr>
        <sz val="11"/>
        <color rgb="FF000000"/>
        <rFont val="ＭＳ ゴシック"/>
        <family val="3"/>
        <charset val="128"/>
      </rPr>
      <t>株</t>
    </r>
    <r>
      <rPr>
        <sz val="11"/>
        <color rgb="FF000000"/>
        <rFont val="Arial"/>
        <family val="2"/>
      </rPr>
      <t>)</t>
    </r>
    <r>
      <rPr>
        <sz val="11"/>
        <color rgb="FF000000"/>
        <rFont val="ＭＳ ゴシック"/>
        <family val="3"/>
        <charset val="128"/>
      </rPr>
      <t>エフオン</t>
    </r>
  </si>
  <si>
    <t>(株)エフオン</t>
  </si>
  <si>
    <t>A0699</t>
  </si>
  <si>
    <r>
      <t>(</t>
    </r>
    <r>
      <rPr>
        <sz val="11"/>
        <color theme="1"/>
        <rFont val="ＭＳ ゴシック"/>
        <family val="3"/>
        <charset val="128"/>
      </rPr>
      <t>株</t>
    </r>
    <r>
      <rPr>
        <sz val="11"/>
        <color theme="1"/>
        <rFont val="Arial"/>
        <family val="2"/>
      </rPr>
      <t>)</t>
    </r>
    <r>
      <rPr>
        <sz val="11"/>
        <color theme="1"/>
        <rFont val="ＭＳ ゴシック"/>
        <family val="3"/>
        <charset val="128"/>
      </rPr>
      <t>岡崎さくら電力</t>
    </r>
  </si>
  <si>
    <t>A0702</t>
  </si>
  <si>
    <r>
      <rPr>
        <sz val="11"/>
        <color theme="1"/>
        <rFont val="ＭＳ ゴシック"/>
        <family val="3"/>
        <charset val="128"/>
      </rPr>
      <t>旭マルヰガス</t>
    </r>
    <r>
      <rPr>
        <sz val="11"/>
        <color theme="1"/>
        <rFont val="Arial"/>
        <family val="2"/>
      </rPr>
      <t>(</t>
    </r>
    <r>
      <rPr>
        <sz val="11"/>
        <color theme="1"/>
        <rFont val="ＭＳ ゴシック"/>
        <family val="3"/>
        <charset val="128"/>
      </rPr>
      <t>株</t>
    </r>
    <r>
      <rPr>
        <sz val="11"/>
        <color theme="1"/>
        <rFont val="Arial"/>
        <family val="2"/>
      </rPr>
      <t>)</t>
    </r>
  </si>
  <si>
    <t>A0703</t>
  </si>
  <si>
    <r>
      <rPr>
        <sz val="11"/>
        <color theme="1"/>
        <rFont val="ＭＳ ゴシック"/>
        <family val="3"/>
        <charset val="128"/>
      </rPr>
      <t>ＪＲＥトレーディング</t>
    </r>
    <r>
      <rPr>
        <sz val="11"/>
        <color theme="1"/>
        <rFont val="Arial"/>
        <family val="2"/>
      </rPr>
      <t>(</t>
    </r>
    <r>
      <rPr>
        <sz val="11"/>
        <color theme="1"/>
        <rFont val="ＭＳ ゴシック"/>
        <family val="3"/>
        <charset val="128"/>
      </rPr>
      <t>株</t>
    </r>
    <r>
      <rPr>
        <sz val="11"/>
        <color theme="1"/>
        <rFont val="Arial"/>
        <family val="2"/>
      </rPr>
      <t>)</t>
    </r>
    <phoneticPr fontId="19"/>
  </si>
  <si>
    <r>
      <t>0.000441</t>
    </r>
    <r>
      <rPr>
        <sz val="11"/>
        <color theme="1"/>
        <rFont val="ＭＳ Ｐゴシック"/>
        <family val="2"/>
        <charset val="128"/>
      </rPr>
      <t>※</t>
    </r>
    <phoneticPr fontId="19"/>
  </si>
  <si>
    <t>A0704</t>
  </si>
  <si>
    <r>
      <rPr>
        <sz val="11"/>
        <color theme="1"/>
        <rFont val="ＭＳ ゴシック"/>
        <family val="3"/>
        <charset val="128"/>
      </rPr>
      <t>Ｃａｓｔｌｅｔｏｎ　Ｃｏｍｍｏｄｉｔｉｅｓ　Ｊａｐａｎ合同会社</t>
    </r>
  </si>
  <si>
    <t>A0705</t>
  </si>
  <si>
    <r>
      <rPr>
        <sz val="11"/>
        <color theme="1"/>
        <rFont val="ＭＳ ゴシック"/>
        <family val="3"/>
        <charset val="128"/>
      </rPr>
      <t>神戸電力</t>
    </r>
    <r>
      <rPr>
        <sz val="11"/>
        <color theme="1"/>
        <rFont val="Arial"/>
        <family val="2"/>
      </rPr>
      <t>(</t>
    </r>
    <r>
      <rPr>
        <sz val="11"/>
        <color theme="1"/>
        <rFont val="ＭＳ ゴシック"/>
        <family val="3"/>
        <charset val="128"/>
      </rPr>
      <t>株</t>
    </r>
    <r>
      <rPr>
        <sz val="11"/>
        <color theme="1"/>
        <rFont val="Arial"/>
        <family val="2"/>
      </rPr>
      <t>)</t>
    </r>
  </si>
  <si>
    <t>A0708</t>
  </si>
  <si>
    <r>
      <rPr>
        <sz val="11"/>
        <color rgb="FF000000"/>
        <rFont val="ＭＳ ゴシック"/>
        <family val="3"/>
        <charset val="128"/>
      </rPr>
      <t>エア・ウォーター・ライフソリューション</t>
    </r>
    <r>
      <rPr>
        <sz val="11"/>
        <color rgb="FF000000"/>
        <rFont val="Arial"/>
        <family val="2"/>
      </rPr>
      <t>(</t>
    </r>
    <r>
      <rPr>
        <sz val="11"/>
        <color rgb="FF000000"/>
        <rFont val="ＭＳ ゴシック"/>
        <family val="3"/>
        <charset val="128"/>
      </rPr>
      <t>株</t>
    </r>
    <r>
      <rPr>
        <sz val="11"/>
        <color rgb="FF000000"/>
        <rFont val="Arial"/>
        <family val="2"/>
      </rPr>
      <t>)(</t>
    </r>
    <r>
      <rPr>
        <sz val="11"/>
        <color rgb="FF000000"/>
        <rFont val="ＭＳ ゴシック"/>
        <family val="3"/>
        <charset val="128"/>
      </rPr>
      <t>旧：エア・ウォーター北海道</t>
    </r>
    <r>
      <rPr>
        <sz val="11"/>
        <color rgb="FF000000"/>
        <rFont val="Arial"/>
        <family val="2"/>
      </rPr>
      <t>(</t>
    </r>
    <r>
      <rPr>
        <sz val="11"/>
        <color rgb="FF000000"/>
        <rFont val="ＭＳ ゴシック"/>
        <family val="3"/>
        <charset val="128"/>
      </rPr>
      <t>株</t>
    </r>
    <r>
      <rPr>
        <sz val="11"/>
        <color rgb="FF000000"/>
        <rFont val="Arial"/>
        <family val="2"/>
      </rPr>
      <t>))</t>
    </r>
  </si>
  <si>
    <t>A0709</t>
  </si>
  <si>
    <r>
      <rPr>
        <sz val="11"/>
        <color theme="1"/>
        <rFont val="ＭＳ ゴシック"/>
        <family val="3"/>
        <charset val="128"/>
      </rPr>
      <t>生活協同組合ひろしま</t>
    </r>
  </si>
  <si>
    <t>生活協同組合ひろしま</t>
  </si>
  <si>
    <t>A0711</t>
  </si>
  <si>
    <r>
      <t>(</t>
    </r>
    <r>
      <rPr>
        <sz val="11"/>
        <color theme="1"/>
        <rFont val="ＭＳ ゴシック"/>
        <family val="3"/>
        <charset val="128"/>
      </rPr>
      <t>株</t>
    </r>
    <r>
      <rPr>
        <sz val="11"/>
        <color theme="1"/>
        <rFont val="Arial"/>
        <family val="2"/>
      </rPr>
      <t>)</t>
    </r>
    <r>
      <rPr>
        <sz val="11"/>
        <color theme="1"/>
        <rFont val="ＭＳ ゴシック"/>
        <family val="3"/>
        <charset val="128"/>
      </rPr>
      <t>ＲｅｎｏＬａｂｏ</t>
    </r>
  </si>
  <si>
    <t>A0712</t>
  </si>
  <si>
    <r>
      <rPr>
        <sz val="11"/>
        <color theme="1"/>
        <rFont val="ＭＳ ゴシック"/>
        <family val="3"/>
        <charset val="128"/>
      </rPr>
      <t>アークエルテクノロジーズ</t>
    </r>
    <r>
      <rPr>
        <sz val="11"/>
        <color theme="1"/>
        <rFont val="Arial"/>
        <family val="2"/>
      </rPr>
      <t>(</t>
    </r>
    <r>
      <rPr>
        <sz val="11"/>
        <color theme="1"/>
        <rFont val="ＭＳ ゴシック"/>
        <family val="3"/>
        <charset val="128"/>
      </rPr>
      <t>株</t>
    </r>
    <r>
      <rPr>
        <sz val="11"/>
        <color theme="1"/>
        <rFont val="Arial"/>
        <family val="2"/>
      </rPr>
      <t>)</t>
    </r>
  </si>
  <si>
    <t>A0713</t>
  </si>
  <si>
    <r>
      <rPr>
        <sz val="11"/>
        <color theme="1"/>
        <rFont val="ＭＳ ゴシック"/>
        <family val="3"/>
        <charset val="128"/>
      </rPr>
      <t>弥富ガス協同組合</t>
    </r>
  </si>
  <si>
    <t>A0714</t>
  </si>
  <si>
    <r>
      <rPr>
        <sz val="11"/>
        <color theme="1"/>
        <rFont val="ＭＳ ゴシック"/>
        <family val="3"/>
        <charset val="128"/>
      </rPr>
      <t>エルメック</t>
    </r>
    <r>
      <rPr>
        <sz val="11"/>
        <color theme="1"/>
        <rFont val="Arial"/>
        <family val="2"/>
      </rPr>
      <t>(</t>
    </r>
    <r>
      <rPr>
        <sz val="11"/>
        <color theme="1"/>
        <rFont val="ＭＳ ゴシック"/>
        <family val="3"/>
        <charset val="128"/>
      </rPr>
      <t>株</t>
    </r>
    <r>
      <rPr>
        <sz val="11"/>
        <color theme="1"/>
        <rFont val="Arial"/>
        <family val="2"/>
      </rPr>
      <t>)</t>
    </r>
  </si>
  <si>
    <t>A0715</t>
  </si>
  <si>
    <r>
      <t>(</t>
    </r>
    <r>
      <rPr>
        <sz val="11"/>
        <color theme="1"/>
        <rFont val="ＭＳ ゴシック"/>
        <family val="3"/>
        <charset val="128"/>
      </rPr>
      <t>株</t>
    </r>
    <r>
      <rPr>
        <sz val="11"/>
        <color theme="1"/>
        <rFont val="Arial"/>
        <family val="2"/>
      </rPr>
      <t>)</t>
    </r>
    <r>
      <rPr>
        <sz val="11"/>
        <color theme="1"/>
        <rFont val="ＭＳ ゴシック"/>
        <family val="3"/>
        <charset val="128"/>
      </rPr>
      <t>オズエナジー</t>
    </r>
  </si>
  <si>
    <t>A0716</t>
  </si>
  <si>
    <r>
      <rPr>
        <sz val="11"/>
        <color theme="1"/>
        <rFont val="ＭＳ ゴシック"/>
        <family val="3"/>
        <charset val="128"/>
      </rPr>
      <t>レモンガス</t>
    </r>
    <r>
      <rPr>
        <sz val="11"/>
        <color theme="1"/>
        <rFont val="Arial"/>
        <family val="2"/>
      </rPr>
      <t>(</t>
    </r>
    <r>
      <rPr>
        <sz val="11"/>
        <color theme="1"/>
        <rFont val="ＭＳ ゴシック"/>
        <family val="3"/>
        <charset val="128"/>
      </rPr>
      <t>株</t>
    </r>
    <r>
      <rPr>
        <sz val="11"/>
        <color theme="1"/>
        <rFont val="Arial"/>
        <family val="2"/>
      </rPr>
      <t>)</t>
    </r>
  </si>
  <si>
    <t>A0718</t>
  </si>
  <si>
    <r>
      <t>(</t>
    </r>
    <r>
      <rPr>
        <sz val="11"/>
        <color theme="1"/>
        <rFont val="ＭＳ ゴシック"/>
        <family val="3"/>
        <charset val="128"/>
      </rPr>
      <t>株</t>
    </r>
    <r>
      <rPr>
        <sz val="11"/>
        <color theme="1"/>
        <rFont val="Arial"/>
        <family val="2"/>
      </rPr>
      <t>)</t>
    </r>
    <r>
      <rPr>
        <sz val="11"/>
        <color theme="1"/>
        <rFont val="ＭＳ ゴシック"/>
        <family val="3"/>
        <charset val="128"/>
      </rPr>
      <t>日本海水</t>
    </r>
  </si>
  <si>
    <t>A0720</t>
  </si>
  <si>
    <r>
      <t>(</t>
    </r>
    <r>
      <rPr>
        <sz val="11"/>
        <color theme="1"/>
        <rFont val="ＭＳ ゴシック"/>
        <family val="3"/>
        <charset val="128"/>
      </rPr>
      <t>株</t>
    </r>
    <r>
      <rPr>
        <sz val="11"/>
        <color theme="1"/>
        <rFont val="Arial"/>
        <family val="2"/>
      </rPr>
      <t>)</t>
    </r>
    <r>
      <rPr>
        <sz val="11"/>
        <color theme="1"/>
        <rFont val="ＭＳ ゴシック"/>
        <family val="3"/>
        <charset val="128"/>
      </rPr>
      <t>ａｆｔｅｒＦＩＴ</t>
    </r>
  </si>
  <si>
    <t>A0721</t>
  </si>
  <si>
    <r>
      <rPr>
        <sz val="11"/>
        <color theme="1"/>
        <rFont val="ＭＳ ゴシック"/>
        <family val="3"/>
        <charset val="128"/>
      </rPr>
      <t>中小企業支援</t>
    </r>
    <r>
      <rPr>
        <sz val="11"/>
        <color theme="1"/>
        <rFont val="Arial"/>
        <family val="2"/>
      </rPr>
      <t>(</t>
    </r>
    <r>
      <rPr>
        <sz val="11"/>
        <color theme="1"/>
        <rFont val="ＭＳ ゴシック"/>
        <family val="3"/>
        <charset val="128"/>
      </rPr>
      <t>株</t>
    </r>
    <r>
      <rPr>
        <sz val="11"/>
        <color theme="1"/>
        <rFont val="Arial"/>
        <family val="2"/>
      </rPr>
      <t>)</t>
    </r>
  </si>
  <si>
    <t>A0722</t>
  </si>
  <si>
    <r>
      <rPr>
        <sz val="11"/>
        <color theme="1"/>
        <rFont val="ＭＳ ゴシック"/>
        <family val="3"/>
        <charset val="128"/>
      </rPr>
      <t>サントラベラーズサービス有限会社</t>
    </r>
  </si>
  <si>
    <t>A0726</t>
  </si>
  <si>
    <r>
      <rPr>
        <sz val="11"/>
        <color theme="1"/>
        <rFont val="ＭＳ ゴシック"/>
        <family val="3"/>
        <charset val="128"/>
      </rPr>
      <t>八千代エンジニヤリング</t>
    </r>
    <r>
      <rPr>
        <sz val="11"/>
        <color theme="1"/>
        <rFont val="Arial"/>
        <family val="2"/>
      </rPr>
      <t>(</t>
    </r>
    <r>
      <rPr>
        <sz val="11"/>
        <color theme="1"/>
        <rFont val="ＭＳ ゴシック"/>
        <family val="3"/>
        <charset val="128"/>
      </rPr>
      <t>株</t>
    </r>
    <r>
      <rPr>
        <sz val="11"/>
        <color theme="1"/>
        <rFont val="Arial"/>
        <family val="2"/>
      </rPr>
      <t>)</t>
    </r>
  </si>
  <si>
    <t>A0729</t>
  </si>
  <si>
    <r>
      <rPr>
        <sz val="11"/>
        <color theme="1"/>
        <rFont val="ＭＳ ゴシック"/>
        <family val="3"/>
        <charset val="128"/>
      </rPr>
      <t>神楽電力</t>
    </r>
    <r>
      <rPr>
        <sz val="11"/>
        <color theme="1"/>
        <rFont val="Arial"/>
        <family val="2"/>
      </rPr>
      <t>(</t>
    </r>
    <r>
      <rPr>
        <sz val="11"/>
        <color theme="1"/>
        <rFont val="ＭＳ ゴシック"/>
        <family val="3"/>
        <charset val="128"/>
      </rPr>
      <t>株</t>
    </r>
    <r>
      <rPr>
        <sz val="11"/>
        <color theme="1"/>
        <rFont val="Arial"/>
        <family val="2"/>
      </rPr>
      <t>)</t>
    </r>
  </si>
  <si>
    <t>A0730</t>
  </si>
  <si>
    <r>
      <rPr>
        <sz val="11"/>
        <color theme="1"/>
        <rFont val="ＭＳ ゴシック"/>
        <family val="3"/>
        <charset val="128"/>
      </rPr>
      <t>ゆきぐに新電力</t>
    </r>
    <r>
      <rPr>
        <sz val="11"/>
        <color theme="1"/>
        <rFont val="Arial"/>
        <family val="2"/>
      </rPr>
      <t>(</t>
    </r>
    <r>
      <rPr>
        <sz val="11"/>
        <color theme="1"/>
        <rFont val="ＭＳ ゴシック"/>
        <family val="3"/>
        <charset val="128"/>
      </rPr>
      <t>株</t>
    </r>
    <r>
      <rPr>
        <sz val="11"/>
        <color theme="1"/>
        <rFont val="Arial"/>
        <family val="2"/>
      </rPr>
      <t>)</t>
    </r>
  </si>
  <si>
    <t>A0732</t>
  </si>
  <si>
    <r>
      <t>(</t>
    </r>
    <r>
      <rPr>
        <sz val="11"/>
        <color theme="1"/>
        <rFont val="ＭＳ ゴシック"/>
        <family val="3"/>
        <charset val="128"/>
      </rPr>
      <t>株</t>
    </r>
    <r>
      <rPr>
        <sz val="11"/>
        <color theme="1"/>
        <rFont val="Arial"/>
        <family val="2"/>
      </rPr>
      <t>)</t>
    </r>
    <r>
      <rPr>
        <sz val="11"/>
        <color theme="1"/>
        <rFont val="ＭＳ ゴシック"/>
        <family val="3"/>
        <charset val="128"/>
      </rPr>
      <t>ながさきサステナエナジー</t>
    </r>
  </si>
  <si>
    <t>A0733</t>
    <phoneticPr fontId="19"/>
  </si>
  <si>
    <r>
      <rPr>
        <sz val="11"/>
        <color rgb="FF000000"/>
        <rFont val="ＭＳ ゴシック"/>
        <family val="3"/>
        <charset val="128"/>
      </rPr>
      <t>葛尾創生電力</t>
    </r>
    <r>
      <rPr>
        <sz val="11"/>
        <color rgb="FF000000"/>
        <rFont val="Arial"/>
        <family val="2"/>
      </rPr>
      <t>(</t>
    </r>
    <r>
      <rPr>
        <sz val="11"/>
        <color rgb="FF000000"/>
        <rFont val="ＭＳ ゴシック"/>
        <family val="3"/>
        <charset val="128"/>
      </rPr>
      <t>株</t>
    </r>
    <r>
      <rPr>
        <sz val="11"/>
        <color rgb="FF000000"/>
        <rFont val="Arial"/>
        <family val="2"/>
      </rPr>
      <t>)</t>
    </r>
  </si>
  <si>
    <t>A0734</t>
  </si>
  <si>
    <r>
      <t>(</t>
    </r>
    <r>
      <rPr>
        <sz val="11"/>
        <color theme="1"/>
        <rFont val="ＭＳ ゴシック"/>
        <family val="3"/>
        <charset val="128"/>
      </rPr>
      <t>株</t>
    </r>
    <r>
      <rPr>
        <sz val="11"/>
        <color theme="1"/>
        <rFont val="Arial"/>
        <family val="2"/>
      </rPr>
      <t>)</t>
    </r>
    <r>
      <rPr>
        <sz val="11"/>
        <color theme="1"/>
        <rFont val="ＭＳ ゴシック"/>
        <family val="3"/>
        <charset val="128"/>
      </rPr>
      <t>Ｉ＆Ｉ</t>
    </r>
    <phoneticPr fontId="19"/>
  </si>
  <si>
    <t>A0737</t>
    <phoneticPr fontId="19"/>
  </si>
  <si>
    <r>
      <t>(</t>
    </r>
    <r>
      <rPr>
        <sz val="11"/>
        <color theme="1"/>
        <rFont val="ＭＳ ゴシック"/>
        <family val="3"/>
        <charset val="128"/>
      </rPr>
      <t>株</t>
    </r>
    <r>
      <rPr>
        <sz val="11"/>
        <color theme="1"/>
        <rFont val="Arial"/>
        <family val="2"/>
      </rPr>
      <t>)</t>
    </r>
    <r>
      <rPr>
        <sz val="11"/>
        <color theme="1"/>
        <rFont val="ＭＳ ゴシック"/>
        <family val="3"/>
        <charset val="128"/>
      </rPr>
      <t>ライフエナジー</t>
    </r>
    <phoneticPr fontId="19"/>
  </si>
  <si>
    <t>(株)ライフエナジー</t>
  </si>
  <si>
    <r>
      <rPr>
        <sz val="10"/>
        <color theme="1"/>
        <rFont val="ＭＳ ゴシック"/>
        <family val="3"/>
        <charset val="128"/>
      </rPr>
      <t>メニュー</t>
    </r>
    <r>
      <rPr>
        <sz val="10"/>
        <color theme="1"/>
        <rFont val="Arial"/>
        <family val="3"/>
      </rPr>
      <t>C</t>
    </r>
    <r>
      <rPr>
        <sz val="10"/>
        <color theme="1"/>
        <rFont val="Arial"/>
        <family val="2"/>
      </rPr>
      <t>(</t>
    </r>
    <r>
      <rPr>
        <sz val="10"/>
        <color theme="1"/>
        <rFont val="ＭＳ ゴシック"/>
        <family val="3"/>
        <charset val="128"/>
      </rPr>
      <t>残差</t>
    </r>
    <r>
      <rPr>
        <sz val="10"/>
        <color theme="1"/>
        <rFont val="Arial"/>
        <family val="2"/>
      </rPr>
      <t>)</t>
    </r>
    <phoneticPr fontId="19"/>
  </si>
  <si>
    <t>A0738</t>
  </si>
  <si>
    <r>
      <t>(</t>
    </r>
    <r>
      <rPr>
        <sz val="11"/>
        <color theme="1"/>
        <rFont val="ＭＳ ゴシック"/>
        <family val="3"/>
        <charset val="128"/>
      </rPr>
      <t>株</t>
    </r>
    <r>
      <rPr>
        <sz val="11"/>
        <color theme="1"/>
        <rFont val="Arial"/>
        <family val="2"/>
      </rPr>
      <t>)</t>
    </r>
    <r>
      <rPr>
        <sz val="11"/>
        <color theme="1"/>
        <rFont val="ＭＳ ゴシック"/>
        <family val="3"/>
        <charset val="128"/>
      </rPr>
      <t>グルーヴエナジー</t>
    </r>
  </si>
  <si>
    <t>A0739</t>
  </si>
  <si>
    <r>
      <rPr>
        <sz val="11"/>
        <color theme="1"/>
        <rFont val="ＭＳ ゴシック"/>
        <family val="3"/>
        <charset val="128"/>
      </rPr>
      <t>高知ニューエナジー</t>
    </r>
    <r>
      <rPr>
        <sz val="11"/>
        <color theme="1"/>
        <rFont val="Arial"/>
        <family val="2"/>
      </rPr>
      <t>(</t>
    </r>
    <r>
      <rPr>
        <sz val="11"/>
        <color theme="1"/>
        <rFont val="ＭＳ ゴシック"/>
        <family val="3"/>
        <charset val="128"/>
      </rPr>
      <t>株</t>
    </r>
    <r>
      <rPr>
        <sz val="11"/>
        <color theme="1"/>
        <rFont val="Arial"/>
        <family val="2"/>
      </rPr>
      <t>)</t>
    </r>
  </si>
  <si>
    <t>A0740</t>
  </si>
  <si>
    <r>
      <rPr>
        <sz val="11"/>
        <color theme="1"/>
        <rFont val="ＭＳ ゴシック"/>
        <family val="3"/>
        <charset val="128"/>
      </rPr>
      <t>もみじ電力</t>
    </r>
    <r>
      <rPr>
        <sz val="11"/>
        <color theme="1"/>
        <rFont val="Arial"/>
        <family val="2"/>
      </rPr>
      <t>(</t>
    </r>
    <r>
      <rPr>
        <sz val="11"/>
        <color theme="1"/>
        <rFont val="ＭＳ ゴシック"/>
        <family val="3"/>
        <charset val="128"/>
      </rPr>
      <t>株</t>
    </r>
    <r>
      <rPr>
        <sz val="11"/>
        <color theme="1"/>
        <rFont val="Arial"/>
        <family val="2"/>
      </rPr>
      <t>)</t>
    </r>
  </si>
  <si>
    <t>A0741</t>
  </si>
  <si>
    <r>
      <rPr>
        <sz val="11"/>
        <color rgb="FF000000"/>
        <rFont val="ＭＳ ゴシック"/>
        <family val="3"/>
        <charset val="128"/>
      </rPr>
      <t>Ｎａｔｕｒｅ</t>
    </r>
    <r>
      <rPr>
        <sz val="11"/>
        <color rgb="FF000000"/>
        <rFont val="Arial"/>
        <family val="2"/>
      </rPr>
      <t>(</t>
    </r>
    <r>
      <rPr>
        <sz val="11"/>
        <color rgb="FF000000"/>
        <rFont val="ＭＳ ゴシック"/>
        <family val="3"/>
        <charset val="128"/>
      </rPr>
      <t>株</t>
    </r>
    <r>
      <rPr>
        <sz val="11"/>
        <color rgb="FF000000"/>
        <rFont val="Arial"/>
        <family val="2"/>
      </rPr>
      <t>)</t>
    </r>
  </si>
  <si>
    <t>A0742</t>
  </si>
  <si>
    <r>
      <t>(</t>
    </r>
    <r>
      <rPr>
        <sz val="11"/>
        <color theme="1"/>
        <rFont val="ＭＳ ゴシック"/>
        <family val="3"/>
        <charset val="128"/>
      </rPr>
      <t>株</t>
    </r>
    <r>
      <rPr>
        <sz val="11"/>
        <color theme="1"/>
        <rFont val="Arial"/>
        <family val="2"/>
      </rPr>
      <t>)</t>
    </r>
    <r>
      <rPr>
        <sz val="11"/>
        <color theme="1"/>
        <rFont val="ＭＳ ゴシック"/>
        <family val="3"/>
        <charset val="128"/>
      </rPr>
      <t>縁人</t>
    </r>
  </si>
  <si>
    <t>A0743</t>
  </si>
  <si>
    <r>
      <rPr>
        <sz val="11"/>
        <color rgb="FF000000"/>
        <rFont val="ＭＳ ゴシック"/>
        <family val="3"/>
        <charset val="128"/>
      </rPr>
      <t>Ｔ＆Ｔエナジー</t>
    </r>
    <r>
      <rPr>
        <sz val="11"/>
        <color rgb="FF000000"/>
        <rFont val="Arial"/>
        <family val="2"/>
      </rPr>
      <t>(</t>
    </r>
    <r>
      <rPr>
        <sz val="11"/>
        <color rgb="FF000000"/>
        <rFont val="ＭＳ ゴシック"/>
        <family val="3"/>
        <charset val="128"/>
      </rPr>
      <t>株</t>
    </r>
    <r>
      <rPr>
        <sz val="11"/>
        <color rgb="FF000000"/>
        <rFont val="Arial"/>
        <family val="2"/>
      </rPr>
      <t>)</t>
    </r>
  </si>
  <si>
    <t>A0744</t>
  </si>
  <si>
    <r>
      <t>(</t>
    </r>
    <r>
      <rPr>
        <sz val="11"/>
        <color theme="1"/>
        <rFont val="ＭＳ ゴシック"/>
        <family val="3"/>
        <charset val="128"/>
      </rPr>
      <t>株</t>
    </r>
    <r>
      <rPr>
        <sz val="11"/>
        <color theme="1"/>
        <rFont val="Arial"/>
        <family val="2"/>
      </rPr>
      <t>)</t>
    </r>
    <r>
      <rPr>
        <sz val="11"/>
        <color theme="1"/>
        <rFont val="ＭＳ ゴシック"/>
        <family val="3"/>
        <charset val="128"/>
      </rPr>
      <t>ルーク</t>
    </r>
  </si>
  <si>
    <t>(株)ルーク</t>
  </si>
  <si>
    <t>A0746</t>
  </si>
  <si>
    <r>
      <rPr>
        <sz val="11"/>
        <color theme="1"/>
        <rFont val="ＭＳ ゴシック"/>
        <family val="3"/>
        <charset val="128"/>
      </rPr>
      <t>かけがわ報徳パワー</t>
    </r>
    <r>
      <rPr>
        <sz val="11"/>
        <color theme="1"/>
        <rFont val="Arial"/>
        <family val="2"/>
      </rPr>
      <t>(</t>
    </r>
    <r>
      <rPr>
        <sz val="11"/>
        <color theme="1"/>
        <rFont val="ＭＳ ゴシック"/>
        <family val="3"/>
        <charset val="128"/>
      </rPr>
      <t>株</t>
    </r>
    <r>
      <rPr>
        <sz val="11"/>
        <color theme="1"/>
        <rFont val="Arial"/>
        <family val="2"/>
      </rPr>
      <t>)</t>
    </r>
  </si>
  <si>
    <t>A0747</t>
  </si>
  <si>
    <r>
      <rPr>
        <sz val="11"/>
        <color theme="1"/>
        <rFont val="ＭＳ ゴシック"/>
        <family val="3"/>
        <charset val="128"/>
      </rPr>
      <t>ＳｕｓｔａｉｎａｂｌｅＥｎｅｒｇｙ</t>
    </r>
    <r>
      <rPr>
        <sz val="11"/>
        <color theme="1"/>
        <rFont val="Arial"/>
        <family val="2"/>
      </rPr>
      <t>(</t>
    </r>
    <r>
      <rPr>
        <sz val="11"/>
        <color theme="1"/>
        <rFont val="ＭＳ ゴシック"/>
        <family val="3"/>
        <charset val="128"/>
      </rPr>
      <t>株</t>
    </r>
    <r>
      <rPr>
        <sz val="11"/>
        <color theme="1"/>
        <rFont val="Arial"/>
        <family val="2"/>
      </rPr>
      <t>)</t>
    </r>
  </si>
  <si>
    <t>A0748</t>
  </si>
  <si>
    <r>
      <rPr>
        <sz val="11"/>
        <color theme="1"/>
        <rFont val="ＭＳ ゴシック"/>
        <family val="3"/>
        <charset val="128"/>
      </rPr>
      <t>穂の国とよはし電力</t>
    </r>
    <r>
      <rPr>
        <sz val="11"/>
        <color theme="1"/>
        <rFont val="Arial"/>
        <family val="2"/>
      </rPr>
      <t>(</t>
    </r>
    <r>
      <rPr>
        <sz val="11"/>
        <color theme="1"/>
        <rFont val="ＭＳ ゴシック"/>
        <family val="3"/>
        <charset val="128"/>
      </rPr>
      <t>株</t>
    </r>
    <r>
      <rPr>
        <sz val="11"/>
        <color theme="1"/>
        <rFont val="Arial"/>
        <family val="2"/>
      </rPr>
      <t>)</t>
    </r>
  </si>
  <si>
    <t>A0752</t>
  </si>
  <si>
    <r>
      <rPr>
        <sz val="11"/>
        <color theme="1"/>
        <rFont val="ＭＳ ゴシック"/>
        <family val="3"/>
        <charset val="128"/>
      </rPr>
      <t>イワタニセントラル北海道</t>
    </r>
    <r>
      <rPr>
        <sz val="11"/>
        <color theme="1"/>
        <rFont val="Arial"/>
        <family val="2"/>
      </rPr>
      <t>(</t>
    </r>
    <r>
      <rPr>
        <sz val="11"/>
        <color theme="1"/>
        <rFont val="ＭＳ ゴシック"/>
        <family val="3"/>
        <charset val="128"/>
      </rPr>
      <t>株</t>
    </r>
    <r>
      <rPr>
        <sz val="11"/>
        <color theme="1"/>
        <rFont val="Arial"/>
        <family val="2"/>
      </rPr>
      <t>)</t>
    </r>
  </si>
  <si>
    <t>A0753</t>
  </si>
  <si>
    <r>
      <rPr>
        <sz val="11"/>
        <color theme="1"/>
        <rFont val="ＭＳ ゴシック"/>
        <family val="3"/>
        <charset val="128"/>
      </rPr>
      <t>ホームタウンエナジー</t>
    </r>
    <r>
      <rPr>
        <sz val="11"/>
        <color theme="1"/>
        <rFont val="Arial"/>
        <family val="2"/>
      </rPr>
      <t>(</t>
    </r>
    <r>
      <rPr>
        <sz val="11"/>
        <color theme="1"/>
        <rFont val="ＭＳ ゴシック"/>
        <family val="3"/>
        <charset val="128"/>
      </rPr>
      <t>株</t>
    </r>
    <r>
      <rPr>
        <sz val="11"/>
        <color theme="1"/>
        <rFont val="Arial"/>
        <family val="2"/>
      </rPr>
      <t>)</t>
    </r>
  </si>
  <si>
    <t>A0754</t>
  </si>
  <si>
    <r>
      <t>(</t>
    </r>
    <r>
      <rPr>
        <sz val="11"/>
        <color theme="1"/>
        <rFont val="ＭＳ ゴシック"/>
        <family val="3"/>
        <charset val="128"/>
      </rPr>
      <t>株</t>
    </r>
    <r>
      <rPr>
        <sz val="11"/>
        <color theme="1"/>
        <rFont val="Arial"/>
        <family val="2"/>
      </rPr>
      <t>)</t>
    </r>
    <r>
      <rPr>
        <sz val="11"/>
        <color theme="1"/>
        <rFont val="ＭＳ ゴシック"/>
        <family val="3"/>
        <charset val="128"/>
      </rPr>
      <t>彩の国でんき</t>
    </r>
  </si>
  <si>
    <t>A0758</t>
    <phoneticPr fontId="19"/>
  </si>
  <si>
    <r>
      <t>(</t>
    </r>
    <r>
      <rPr>
        <sz val="11"/>
        <color theme="1"/>
        <rFont val="ＭＳ ゴシック"/>
        <family val="3"/>
        <charset val="128"/>
      </rPr>
      <t>株</t>
    </r>
    <r>
      <rPr>
        <sz val="11"/>
        <color theme="1"/>
        <rFont val="Arial"/>
        <family val="2"/>
      </rPr>
      <t>)</t>
    </r>
    <r>
      <rPr>
        <sz val="11"/>
        <color theme="1"/>
        <rFont val="ＭＳ ゴシック"/>
        <family val="3"/>
        <charset val="128"/>
      </rPr>
      <t>みやきエネルギー</t>
    </r>
    <phoneticPr fontId="19"/>
  </si>
  <si>
    <t>A0759</t>
  </si>
  <si>
    <r>
      <t>(</t>
    </r>
    <r>
      <rPr>
        <sz val="11"/>
        <color theme="1"/>
        <rFont val="ＭＳ ゴシック"/>
        <family val="3"/>
        <charset val="128"/>
      </rPr>
      <t>株</t>
    </r>
    <r>
      <rPr>
        <sz val="11"/>
        <color theme="1"/>
        <rFont val="Arial"/>
        <family val="2"/>
      </rPr>
      <t>)</t>
    </r>
    <r>
      <rPr>
        <sz val="11"/>
        <color theme="1"/>
        <rFont val="ＭＳ ゴシック"/>
        <family val="3"/>
        <charset val="128"/>
      </rPr>
      <t>クリーンベンチャー２１</t>
    </r>
  </si>
  <si>
    <t>A0760</t>
  </si>
  <si>
    <r>
      <rPr>
        <sz val="11"/>
        <color theme="1"/>
        <rFont val="ＭＳ ゴシック"/>
        <family val="3"/>
        <charset val="128"/>
      </rPr>
      <t>三河商事</t>
    </r>
    <r>
      <rPr>
        <sz val="11"/>
        <color theme="1"/>
        <rFont val="Arial"/>
        <family val="2"/>
      </rPr>
      <t>(</t>
    </r>
    <r>
      <rPr>
        <sz val="11"/>
        <color theme="1"/>
        <rFont val="ＭＳ ゴシック"/>
        <family val="3"/>
        <charset val="128"/>
      </rPr>
      <t>株</t>
    </r>
    <r>
      <rPr>
        <sz val="11"/>
        <color theme="1"/>
        <rFont val="Arial"/>
        <family val="2"/>
      </rPr>
      <t>)</t>
    </r>
  </si>
  <si>
    <t>A0761</t>
  </si>
  <si>
    <r>
      <t>(</t>
    </r>
    <r>
      <rPr>
        <sz val="11"/>
        <color theme="1"/>
        <rFont val="ＭＳ ゴシック"/>
        <family val="3"/>
        <charset val="128"/>
      </rPr>
      <t>株</t>
    </r>
    <r>
      <rPr>
        <sz val="11"/>
        <color theme="1"/>
        <rFont val="Arial"/>
        <family val="2"/>
      </rPr>
      <t>)</t>
    </r>
    <r>
      <rPr>
        <sz val="11"/>
        <color theme="1"/>
        <rFont val="ＭＳ ゴシック"/>
        <family val="3"/>
        <charset val="128"/>
      </rPr>
      <t>みとや</t>
    </r>
  </si>
  <si>
    <t>A0762</t>
  </si>
  <si>
    <r>
      <rPr>
        <sz val="11"/>
        <color theme="1"/>
        <rFont val="ＭＳ ゴシック"/>
        <family val="3"/>
        <charset val="128"/>
      </rPr>
      <t>三州電力</t>
    </r>
    <r>
      <rPr>
        <sz val="11"/>
        <color theme="1"/>
        <rFont val="Arial"/>
        <family val="2"/>
      </rPr>
      <t>(</t>
    </r>
    <r>
      <rPr>
        <sz val="11"/>
        <color theme="1"/>
        <rFont val="ＭＳ ゴシック"/>
        <family val="3"/>
        <charset val="128"/>
      </rPr>
      <t>株</t>
    </r>
    <r>
      <rPr>
        <sz val="11"/>
        <color theme="1"/>
        <rFont val="Arial"/>
        <family val="2"/>
      </rPr>
      <t>)</t>
    </r>
  </si>
  <si>
    <t>A0763</t>
  </si>
  <si>
    <r>
      <rPr>
        <sz val="11"/>
        <color theme="1"/>
        <rFont val="ＭＳ ゴシック"/>
        <family val="3"/>
        <charset val="128"/>
      </rPr>
      <t>フラットエナジー</t>
    </r>
    <r>
      <rPr>
        <sz val="11"/>
        <color theme="1"/>
        <rFont val="Arial"/>
        <family val="2"/>
      </rPr>
      <t>(</t>
    </r>
    <r>
      <rPr>
        <sz val="11"/>
        <color theme="1"/>
        <rFont val="ＭＳ ゴシック"/>
        <family val="3"/>
        <charset val="128"/>
      </rPr>
      <t>株</t>
    </r>
    <r>
      <rPr>
        <sz val="11"/>
        <color theme="1"/>
        <rFont val="Arial"/>
        <family val="2"/>
      </rPr>
      <t>)</t>
    </r>
  </si>
  <si>
    <t>バランシンググループ内の融通受電のため</t>
    <phoneticPr fontId="19"/>
  </si>
  <si>
    <t>A0764</t>
  </si>
  <si>
    <r>
      <rPr>
        <sz val="11"/>
        <color theme="1"/>
        <rFont val="ＭＳ ゴシック"/>
        <family val="3"/>
        <charset val="128"/>
      </rPr>
      <t>沖縄新エネ開発</t>
    </r>
    <r>
      <rPr>
        <sz val="11"/>
        <color theme="1"/>
        <rFont val="Arial"/>
        <family val="2"/>
      </rPr>
      <t>(</t>
    </r>
    <r>
      <rPr>
        <sz val="11"/>
        <color theme="1"/>
        <rFont val="ＭＳ ゴシック"/>
        <family val="3"/>
        <charset val="128"/>
      </rPr>
      <t>株</t>
    </r>
    <r>
      <rPr>
        <sz val="11"/>
        <color theme="1"/>
        <rFont val="Arial"/>
        <family val="2"/>
      </rPr>
      <t>)</t>
    </r>
  </si>
  <si>
    <t>A0766</t>
  </si>
  <si>
    <r>
      <rPr>
        <sz val="11"/>
        <color theme="1"/>
        <rFont val="ＭＳ ゴシック"/>
        <family val="3"/>
        <charset val="128"/>
      </rPr>
      <t>つづくみらいエナジー</t>
    </r>
    <r>
      <rPr>
        <sz val="11"/>
        <color theme="1"/>
        <rFont val="Arial"/>
        <family val="2"/>
      </rPr>
      <t>(</t>
    </r>
    <r>
      <rPr>
        <sz val="11"/>
        <color theme="1"/>
        <rFont val="ＭＳ ゴシック"/>
        <family val="3"/>
        <charset val="128"/>
      </rPr>
      <t>株</t>
    </r>
    <r>
      <rPr>
        <sz val="11"/>
        <color theme="1"/>
        <rFont val="Arial"/>
        <family val="2"/>
      </rPr>
      <t>)</t>
    </r>
  </si>
  <si>
    <t>A0769</t>
  </si>
  <si>
    <r>
      <t>(</t>
    </r>
    <r>
      <rPr>
        <sz val="11"/>
        <color theme="1"/>
        <rFont val="ＭＳ ゴシック"/>
        <family val="3"/>
        <charset val="128"/>
      </rPr>
      <t>株</t>
    </r>
    <r>
      <rPr>
        <sz val="11"/>
        <color theme="1"/>
        <rFont val="Arial"/>
        <family val="2"/>
      </rPr>
      <t>)</t>
    </r>
    <r>
      <rPr>
        <sz val="11"/>
        <color theme="1"/>
        <rFont val="ＭＳ ゴシック"/>
        <family val="3"/>
        <charset val="128"/>
      </rPr>
      <t>中庄商店</t>
    </r>
  </si>
  <si>
    <t>A0770</t>
  </si>
  <si>
    <r>
      <t>(</t>
    </r>
    <r>
      <rPr>
        <sz val="11"/>
        <color theme="1"/>
        <rFont val="ＭＳ ゴシック"/>
        <family val="3"/>
        <charset val="128"/>
      </rPr>
      <t>株</t>
    </r>
    <r>
      <rPr>
        <sz val="11"/>
        <color theme="1"/>
        <rFont val="Arial"/>
        <family val="2"/>
      </rPr>
      <t>)</t>
    </r>
    <r>
      <rPr>
        <sz val="11"/>
        <color theme="1"/>
        <rFont val="ＭＳ ゴシック"/>
        <family val="3"/>
        <charset val="128"/>
      </rPr>
      <t>ほくだん</t>
    </r>
    <phoneticPr fontId="19"/>
  </si>
  <si>
    <t>A0772</t>
    <phoneticPr fontId="19"/>
  </si>
  <si>
    <r>
      <t>(</t>
    </r>
    <r>
      <rPr>
        <sz val="11"/>
        <color theme="1"/>
        <rFont val="ＭＳ ゴシック"/>
        <family val="3"/>
        <charset val="128"/>
      </rPr>
      <t>株</t>
    </r>
    <r>
      <rPr>
        <sz val="11"/>
        <color theme="1"/>
        <rFont val="Arial"/>
        <family val="2"/>
      </rPr>
      <t>)</t>
    </r>
    <r>
      <rPr>
        <sz val="11"/>
        <color theme="1"/>
        <rFont val="ＭＳ ゴシック"/>
        <family val="3"/>
        <charset val="128"/>
      </rPr>
      <t>エスコ</t>
    </r>
    <phoneticPr fontId="19"/>
  </si>
  <si>
    <t>A0774</t>
  </si>
  <si>
    <r>
      <t>(</t>
    </r>
    <r>
      <rPr>
        <sz val="11"/>
        <color theme="1"/>
        <rFont val="ＭＳ ゴシック"/>
        <family val="3"/>
        <charset val="128"/>
      </rPr>
      <t>株</t>
    </r>
    <r>
      <rPr>
        <sz val="11"/>
        <color theme="1"/>
        <rFont val="Arial"/>
        <family val="2"/>
      </rPr>
      <t>)</t>
    </r>
    <r>
      <rPr>
        <sz val="11"/>
        <color theme="1"/>
        <rFont val="ＭＳ ゴシック"/>
        <family val="3"/>
        <charset val="128"/>
      </rPr>
      <t>コノミヤホールディングス</t>
    </r>
  </si>
  <si>
    <t>A0780</t>
  </si>
  <si>
    <r>
      <t>(</t>
    </r>
    <r>
      <rPr>
        <sz val="11"/>
        <color theme="1"/>
        <rFont val="ＭＳ ゴシック"/>
        <family val="3"/>
        <charset val="128"/>
      </rPr>
      <t>株</t>
    </r>
    <r>
      <rPr>
        <sz val="11"/>
        <color theme="1"/>
        <rFont val="Arial"/>
        <family val="2"/>
      </rPr>
      <t>)</t>
    </r>
    <r>
      <rPr>
        <sz val="11"/>
        <color theme="1"/>
        <rFont val="ＭＳ ゴシック"/>
        <family val="3"/>
        <charset val="128"/>
      </rPr>
      <t>ビジョン</t>
    </r>
  </si>
  <si>
    <t>A0781</t>
  </si>
  <si>
    <r>
      <t>(</t>
    </r>
    <r>
      <rPr>
        <sz val="11"/>
        <color theme="1"/>
        <rFont val="ＭＳ ゴシック"/>
        <family val="3"/>
        <charset val="128"/>
      </rPr>
      <t>株</t>
    </r>
    <r>
      <rPr>
        <sz val="11"/>
        <color theme="1"/>
        <rFont val="Arial"/>
        <family val="2"/>
      </rPr>
      <t>)</t>
    </r>
    <r>
      <rPr>
        <sz val="11"/>
        <color theme="1"/>
        <rFont val="ＭＳ ゴシック"/>
        <family val="3"/>
        <charset val="128"/>
      </rPr>
      <t>丸の内電力</t>
    </r>
  </si>
  <si>
    <t>A0782</t>
  </si>
  <si>
    <r>
      <rPr>
        <sz val="11"/>
        <color theme="1"/>
        <rFont val="ＭＳ ゴシック"/>
        <family val="3"/>
        <charset val="128"/>
      </rPr>
      <t>西川建材工業</t>
    </r>
    <r>
      <rPr>
        <sz val="11"/>
        <color theme="1"/>
        <rFont val="Arial"/>
        <family val="2"/>
      </rPr>
      <t>(</t>
    </r>
    <r>
      <rPr>
        <sz val="11"/>
        <color theme="1"/>
        <rFont val="ＭＳ ゴシック"/>
        <family val="3"/>
        <charset val="128"/>
      </rPr>
      <t>株</t>
    </r>
    <r>
      <rPr>
        <sz val="11"/>
        <color theme="1"/>
        <rFont val="Arial"/>
        <family val="2"/>
      </rPr>
      <t>)</t>
    </r>
  </si>
  <si>
    <t>A0783</t>
  </si>
  <si>
    <r>
      <t>(</t>
    </r>
    <r>
      <rPr>
        <sz val="11"/>
        <color theme="1"/>
        <rFont val="ＭＳ ゴシック"/>
        <family val="3"/>
        <charset val="128"/>
      </rPr>
      <t>株</t>
    </r>
    <r>
      <rPr>
        <sz val="11"/>
        <color theme="1"/>
        <rFont val="Arial"/>
        <family val="2"/>
      </rPr>
      <t>)</t>
    </r>
    <r>
      <rPr>
        <sz val="11"/>
        <color theme="1"/>
        <rFont val="ＭＳ ゴシック"/>
        <family val="3"/>
        <charset val="128"/>
      </rPr>
      <t>中京電力</t>
    </r>
  </si>
  <si>
    <t>A0785</t>
  </si>
  <si>
    <r>
      <t>(</t>
    </r>
    <r>
      <rPr>
        <sz val="11"/>
        <color theme="1"/>
        <rFont val="ＭＳ ゴシック"/>
        <family val="3"/>
        <charset val="128"/>
      </rPr>
      <t>株</t>
    </r>
    <r>
      <rPr>
        <sz val="11"/>
        <color theme="1"/>
        <rFont val="Arial"/>
        <family val="2"/>
      </rPr>
      <t>)</t>
    </r>
    <r>
      <rPr>
        <sz val="11"/>
        <color theme="1"/>
        <rFont val="ＭＳ ゴシック"/>
        <family val="3"/>
        <charset val="128"/>
      </rPr>
      <t>クオリティプラス</t>
    </r>
  </si>
  <si>
    <t>A0786</t>
  </si>
  <si>
    <r>
      <rPr>
        <sz val="11"/>
        <color theme="1"/>
        <rFont val="ＭＳ ゴシック"/>
        <family val="3"/>
        <charset val="128"/>
      </rPr>
      <t>Ｙ．Ｗ．Ｃ</t>
    </r>
    <r>
      <rPr>
        <sz val="11"/>
        <color theme="1"/>
        <rFont val="Arial"/>
        <family val="2"/>
      </rPr>
      <t>(</t>
    </r>
    <r>
      <rPr>
        <sz val="11"/>
        <color theme="1"/>
        <rFont val="ＭＳ ゴシック"/>
        <family val="3"/>
        <charset val="128"/>
      </rPr>
      <t>株</t>
    </r>
    <r>
      <rPr>
        <sz val="11"/>
        <color theme="1"/>
        <rFont val="Arial"/>
        <family val="2"/>
      </rPr>
      <t>)</t>
    </r>
    <phoneticPr fontId="19"/>
  </si>
  <si>
    <t>A0792</t>
    <phoneticPr fontId="19"/>
  </si>
  <si>
    <r>
      <t>(</t>
    </r>
    <r>
      <rPr>
        <sz val="11"/>
        <color rgb="FF000000"/>
        <rFont val="ＭＳ ゴシック"/>
        <family val="3"/>
        <charset val="128"/>
      </rPr>
      <t>株</t>
    </r>
    <r>
      <rPr>
        <sz val="11"/>
        <color rgb="FF000000"/>
        <rFont val="Arial"/>
        <family val="2"/>
      </rPr>
      <t>)</t>
    </r>
    <r>
      <rPr>
        <sz val="11"/>
        <color rgb="FF000000"/>
        <rFont val="ＭＳ ゴシック"/>
        <family val="3"/>
        <charset val="128"/>
      </rPr>
      <t>ＭＴエナジー</t>
    </r>
    <phoneticPr fontId="19"/>
  </si>
  <si>
    <t>A0793</t>
  </si>
  <si>
    <r>
      <rPr>
        <sz val="11"/>
        <color theme="1"/>
        <rFont val="ＭＳ ゴシック"/>
        <family val="3"/>
        <charset val="128"/>
      </rPr>
      <t>ＴＧオクトパスエナジー</t>
    </r>
    <r>
      <rPr>
        <sz val="11"/>
        <color theme="1"/>
        <rFont val="Arial"/>
        <family val="2"/>
      </rPr>
      <t>(</t>
    </r>
    <r>
      <rPr>
        <sz val="11"/>
        <color theme="1"/>
        <rFont val="ＭＳ ゴシック"/>
        <family val="3"/>
        <charset val="128"/>
      </rPr>
      <t>株</t>
    </r>
    <r>
      <rPr>
        <sz val="11"/>
        <color theme="1"/>
        <rFont val="Arial"/>
        <family val="2"/>
      </rPr>
      <t>)</t>
    </r>
    <phoneticPr fontId="19"/>
  </si>
  <si>
    <t>ＴＧオクトパスエナジー(株)</t>
  </si>
  <si>
    <t>A0796</t>
  </si>
  <si>
    <r>
      <rPr>
        <sz val="11"/>
        <color theme="1"/>
        <rFont val="ＭＳ ゴシック"/>
        <family val="3"/>
        <charset val="128"/>
      </rPr>
      <t>東北電力フロンティア</t>
    </r>
    <r>
      <rPr>
        <sz val="11"/>
        <color theme="1"/>
        <rFont val="Arial"/>
        <family val="2"/>
      </rPr>
      <t>(</t>
    </r>
    <r>
      <rPr>
        <sz val="11"/>
        <color theme="1"/>
        <rFont val="ＭＳ ゴシック"/>
        <family val="3"/>
        <charset val="128"/>
      </rPr>
      <t>株</t>
    </r>
    <r>
      <rPr>
        <sz val="11"/>
        <color theme="1"/>
        <rFont val="Arial"/>
        <family val="2"/>
      </rPr>
      <t>)</t>
    </r>
  </si>
  <si>
    <t>A0798</t>
  </si>
  <si>
    <r>
      <t>(</t>
    </r>
    <r>
      <rPr>
        <sz val="11"/>
        <color theme="1"/>
        <rFont val="ＭＳ ゴシック"/>
        <family val="3"/>
        <charset val="128"/>
      </rPr>
      <t>株</t>
    </r>
    <r>
      <rPr>
        <sz val="11"/>
        <color theme="1"/>
        <rFont val="Arial"/>
        <family val="2"/>
      </rPr>
      <t>)</t>
    </r>
    <r>
      <rPr>
        <sz val="11"/>
        <color theme="1"/>
        <rFont val="ＭＳ ゴシック"/>
        <family val="3"/>
        <charset val="128"/>
      </rPr>
      <t>ファラデー</t>
    </r>
    <phoneticPr fontId="19"/>
  </si>
  <si>
    <t>A0802</t>
    <phoneticPr fontId="19"/>
  </si>
  <si>
    <r>
      <rPr>
        <sz val="11"/>
        <color theme="1"/>
        <rFont val="ＭＳ ゴシック"/>
        <family val="3"/>
        <charset val="128"/>
      </rPr>
      <t>大塚ビジネスサポート</t>
    </r>
    <r>
      <rPr>
        <sz val="11"/>
        <color theme="1"/>
        <rFont val="Arial"/>
        <family val="2"/>
      </rPr>
      <t>(</t>
    </r>
    <r>
      <rPr>
        <sz val="11"/>
        <color theme="1"/>
        <rFont val="ＭＳ ゴシック"/>
        <family val="3"/>
        <charset val="128"/>
      </rPr>
      <t>株</t>
    </r>
    <r>
      <rPr>
        <sz val="11"/>
        <color theme="1"/>
        <rFont val="Arial"/>
        <family val="2"/>
      </rPr>
      <t>)</t>
    </r>
    <phoneticPr fontId="19"/>
  </si>
  <si>
    <t>A0803</t>
  </si>
  <si>
    <r>
      <rPr>
        <sz val="11"/>
        <color rgb="FF000000"/>
        <rFont val="ＭＳ ゴシック"/>
        <family val="3"/>
        <charset val="128"/>
      </rPr>
      <t>出雲ケーブルビジョン</t>
    </r>
    <r>
      <rPr>
        <sz val="11"/>
        <color rgb="FF000000"/>
        <rFont val="Arial"/>
        <family val="2"/>
      </rPr>
      <t>(</t>
    </r>
    <r>
      <rPr>
        <sz val="11"/>
        <color rgb="FF000000"/>
        <rFont val="ＭＳ ゴシック"/>
        <family val="3"/>
        <charset val="128"/>
      </rPr>
      <t>株</t>
    </r>
    <r>
      <rPr>
        <sz val="11"/>
        <color rgb="FF000000"/>
        <rFont val="Arial"/>
        <family val="2"/>
      </rPr>
      <t>)</t>
    </r>
  </si>
  <si>
    <t>A0806</t>
  </si>
  <si>
    <r>
      <rPr>
        <sz val="11"/>
        <color theme="1"/>
        <rFont val="ＭＳ ゴシック"/>
        <family val="3"/>
        <charset val="128"/>
      </rPr>
      <t>いずも縁結び電力</t>
    </r>
    <r>
      <rPr>
        <sz val="11"/>
        <color theme="1"/>
        <rFont val="Arial"/>
        <family val="2"/>
      </rPr>
      <t>(</t>
    </r>
    <r>
      <rPr>
        <sz val="11"/>
        <color theme="1"/>
        <rFont val="ＭＳ ゴシック"/>
        <family val="3"/>
        <charset val="128"/>
      </rPr>
      <t>株</t>
    </r>
    <r>
      <rPr>
        <sz val="11"/>
        <color theme="1"/>
        <rFont val="Arial"/>
        <family val="2"/>
      </rPr>
      <t>)</t>
    </r>
    <phoneticPr fontId="19"/>
  </si>
  <si>
    <t>いずも縁結び電力(株)</t>
  </si>
  <si>
    <t>A0807</t>
    <phoneticPr fontId="19"/>
  </si>
  <si>
    <r>
      <rPr>
        <sz val="11"/>
        <color theme="1"/>
        <rFont val="ＭＳ ゴシック"/>
        <family val="3"/>
        <charset val="128"/>
      </rPr>
      <t>恵那電力</t>
    </r>
    <r>
      <rPr>
        <sz val="11"/>
        <color theme="1"/>
        <rFont val="Arial"/>
        <family val="2"/>
      </rPr>
      <t>(</t>
    </r>
    <r>
      <rPr>
        <sz val="11"/>
        <color theme="1"/>
        <rFont val="ＭＳ ゴシック"/>
        <family val="3"/>
        <charset val="128"/>
      </rPr>
      <t>株</t>
    </r>
    <r>
      <rPr>
        <sz val="11"/>
        <color theme="1"/>
        <rFont val="Arial"/>
        <family val="2"/>
      </rPr>
      <t>)</t>
    </r>
    <rPh sb="0" eb="4">
      <t>エナデンリョク</t>
    </rPh>
    <phoneticPr fontId="19"/>
  </si>
  <si>
    <t>恵那電力(株)</t>
  </si>
  <si>
    <t>A0808</t>
  </si>
  <si>
    <r>
      <rPr>
        <sz val="11"/>
        <color theme="1"/>
        <rFont val="ＭＳ ゴシック"/>
        <family val="3"/>
        <charset val="128"/>
      </rPr>
      <t>宇都宮ライトパワー</t>
    </r>
    <r>
      <rPr>
        <sz val="11"/>
        <color theme="1"/>
        <rFont val="Arial"/>
        <family val="2"/>
      </rPr>
      <t>(</t>
    </r>
    <r>
      <rPr>
        <sz val="11"/>
        <color theme="1"/>
        <rFont val="ＭＳ ゴシック"/>
        <family val="3"/>
        <charset val="128"/>
      </rPr>
      <t>株</t>
    </r>
    <r>
      <rPr>
        <sz val="11"/>
        <color theme="1"/>
        <rFont val="Arial"/>
        <family val="2"/>
      </rPr>
      <t>)</t>
    </r>
    <phoneticPr fontId="19"/>
  </si>
  <si>
    <t>A0809</t>
  </si>
  <si>
    <r>
      <rPr>
        <sz val="11"/>
        <color theme="1"/>
        <rFont val="ＭＳ ゴシック"/>
        <family val="3"/>
        <charset val="128"/>
      </rPr>
      <t>帯広電力</t>
    </r>
    <r>
      <rPr>
        <sz val="11"/>
        <color theme="1"/>
        <rFont val="Arial"/>
        <family val="2"/>
      </rPr>
      <t>(</t>
    </r>
    <r>
      <rPr>
        <sz val="11"/>
        <color theme="1"/>
        <rFont val="ＭＳ ゴシック"/>
        <family val="3"/>
        <charset val="128"/>
      </rPr>
      <t>株</t>
    </r>
    <r>
      <rPr>
        <sz val="11"/>
        <color theme="1"/>
        <rFont val="Arial"/>
        <family val="2"/>
      </rPr>
      <t>)</t>
    </r>
    <phoneticPr fontId="19"/>
  </si>
  <si>
    <t>A0817</t>
  </si>
  <si>
    <r>
      <t>(</t>
    </r>
    <r>
      <rPr>
        <sz val="11"/>
        <color theme="1"/>
        <rFont val="ＭＳ ゴシック"/>
        <family val="3"/>
        <charset val="128"/>
      </rPr>
      <t>株</t>
    </r>
    <r>
      <rPr>
        <sz val="11"/>
        <color theme="1"/>
        <rFont val="Arial"/>
        <family val="2"/>
      </rPr>
      <t>)</t>
    </r>
    <r>
      <rPr>
        <sz val="11"/>
        <color theme="1"/>
        <rFont val="ＭＳ ゴシック"/>
        <family val="3"/>
        <charset val="128"/>
      </rPr>
      <t>なんとエナジー</t>
    </r>
    <phoneticPr fontId="19"/>
  </si>
  <si>
    <t>A0819</t>
  </si>
  <si>
    <r>
      <t>(</t>
    </r>
    <r>
      <rPr>
        <sz val="11"/>
        <color rgb="FF000000"/>
        <rFont val="ＭＳ ゴシック"/>
        <family val="3"/>
        <charset val="128"/>
      </rPr>
      <t>株</t>
    </r>
    <r>
      <rPr>
        <sz val="11"/>
        <color rgb="FF000000"/>
        <rFont val="Arial"/>
        <family val="2"/>
      </rPr>
      <t>)</t>
    </r>
    <r>
      <rPr>
        <sz val="11"/>
        <color rgb="FF000000"/>
        <rFont val="ＭＳ ゴシック"/>
        <family val="3"/>
        <charset val="128"/>
      </rPr>
      <t>ボーダレス・ジャパン</t>
    </r>
  </si>
  <si>
    <t>A0820</t>
  </si>
  <si>
    <r>
      <t>(</t>
    </r>
    <r>
      <rPr>
        <sz val="11"/>
        <color rgb="FF000000"/>
        <rFont val="ＭＳ ゴシック"/>
        <family val="3"/>
        <charset val="128"/>
      </rPr>
      <t>株</t>
    </r>
    <r>
      <rPr>
        <sz val="11"/>
        <color rgb="FF000000"/>
        <rFont val="Arial"/>
        <family val="2"/>
      </rPr>
      <t>)</t>
    </r>
    <r>
      <rPr>
        <sz val="11"/>
        <color rgb="FF000000"/>
        <rFont val="ＭＳ ゴシック"/>
        <family val="3"/>
        <charset val="128"/>
      </rPr>
      <t>ワット</t>
    </r>
  </si>
  <si>
    <t>(株)ワット</t>
  </si>
  <si>
    <t>A0822</t>
  </si>
  <si>
    <r>
      <rPr>
        <sz val="11"/>
        <color theme="1"/>
        <rFont val="ＭＳ ゴシック"/>
        <family val="3"/>
        <charset val="128"/>
      </rPr>
      <t>広島ガス</t>
    </r>
    <r>
      <rPr>
        <sz val="11"/>
        <color theme="1"/>
        <rFont val="Arial"/>
        <family val="2"/>
      </rPr>
      <t>(</t>
    </r>
    <r>
      <rPr>
        <sz val="11"/>
        <color theme="1"/>
        <rFont val="ＭＳ ゴシック"/>
        <family val="3"/>
        <charset val="128"/>
      </rPr>
      <t>株</t>
    </r>
    <r>
      <rPr>
        <sz val="11"/>
        <color theme="1"/>
        <rFont val="Arial"/>
        <family val="2"/>
      </rPr>
      <t>)</t>
    </r>
    <phoneticPr fontId="19"/>
  </si>
  <si>
    <t>A0826</t>
  </si>
  <si>
    <r>
      <t>(</t>
    </r>
    <r>
      <rPr>
        <sz val="11"/>
        <color theme="1"/>
        <rFont val="ＭＳ ゴシック"/>
        <family val="3"/>
        <charset val="128"/>
      </rPr>
      <t>株</t>
    </r>
    <r>
      <rPr>
        <sz val="11"/>
        <color theme="1"/>
        <rFont val="Arial"/>
        <family val="2"/>
      </rPr>
      <t>)</t>
    </r>
    <r>
      <rPr>
        <sz val="11"/>
        <color theme="1"/>
        <rFont val="ＭＳ ゴシック"/>
        <family val="3"/>
        <charset val="128"/>
      </rPr>
      <t>ＦＰＳ</t>
    </r>
    <phoneticPr fontId="19"/>
  </si>
  <si>
    <t>(株)ＦＰＳ</t>
  </si>
  <si>
    <t>A0827</t>
  </si>
  <si>
    <r>
      <rPr>
        <sz val="11"/>
        <color theme="1"/>
        <rFont val="ＭＳ ゴシック"/>
        <family val="3"/>
        <charset val="128"/>
      </rPr>
      <t>大熊るるるん電力</t>
    </r>
    <r>
      <rPr>
        <sz val="11"/>
        <color theme="1"/>
        <rFont val="Arial"/>
        <family val="2"/>
      </rPr>
      <t>(</t>
    </r>
    <r>
      <rPr>
        <sz val="11"/>
        <color theme="1"/>
        <rFont val="ＭＳ ゴシック"/>
        <family val="3"/>
        <charset val="128"/>
      </rPr>
      <t>株</t>
    </r>
    <r>
      <rPr>
        <sz val="11"/>
        <color theme="1"/>
        <rFont val="Arial"/>
        <family val="2"/>
      </rPr>
      <t>)</t>
    </r>
    <phoneticPr fontId="19"/>
  </si>
  <si>
    <t>A0829</t>
  </si>
  <si>
    <r>
      <rPr>
        <sz val="11"/>
        <color theme="1"/>
        <rFont val="ＭＳ ゴシック"/>
        <family val="3"/>
        <charset val="128"/>
      </rPr>
      <t>特種東海製紙</t>
    </r>
    <r>
      <rPr>
        <sz val="11"/>
        <color theme="1"/>
        <rFont val="Arial"/>
        <family val="2"/>
      </rPr>
      <t>(</t>
    </r>
    <r>
      <rPr>
        <sz val="11"/>
        <color theme="1"/>
        <rFont val="ＭＳ ゴシック"/>
        <family val="3"/>
        <charset val="128"/>
      </rPr>
      <t>株</t>
    </r>
    <r>
      <rPr>
        <sz val="11"/>
        <color theme="1"/>
        <rFont val="Arial"/>
        <family val="2"/>
      </rPr>
      <t>)</t>
    </r>
    <phoneticPr fontId="19"/>
  </si>
  <si>
    <t>A0831</t>
  </si>
  <si>
    <r>
      <rPr>
        <sz val="11"/>
        <color theme="1"/>
        <rFont val="ＭＳ ゴシック"/>
        <family val="3"/>
        <charset val="128"/>
      </rPr>
      <t>おきたま新電力</t>
    </r>
    <r>
      <rPr>
        <sz val="11"/>
        <color theme="1"/>
        <rFont val="Arial"/>
        <family val="2"/>
      </rPr>
      <t>(</t>
    </r>
    <r>
      <rPr>
        <sz val="11"/>
        <color theme="1"/>
        <rFont val="ＭＳ ゴシック"/>
        <family val="3"/>
        <charset val="128"/>
      </rPr>
      <t>株</t>
    </r>
    <r>
      <rPr>
        <sz val="11"/>
        <color theme="1"/>
        <rFont val="Arial"/>
        <family val="2"/>
      </rPr>
      <t>)</t>
    </r>
    <phoneticPr fontId="19"/>
  </si>
  <si>
    <t>おきたま新電力(株)</t>
  </si>
  <si>
    <t>A0835</t>
  </si>
  <si>
    <r>
      <rPr>
        <sz val="11"/>
        <color theme="1"/>
        <rFont val="ＭＳ ゴシック"/>
        <family val="3"/>
        <charset val="128"/>
      </rPr>
      <t>河原実業</t>
    </r>
    <r>
      <rPr>
        <sz val="11"/>
        <color theme="1"/>
        <rFont val="Arial"/>
        <family val="2"/>
      </rPr>
      <t>(</t>
    </r>
    <r>
      <rPr>
        <sz val="11"/>
        <color theme="1"/>
        <rFont val="ＭＳ ゴシック"/>
        <family val="3"/>
        <charset val="128"/>
      </rPr>
      <t>株</t>
    </r>
    <r>
      <rPr>
        <sz val="11"/>
        <color theme="1"/>
        <rFont val="Arial"/>
        <family val="2"/>
      </rPr>
      <t>)</t>
    </r>
    <phoneticPr fontId="19"/>
  </si>
  <si>
    <t>A0840</t>
  </si>
  <si>
    <r>
      <rPr>
        <sz val="11"/>
        <color theme="1"/>
        <rFont val="ＭＳ ゴシック"/>
        <family val="3"/>
        <charset val="128"/>
      </rPr>
      <t>アースシグナルソリューションズ</t>
    </r>
    <r>
      <rPr>
        <sz val="11"/>
        <color theme="1"/>
        <rFont val="Arial"/>
        <family val="2"/>
      </rPr>
      <t>(</t>
    </r>
    <r>
      <rPr>
        <sz val="11"/>
        <color theme="1"/>
        <rFont val="ＭＳ ゴシック"/>
        <family val="3"/>
        <charset val="128"/>
      </rPr>
      <t>株</t>
    </r>
    <r>
      <rPr>
        <sz val="11"/>
        <color theme="1"/>
        <rFont val="Arial"/>
        <family val="2"/>
      </rPr>
      <t>)</t>
    </r>
    <phoneticPr fontId="19"/>
  </si>
  <si>
    <t>【一般送配電事業者】</t>
    <rPh sb="1" eb="3">
      <t>イッパン</t>
    </rPh>
    <rPh sb="3" eb="4">
      <t>ソウ</t>
    </rPh>
    <rPh sb="4" eb="6">
      <t>ハイデン</t>
    </rPh>
    <rPh sb="6" eb="9">
      <t>ジギョウシャ</t>
    </rPh>
    <phoneticPr fontId="19"/>
  </si>
  <si>
    <t>番号</t>
    <rPh sb="0" eb="2">
      <t>バンゴウ</t>
    </rPh>
    <phoneticPr fontId="19"/>
  </si>
  <si>
    <t>(t-CO2/kWh)</t>
  </si>
  <si>
    <r>
      <rPr>
        <sz val="11"/>
        <color theme="1"/>
        <rFont val="ＭＳ ゴシック"/>
        <family val="3"/>
        <charset val="128"/>
      </rPr>
      <t>北海道電力ネットワーク</t>
    </r>
    <r>
      <rPr>
        <sz val="11"/>
        <color theme="1"/>
        <rFont val="Arial"/>
        <family val="2"/>
      </rPr>
      <t>(</t>
    </r>
    <r>
      <rPr>
        <sz val="11"/>
        <color theme="1"/>
        <rFont val="ＭＳ ゴシック"/>
        <family val="3"/>
        <charset val="128"/>
      </rPr>
      <t>株</t>
    </r>
    <r>
      <rPr>
        <sz val="11"/>
        <color theme="1"/>
        <rFont val="Arial"/>
        <family val="2"/>
      </rPr>
      <t>)</t>
    </r>
    <phoneticPr fontId="19"/>
  </si>
  <si>
    <r>
      <rPr>
        <sz val="11"/>
        <color theme="1"/>
        <rFont val="ＭＳ ゴシック"/>
        <family val="3"/>
        <charset val="128"/>
      </rPr>
      <t>東北電力ネットワーク</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</si>
  <si>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東京電力パワーグリッド</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</si>
  <si>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中部電力パワーグリッド</t>
    </r>
    <r>
      <rPr>
        <sz val="11"/>
        <color theme="1"/>
        <rFont val="Arial"/>
        <family val="2"/>
      </rPr>
      <t>(</t>
    </r>
    <r>
      <rPr>
        <sz val="11"/>
        <color theme="1"/>
        <rFont val="ＭＳ ゴシック"/>
        <family val="3"/>
        <charset val="128"/>
      </rPr>
      <t>株</t>
    </r>
    <r>
      <rPr>
        <sz val="11"/>
        <color theme="1"/>
        <rFont val="Arial"/>
        <family val="2"/>
      </rPr>
      <t>)</t>
    </r>
    <phoneticPr fontId="19"/>
  </si>
  <si>
    <r>
      <rPr>
        <sz val="11"/>
        <color theme="1"/>
        <rFont val="ＭＳ ゴシック"/>
        <family val="3"/>
        <charset val="128"/>
      </rPr>
      <t>北陸電力送配電</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</si>
  <si>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関西電力送配電</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</si>
  <si>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中国電力ネットワーク</t>
    </r>
    <r>
      <rPr>
        <sz val="11"/>
        <color theme="1"/>
        <rFont val="Arial"/>
        <family val="2"/>
      </rPr>
      <t>(</t>
    </r>
    <r>
      <rPr>
        <sz val="11"/>
        <color theme="1"/>
        <rFont val="ＭＳ ゴシック"/>
        <family val="3"/>
        <charset val="128"/>
      </rPr>
      <t>株</t>
    </r>
    <r>
      <rPr>
        <sz val="11"/>
        <color theme="1"/>
        <rFont val="Arial"/>
        <family val="2"/>
      </rPr>
      <t>)</t>
    </r>
    <phoneticPr fontId="19"/>
  </si>
  <si>
    <r>
      <rPr>
        <sz val="11"/>
        <color theme="1"/>
        <rFont val="ＭＳ ゴシック"/>
        <family val="3"/>
        <charset val="128"/>
      </rPr>
      <t>四国電力送配電</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</si>
  <si>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九州電力送配電</t>
    </r>
    <r>
      <rPr>
        <sz val="11"/>
        <color theme="1"/>
        <rFont val="Arial"/>
        <family val="2"/>
      </rPr>
      <t>(</t>
    </r>
    <r>
      <rPr>
        <sz val="11"/>
        <color theme="1"/>
        <rFont val="ＭＳ ゴシック"/>
        <family val="3"/>
        <charset val="128"/>
      </rPr>
      <t>株</t>
    </r>
    <r>
      <rPr>
        <sz val="11"/>
        <color theme="1"/>
        <rFont val="Arial"/>
        <family val="2"/>
      </rPr>
      <t>)</t>
    </r>
  </si>
  <si>
    <t>【一般送配電事業者】の係数は、最終保障供給または離島供給を受けている場合に使用する係数です。
沖縄電力以外の一般送配電事業者は全国平均係数を代用して報告・公表しています。</t>
    <phoneticPr fontId="19"/>
  </si>
  <si>
    <r>
      <rPr>
        <sz val="11"/>
        <color theme="1"/>
        <rFont val="ＭＳ Ｐゴシック"/>
        <family val="3"/>
        <charset val="128"/>
      </rPr>
      <t>代替値</t>
    </r>
    <rPh sb="0" eb="2">
      <t>ダイタイ</t>
    </rPh>
    <rPh sb="2" eb="3">
      <t>チ</t>
    </rPh>
    <phoneticPr fontId="19"/>
  </si>
  <si>
    <t>特定排出者が調達した非化石証書利用に係る情報</t>
    <phoneticPr fontId="3"/>
  </si>
  <si>
    <r>
      <t>○特定排出者は、調整後温室効果ガス排出量の調整において、非化石電源二酸化炭素削減相当量（非化石証書の量(kWh)×全国平均係数(t-CO</t>
    </r>
    <r>
      <rPr>
        <sz val="11"/>
        <color theme="1"/>
        <rFont val="游ゴシック"/>
        <family val="1"/>
        <charset val="128"/>
      </rPr>
      <t>₂</t>
    </r>
    <r>
      <rPr>
        <sz val="11"/>
        <color theme="1"/>
        <rFont val="HG丸ｺﾞｼｯｸM-PRO"/>
        <family val="3"/>
        <charset val="128"/>
      </rPr>
      <t xml:space="preserve">/kWh)×補正率）を、電気事業者から小売供給された電気の使用に伴って発生する二酸化炭素の排出量を上限に控除することができます。
</t>
    </r>
    <r>
      <rPr>
        <sz val="9"/>
        <color theme="1"/>
        <rFont val="HG丸ｺﾞｼｯｸM-PRO"/>
        <family val="3"/>
        <charset val="128"/>
      </rPr>
      <t xml:space="preserve">
注）令和6年度の報告（令和5年度実績）に使用するFIT補正率および非FIT補正率は、令和6年7月頃に公表予定です。</t>
    </r>
    <rPh sb="1" eb="3">
      <t>トクテイ</t>
    </rPh>
    <rPh sb="3" eb="6">
      <t>ハイシュツシャ</t>
    </rPh>
    <rPh sb="8" eb="11">
      <t>チョウセイゴ</t>
    </rPh>
    <rPh sb="11" eb="13">
      <t>オンシツ</t>
    </rPh>
    <rPh sb="13" eb="15">
      <t>コウカ</t>
    </rPh>
    <rPh sb="17" eb="20">
      <t>ハイシュツリョウ</t>
    </rPh>
    <rPh sb="21" eb="23">
      <t>チョウセイ</t>
    </rPh>
    <rPh sb="28" eb="31">
      <t>ヒカセキ</t>
    </rPh>
    <rPh sb="31" eb="33">
      <t>デンゲン</t>
    </rPh>
    <rPh sb="33" eb="43">
      <t>ニサンカタンソサクゲンソウトウリョウ</t>
    </rPh>
    <rPh sb="44" eb="47">
      <t>ヒカセキ</t>
    </rPh>
    <rPh sb="47" eb="49">
      <t>ショウショ</t>
    </rPh>
    <rPh sb="50" eb="51">
      <t>リョウ</t>
    </rPh>
    <rPh sb="57" eb="59">
      <t>ゼンコク</t>
    </rPh>
    <rPh sb="59" eb="61">
      <t>ヘイキン</t>
    </rPh>
    <rPh sb="61" eb="63">
      <t>ケイスウ</t>
    </rPh>
    <rPh sb="75" eb="77">
      <t>ホセイ</t>
    </rPh>
    <rPh sb="77" eb="78">
      <t>リツ</t>
    </rPh>
    <rPh sb="81" eb="86">
      <t>デンキジギョウシャ</t>
    </rPh>
    <rPh sb="88" eb="90">
      <t>コウリ</t>
    </rPh>
    <rPh sb="90" eb="92">
      <t>キョウキュウ</t>
    </rPh>
    <rPh sb="95" eb="97">
      <t>デンキ</t>
    </rPh>
    <rPh sb="98" eb="100">
      <t>シヨウ</t>
    </rPh>
    <rPh sb="101" eb="102">
      <t>トモナ</t>
    </rPh>
    <rPh sb="104" eb="106">
      <t>ハッセイ</t>
    </rPh>
    <rPh sb="108" eb="111">
      <t>ニサンカ</t>
    </rPh>
    <rPh sb="111" eb="113">
      <t>タンソ</t>
    </rPh>
    <rPh sb="117" eb="119">
      <t>ジョウゲン</t>
    </rPh>
    <rPh sb="120" eb="122">
      <t>コウジョ</t>
    </rPh>
    <phoneticPr fontId="19"/>
  </si>
  <si>
    <r>
      <rPr>
        <sz val="11"/>
        <color theme="1"/>
        <rFont val="ＭＳ ゴシック"/>
        <family val="3"/>
        <charset val="128"/>
      </rPr>
      <t>全国平均係数</t>
    </r>
    <r>
      <rPr>
        <sz val="11"/>
        <color theme="1"/>
        <rFont val="Arial"/>
        <family val="2"/>
      </rPr>
      <t>(t-CO</t>
    </r>
    <r>
      <rPr>
        <sz val="11"/>
        <color theme="1"/>
        <rFont val="ＭＳ ゴシック"/>
        <family val="3"/>
        <charset val="128"/>
      </rPr>
      <t>₂</t>
    </r>
    <r>
      <rPr>
        <sz val="11"/>
        <color theme="1"/>
        <rFont val="Arial"/>
        <family val="2"/>
      </rPr>
      <t>/kWh)</t>
    </r>
    <rPh sb="0" eb="2">
      <t>ゼンコク</t>
    </rPh>
    <rPh sb="2" eb="4">
      <t>ヘイキン</t>
    </rPh>
    <rPh sb="4" eb="6">
      <t>ケイスウ</t>
    </rPh>
    <phoneticPr fontId="19"/>
  </si>
  <si>
    <r>
      <t>FIT</t>
    </r>
    <r>
      <rPr>
        <sz val="11"/>
        <color theme="1"/>
        <rFont val="ＭＳ ゴシック"/>
        <family val="3"/>
        <charset val="128"/>
      </rPr>
      <t>補正率</t>
    </r>
    <rPh sb="3" eb="5">
      <t>ホセイ</t>
    </rPh>
    <rPh sb="5" eb="6">
      <t>リツ</t>
    </rPh>
    <phoneticPr fontId="19"/>
  </si>
  <si>
    <t>―</t>
    <phoneticPr fontId="19"/>
  </si>
  <si>
    <r>
      <rPr>
        <sz val="11"/>
        <color theme="1"/>
        <rFont val="ＭＳ Ｐゴシック"/>
        <family val="2"/>
        <charset val="128"/>
      </rPr>
      <t>非</t>
    </r>
    <r>
      <rPr>
        <sz val="11"/>
        <color theme="1"/>
        <rFont val="Arial"/>
        <family val="2"/>
      </rPr>
      <t>FIT</t>
    </r>
    <r>
      <rPr>
        <sz val="11"/>
        <color theme="1"/>
        <rFont val="ＭＳ Ｐゴシック"/>
        <family val="2"/>
        <charset val="128"/>
      </rPr>
      <t>補正率</t>
    </r>
    <rPh sb="0" eb="1">
      <t>ヒ</t>
    </rPh>
    <rPh sb="4" eb="6">
      <t>ホセイ</t>
    </rPh>
    <rPh sb="6" eb="7">
      <t>リツ</t>
    </rPh>
    <phoneticPr fontId="19"/>
  </si>
  <si>
    <t>選択No</t>
    <rPh sb="0" eb="2">
      <t>センタク</t>
    </rPh>
    <phoneticPr fontId="3"/>
  </si>
  <si>
    <t>環境マネジメントシステム</t>
    <phoneticPr fontId="3"/>
  </si>
  <si>
    <t>それ以前</t>
    <rPh sb="2" eb="4">
      <t>イゼン</t>
    </rPh>
    <phoneticPr fontId="3"/>
  </si>
  <si>
    <t>TCFD提言</t>
  </si>
  <si>
    <t>サステナブルファイナンス</t>
  </si>
  <si>
    <t>SBT</t>
  </si>
  <si>
    <t>RE100</t>
  </si>
  <si>
    <t>その他</t>
  </si>
  <si>
    <t>中小企業版SBT</t>
    <rPh sb="0" eb="2">
      <t>チュウショウ</t>
    </rPh>
    <rPh sb="2" eb="5">
      <t>キギョウバン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</si>
</sst>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411]ggge&quot;年&quot;m&quot;月&quot;d&quot;日&quot;;@"/>
    <numFmt numFmtId="177" formatCode="0.000"/>
    <numFmt numFmtId="178" formatCode="0.0_ "/>
    <numFmt numFmtId="179" formatCode="0.000000"/>
    <numFmt numFmtId="180" formatCode="0_ "/>
    <numFmt numFmtId="181" formatCode="#,##0.000000;[Red]\-#,##0.000000"/>
    <numFmt numFmtId="182" formatCode="0.000000_ "/>
    <numFmt numFmtId="183" formatCode="0.00_ "/>
    <numFmt numFmtId="184" formatCode="0_);[Red]\(0\)"/>
  </numFmts>
  <fonts count="53"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0.5"/>
      <name val="ＭＳ 明朝"/>
      <family val="1"/>
      <charset val="128"/>
    </font>
    <font>
      <sz val="10"/>
      <name val="ＭＳ 明朝"/>
      <family val="1"/>
      <charset val="128"/>
    </font>
    <font>
      <sz val="9"/>
      <name val="ＭＳ 明朝"/>
      <family val="1"/>
      <charset val="128"/>
    </font>
    <font>
      <sz val="8"/>
      <name val="ＭＳ 明朝"/>
      <family val="1"/>
      <charset val="128"/>
    </font>
    <font>
      <sz val="6"/>
      <name val="ＭＳ 明朝"/>
      <family val="1"/>
      <charset val="128"/>
    </font>
    <font>
      <u/>
      <sz val="11"/>
      <color theme="10"/>
      <name val="ＭＳ Ｐゴシック"/>
      <family val="3"/>
      <charset val="128"/>
    </font>
    <font>
      <sz val="12"/>
      <name val="ＭＳ 明朝"/>
      <family val="1"/>
      <charset val="128"/>
    </font>
    <font>
      <sz val="11"/>
      <name val="ＭＳ Ｐ明朝"/>
      <family val="1"/>
      <charset val="1"/>
    </font>
    <font>
      <sz val="6"/>
      <name val="ＭＳ Ｐゴシック"/>
      <family val="3"/>
      <charset val="1"/>
    </font>
    <font>
      <sz val="10"/>
      <name val="ＭＳ ゴシック"/>
      <family val="3"/>
      <charset val="128"/>
    </font>
    <font>
      <sz val="6"/>
      <name val="ＭＳ Ｐゴシック"/>
      <family val="3"/>
      <charset val="128"/>
      <scheme val="minor"/>
    </font>
    <font>
      <sz val="10"/>
      <color theme="1"/>
      <name val="ＭＳ ゴシック"/>
      <family val="3"/>
      <charset val="128"/>
    </font>
    <font>
      <sz val="11"/>
      <color theme="1"/>
      <name val="ＭＳ Ｐゴシック"/>
      <family val="2"/>
      <charset val="128"/>
    </font>
    <font>
      <b/>
      <sz val="12"/>
      <color rgb="FF000000"/>
      <name val="HG丸ｺﾞｼｯｸM-PRO"/>
      <family val="3"/>
      <charset val="128"/>
    </font>
    <font>
      <sz val="6"/>
      <name val="ＭＳ Ｐゴシック"/>
      <family val="2"/>
      <charset val="128"/>
      <scheme val="minor"/>
    </font>
    <font>
      <sz val="12"/>
      <color theme="1"/>
      <name val="Arial"/>
      <family val="2"/>
    </font>
    <font>
      <b/>
      <sz val="12"/>
      <color rgb="FF000000"/>
      <name val="HG丸ｺﾞｼｯｸM-PRO"/>
      <family val="3"/>
    </font>
    <font>
      <sz val="11"/>
      <color theme="1"/>
      <name val="Arial"/>
      <family val="2"/>
    </font>
    <font>
      <sz val="9"/>
      <color theme="1"/>
      <name val="HG丸ｺﾞｼｯｸM-PRO"/>
      <family val="3"/>
      <charset val="128"/>
    </font>
    <font>
      <b/>
      <sz val="11"/>
      <color theme="1"/>
      <name val="HG丸ｺﾞｼｯｸM-PRO"/>
      <family val="3"/>
      <charset val="128"/>
    </font>
    <font>
      <sz val="9"/>
      <color theme="1"/>
      <name val="Arial"/>
      <family val="2"/>
    </font>
    <font>
      <b/>
      <sz val="10"/>
      <color theme="1"/>
      <name val="HG丸ｺﾞｼｯｸM-PRO"/>
      <family val="3"/>
      <charset val="128"/>
    </font>
    <font>
      <b/>
      <sz val="11"/>
      <name val="HG丸ｺﾞｼｯｸM-PRO"/>
      <family val="3"/>
      <charset val="128"/>
    </font>
    <font>
      <b/>
      <sz val="9"/>
      <color theme="1"/>
      <name val="HG丸ｺﾞｼｯｸM-PRO"/>
      <family val="3"/>
      <charset val="128"/>
    </font>
    <font>
      <b/>
      <vertAlign val="subscript"/>
      <sz val="9"/>
      <color theme="1"/>
      <name val="HG丸ｺﾞｼｯｸM-PRO"/>
      <family val="3"/>
      <charset val="128"/>
    </font>
    <font>
      <sz val="11"/>
      <color rgb="FF000000"/>
      <name val="Arial"/>
      <family val="2"/>
    </font>
    <font>
      <sz val="11"/>
      <color rgb="FF000000"/>
      <name val="ＭＳ ゴシック"/>
      <family val="3"/>
      <charset val="128"/>
    </font>
    <font>
      <sz val="10"/>
      <color theme="1"/>
      <name val="Arial"/>
      <family val="2"/>
    </font>
    <font>
      <sz val="11"/>
      <color theme="1"/>
      <name val="ＭＳ ゴシック"/>
      <family val="3"/>
      <charset val="128"/>
    </font>
    <font>
      <sz val="10"/>
      <color theme="1"/>
      <name val="Arial"/>
      <family val="3"/>
      <charset val="128"/>
    </font>
    <font>
      <sz val="10"/>
      <color rgb="FF000000"/>
      <name val="Arial"/>
      <family val="2"/>
    </font>
    <font>
      <sz val="10"/>
      <color rgb="FF000000"/>
      <name val="ＭＳ ゴシック"/>
      <family val="3"/>
      <charset val="128"/>
    </font>
    <font>
      <sz val="11"/>
      <color rgb="FF000000"/>
      <name val="ＭＳ ゴシック"/>
      <family val="2"/>
      <charset val="128"/>
    </font>
    <font>
      <sz val="11"/>
      <color rgb="FF000000"/>
      <name val="ＭＳ Ｐゴシック"/>
      <family val="3"/>
      <charset val="128"/>
    </font>
    <font>
      <sz val="10.5"/>
      <color rgb="FF000000"/>
      <name val="ＭＳ ゴシック"/>
      <family val="3"/>
      <charset val="128"/>
    </font>
    <font>
      <sz val="10"/>
      <color theme="1"/>
      <name val="Arial"/>
      <family val="3"/>
    </font>
    <font>
      <sz val="10"/>
      <color rgb="FF000000"/>
      <name val="Arial"/>
      <family val="3"/>
      <charset val="128"/>
    </font>
    <font>
      <sz val="10"/>
      <color rgb="FF000000"/>
      <name val="Arial"/>
      <family val="3"/>
    </font>
    <font>
      <sz val="11"/>
      <color theme="1"/>
      <name val="ＭＳ ゴシック"/>
      <family val="3"/>
    </font>
    <font>
      <sz val="11"/>
      <color theme="1"/>
      <name val="Arial"/>
      <family val="3"/>
      <charset val="128"/>
    </font>
    <font>
      <sz val="11"/>
      <color theme="1"/>
      <name val="ＭＳ Ｐゴシック"/>
      <family val="3"/>
      <charset val="128"/>
    </font>
    <font>
      <sz val="10"/>
      <name val="Arial"/>
      <family val="2"/>
    </font>
    <font>
      <u/>
      <sz val="11"/>
      <color theme="1"/>
      <name val="Arial"/>
      <family val="2"/>
    </font>
    <font>
      <sz val="9"/>
      <name val="HG丸ｺﾞｼｯｸM-PRO"/>
      <family val="3"/>
      <charset val="128"/>
    </font>
    <font>
      <sz val="11"/>
      <name val="Arial"/>
      <family val="2"/>
    </font>
    <font>
      <sz val="11"/>
      <color theme="1"/>
      <name val="HG丸ｺﾞｼｯｸM-PRO"/>
      <family val="3"/>
      <charset val="128"/>
    </font>
    <font>
      <sz val="11"/>
      <color theme="1"/>
      <name val="游ゴシック"/>
      <family val="1"/>
      <charset val="128"/>
    </font>
    <font>
      <sz val="11"/>
      <color theme="1"/>
      <name val="Arial"/>
      <family val="2"/>
      <charset val="128"/>
    </font>
  </fonts>
  <fills count="7">
    <fill>
      <patternFill patternType="none"/>
    </fill>
    <fill>
      <patternFill patternType="gray125"/>
    </fill>
    <fill>
      <patternFill patternType="solid">
        <fgColor theme="8" tint="0.59999389629810485"/>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indexed="9"/>
        <bgColor indexed="64"/>
      </patternFill>
    </fill>
    <fill>
      <patternFill patternType="solid">
        <fgColor theme="0"/>
        <bgColor indexed="64"/>
      </patternFill>
    </fill>
  </fills>
  <borders count="1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ck">
        <color indexed="64"/>
      </left>
      <right style="thick">
        <color indexed="64"/>
      </right>
      <top style="thick">
        <color indexed="64"/>
      </top>
      <bottom/>
      <diagonal/>
    </border>
    <border>
      <left style="thick">
        <color indexed="64"/>
      </left>
      <right style="thick">
        <color indexed="64"/>
      </right>
      <top/>
      <bottom style="thin">
        <color indexed="64"/>
      </bottom>
      <diagonal/>
    </border>
    <border>
      <left style="thick">
        <color indexed="64"/>
      </left>
      <right style="thick">
        <color indexed="64"/>
      </right>
      <top style="thin">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rgb="FF000000"/>
      </left>
      <right style="thin">
        <color rgb="FF000000"/>
      </right>
      <top style="thin">
        <color rgb="FF000000"/>
      </top>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rgb="FF000000"/>
      </top>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dotted">
        <color indexed="64"/>
      </top>
      <bottom style="thin">
        <color rgb="FF000000"/>
      </bottom>
      <diagonal/>
    </border>
    <border>
      <left style="thin">
        <color indexed="64"/>
      </left>
      <right/>
      <top style="dotted">
        <color indexed="64"/>
      </top>
      <bottom style="thin">
        <color rgb="FF000000"/>
      </bottom>
      <diagonal/>
    </border>
    <border>
      <left/>
      <right style="thin">
        <color indexed="64"/>
      </right>
      <top style="thin">
        <color indexed="64"/>
      </top>
      <bottom style="thin">
        <color rgb="FF000000"/>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style="thin">
        <color indexed="64"/>
      </left>
      <right/>
      <top/>
      <bottom style="dotted">
        <color rgb="FF000000"/>
      </bottom>
      <diagonal/>
    </border>
    <border>
      <left/>
      <right style="thin">
        <color indexed="64"/>
      </right>
      <top style="thin">
        <color rgb="FF000000"/>
      </top>
      <bottom/>
      <diagonal/>
    </border>
    <border>
      <left style="thin">
        <color rgb="FF000000"/>
      </left>
      <right style="thin">
        <color indexed="64"/>
      </right>
      <top style="thin">
        <color rgb="FF000000"/>
      </top>
      <bottom/>
      <diagonal/>
    </border>
    <border>
      <left style="thin">
        <color indexed="64"/>
      </left>
      <right style="thin">
        <color rgb="FF000000"/>
      </right>
      <top style="thin">
        <color rgb="FF000000"/>
      </top>
      <bottom/>
      <diagonal/>
    </border>
    <border>
      <left style="thin">
        <color indexed="64"/>
      </left>
      <right style="thin">
        <color indexed="64"/>
      </right>
      <top style="thin">
        <color rgb="FF000000"/>
      </top>
      <bottom style="dotted">
        <color indexed="64"/>
      </bottom>
      <diagonal/>
    </border>
    <border>
      <left style="thin">
        <color indexed="64"/>
      </left>
      <right/>
      <top style="thin">
        <color rgb="FF000000"/>
      </top>
      <bottom style="dotted">
        <color indexed="64"/>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style="thin">
        <color rgb="FF000000"/>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right style="thin">
        <color rgb="FF000000"/>
      </right>
      <top style="thin">
        <color indexed="64"/>
      </top>
      <bottom style="thin">
        <color rgb="FF000000"/>
      </bottom>
      <diagonal/>
    </border>
    <border>
      <left style="thin">
        <color indexed="64"/>
      </left>
      <right/>
      <top style="hair">
        <color indexed="64"/>
      </top>
      <bottom style="dotted">
        <color rgb="FF000000"/>
      </bottom>
      <diagonal/>
    </border>
    <border>
      <left style="thin">
        <color indexed="64"/>
      </left>
      <right style="thin">
        <color indexed="64"/>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style="thin">
        <color rgb="FF000000"/>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dotted">
        <color rgb="FF000000"/>
      </top>
      <bottom style="dotted">
        <color rgb="FF000000"/>
      </bottom>
      <diagonal/>
    </border>
    <border>
      <left style="thin">
        <color rgb="FF000000"/>
      </left>
      <right/>
      <top style="dotted">
        <color rgb="FF000000"/>
      </top>
      <bottom style="dotted">
        <color rgb="FF000000"/>
      </bottom>
      <diagonal/>
    </border>
    <border>
      <left style="thin">
        <color rgb="FF000000"/>
      </left>
      <right style="thin">
        <color rgb="FF000000"/>
      </right>
      <top/>
      <bottom/>
      <diagonal/>
    </border>
    <border>
      <left style="thin">
        <color rgb="FF000000"/>
      </left>
      <right/>
      <top/>
      <bottom/>
      <diagonal/>
    </border>
    <border>
      <left/>
      <right style="thin">
        <color indexed="64"/>
      </right>
      <top/>
      <bottom style="dotted">
        <color indexed="64"/>
      </bottom>
      <diagonal/>
    </border>
    <border>
      <left style="thin">
        <color indexed="64"/>
      </left>
      <right/>
      <top style="thin">
        <color rgb="FF000000"/>
      </top>
      <bottom/>
      <diagonal/>
    </border>
    <border>
      <left style="thin">
        <color rgb="FF000000"/>
      </left>
      <right style="thin">
        <color rgb="FF000000"/>
      </right>
      <top style="thin">
        <color indexed="64"/>
      </top>
      <bottom style="thin">
        <color rgb="FF000000"/>
      </bottom>
      <diagonal/>
    </border>
    <border>
      <left style="thin">
        <color rgb="FF000000"/>
      </left>
      <right/>
      <top style="thin">
        <color rgb="FF000000"/>
      </top>
      <bottom style="dotted">
        <color rgb="FF000000"/>
      </bottom>
      <diagonal/>
    </border>
    <border>
      <left/>
      <right/>
      <top style="dotted">
        <color indexed="64"/>
      </top>
      <bottom style="thin">
        <color indexed="64"/>
      </bottom>
      <diagonal/>
    </border>
    <border>
      <left style="thin">
        <color indexed="64"/>
      </left>
      <right style="thin">
        <color indexed="64"/>
      </right>
      <top style="thin">
        <color rgb="FF000000"/>
      </top>
      <bottom style="dotted">
        <color rgb="FF000000"/>
      </bottom>
      <diagonal/>
    </border>
    <border>
      <left style="thin">
        <color indexed="64"/>
      </left>
      <right/>
      <top style="thin">
        <color rgb="FF000000"/>
      </top>
      <bottom style="dotted">
        <color rgb="FF000000"/>
      </bottom>
      <diagonal/>
    </border>
    <border>
      <left style="thin">
        <color rgb="FF000000"/>
      </left>
      <right style="thin">
        <color indexed="64"/>
      </right>
      <top style="thin">
        <color indexed="64"/>
      </top>
      <bottom/>
      <diagonal/>
    </border>
    <border>
      <left/>
      <right/>
      <top/>
      <bottom style="dotted">
        <color rgb="FF000000"/>
      </bottom>
      <diagonal/>
    </border>
    <border>
      <left style="thin">
        <color rgb="FF000000"/>
      </left>
      <right/>
      <top/>
      <bottom style="dotted">
        <color rgb="FF000000"/>
      </bottom>
      <diagonal/>
    </border>
    <border>
      <left style="thin">
        <color indexed="64"/>
      </left>
      <right style="thin">
        <color indexed="64"/>
      </right>
      <top style="dotted">
        <color indexed="64"/>
      </top>
      <bottom style="dotted">
        <color rgb="FF000000"/>
      </bottom>
      <diagonal/>
    </border>
    <border>
      <left style="thin">
        <color indexed="64"/>
      </left>
      <right/>
      <top style="dotted">
        <color indexed="64"/>
      </top>
      <bottom style="dotted">
        <color rgb="FF000000"/>
      </bottom>
      <diagonal/>
    </border>
    <border>
      <left/>
      <right style="thin">
        <color rgb="FF000000"/>
      </right>
      <top/>
      <bottom style="dotted">
        <color rgb="FF000000"/>
      </bottom>
      <diagonal/>
    </border>
    <border>
      <left style="thin">
        <color indexed="64"/>
      </left>
      <right style="thin">
        <color indexed="64"/>
      </right>
      <top/>
      <bottom style="thin">
        <color rgb="FF000000"/>
      </bottom>
      <diagonal/>
    </border>
    <border>
      <left style="thin">
        <color indexed="64"/>
      </left>
      <right/>
      <top/>
      <bottom style="thin">
        <color rgb="FF000000"/>
      </bottom>
      <diagonal/>
    </border>
    <border>
      <left style="thin">
        <color indexed="64"/>
      </left>
      <right style="thin">
        <color rgb="FF000000"/>
      </right>
      <top style="thin">
        <color indexed="64"/>
      </top>
      <bottom style="thin">
        <color rgb="FF000000"/>
      </bottom>
      <diagonal/>
    </border>
    <border>
      <left style="thin">
        <color indexed="64"/>
      </left>
      <right/>
      <top style="hair">
        <color indexed="64"/>
      </top>
      <bottom/>
      <diagonal/>
    </border>
    <border>
      <left style="thin">
        <color rgb="FF000000"/>
      </left>
      <right style="thin">
        <color indexed="64"/>
      </right>
      <top style="thin">
        <color rgb="FF000000"/>
      </top>
      <bottom style="thin">
        <color indexed="64"/>
      </bottom>
      <diagonal/>
    </border>
    <border>
      <left style="thin">
        <color indexed="64"/>
      </left>
      <right style="thin">
        <color rgb="FF000000"/>
      </right>
      <top style="thin">
        <color rgb="FF000000"/>
      </top>
      <bottom style="thin">
        <color indexed="64"/>
      </bottom>
      <diagonal/>
    </border>
    <border>
      <left style="thin">
        <color rgb="FF000000"/>
      </left>
      <right style="thin">
        <color rgb="FF000000"/>
      </right>
      <top style="thin">
        <color indexed="64"/>
      </top>
      <bottom style="dotted">
        <color rgb="FF000000"/>
      </bottom>
      <diagonal/>
    </border>
    <border>
      <left style="thin">
        <color rgb="FF000000"/>
      </left>
      <right/>
      <top style="thin">
        <color indexed="64"/>
      </top>
      <bottom style="dotted">
        <color rgb="FF000000"/>
      </bottom>
      <diagonal/>
    </border>
    <border>
      <left/>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style="thin">
        <color rgb="FF000000"/>
      </left>
      <right style="thin">
        <color rgb="FF000000"/>
      </right>
      <top/>
      <bottom style="dotted">
        <color rgb="FF000000"/>
      </bottom>
      <diagonal/>
    </border>
    <border>
      <left style="thin">
        <color rgb="FF000000"/>
      </left>
      <right style="thin">
        <color rgb="FF000000"/>
      </right>
      <top/>
      <bottom style="thin">
        <color indexed="64"/>
      </bottom>
      <diagonal/>
    </border>
    <border>
      <left style="thin">
        <color rgb="FF000000"/>
      </left>
      <right/>
      <top/>
      <bottom style="thin">
        <color indexed="64"/>
      </bottom>
      <diagonal/>
    </border>
    <border>
      <left/>
      <right/>
      <top style="thin">
        <color rgb="FF000000"/>
      </top>
      <bottom style="thin">
        <color indexed="64"/>
      </bottom>
      <diagonal/>
    </border>
    <border>
      <left/>
      <right/>
      <top style="dotted">
        <color rgb="FF000000"/>
      </top>
      <bottom style="dotted">
        <color rgb="FF000000"/>
      </bottom>
      <diagonal/>
    </border>
    <border>
      <left/>
      <right/>
      <top/>
      <bottom style="thin">
        <color rgb="FF000000"/>
      </bottom>
      <diagonal/>
    </border>
    <border>
      <left/>
      <right style="thin">
        <color rgb="FF000000"/>
      </right>
      <top style="thin">
        <color indexed="64"/>
      </top>
      <bottom/>
      <diagonal/>
    </border>
    <border>
      <left style="thin">
        <color indexed="64"/>
      </left>
      <right/>
      <top style="hair">
        <color indexed="64"/>
      </top>
      <bottom style="thin">
        <color rgb="FF000000"/>
      </bottom>
      <diagonal/>
    </border>
    <border>
      <left style="thin">
        <color rgb="FF000000"/>
      </left>
      <right/>
      <top/>
      <bottom style="dotted">
        <color indexed="64"/>
      </bottom>
      <diagonal/>
    </border>
    <border>
      <left style="thin">
        <color rgb="FF000000"/>
      </left>
      <right style="thin">
        <color rgb="FF000000"/>
      </right>
      <top style="thin">
        <color indexed="64"/>
      </top>
      <bottom/>
      <diagonal/>
    </border>
    <border>
      <left style="thin">
        <color rgb="FF000000"/>
      </left>
      <right/>
      <top style="dotted">
        <color indexed="64"/>
      </top>
      <bottom style="dotted">
        <color indexed="64"/>
      </bottom>
      <diagonal/>
    </border>
    <border>
      <left style="thin">
        <color rgb="FF000000"/>
      </left>
      <right/>
      <top style="dotted">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indexed="64"/>
      </right>
      <top/>
      <bottom/>
      <diagonal/>
    </border>
    <border>
      <left style="thin">
        <color indexed="64"/>
      </left>
      <right style="thin">
        <color rgb="FF000000"/>
      </right>
      <top/>
      <bottom/>
      <diagonal/>
    </border>
    <border>
      <left style="thin">
        <color rgb="FF000000"/>
      </left>
      <right style="thin">
        <color indexed="64"/>
      </right>
      <top/>
      <bottom style="thin">
        <color rgb="FF000000"/>
      </bottom>
      <diagonal/>
    </border>
    <border>
      <left style="thin">
        <color indexed="64"/>
      </left>
      <right style="thin">
        <color rgb="FF000000"/>
      </right>
      <top/>
      <bottom style="thin">
        <color rgb="FF000000"/>
      </bottom>
      <diagonal/>
    </border>
    <border>
      <left/>
      <right style="thin">
        <color rgb="FF000000"/>
      </right>
      <top style="thin">
        <color rgb="FF000000"/>
      </top>
      <bottom/>
      <diagonal/>
    </border>
    <border>
      <left style="thin">
        <color indexed="64"/>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style="thin">
        <color indexed="64"/>
      </left>
      <right style="thin">
        <color indexed="64"/>
      </right>
      <top style="thin">
        <color rgb="FF000000"/>
      </top>
      <bottom style="thin">
        <color rgb="FF000000"/>
      </bottom>
      <diagonal/>
    </border>
    <border>
      <left/>
      <right style="thin">
        <color indexed="64"/>
      </right>
      <top style="dotted">
        <color indexed="64"/>
      </top>
      <bottom/>
      <diagonal/>
    </border>
    <border>
      <left style="thin">
        <color rgb="FF000000"/>
      </left>
      <right/>
      <top style="dotted">
        <color rgb="FF000000"/>
      </top>
      <bottom style="thin">
        <color rgb="FF000000"/>
      </bottom>
      <diagonal/>
    </border>
    <border>
      <left style="thin">
        <color indexed="64"/>
      </left>
      <right style="thin">
        <color indexed="64"/>
      </right>
      <top/>
      <bottom style="dotted">
        <color rgb="FF000000"/>
      </bottom>
      <diagonal/>
    </border>
    <border>
      <left style="thin">
        <color rgb="FF000000"/>
      </left>
      <right style="thin">
        <color indexed="64"/>
      </right>
      <top/>
      <bottom style="thin">
        <color indexed="64"/>
      </bottom>
      <diagonal/>
    </border>
    <border>
      <left/>
      <right style="thin">
        <color rgb="FF000000"/>
      </right>
      <top/>
      <bottom/>
      <diagonal/>
    </border>
    <border>
      <left/>
      <right style="thin">
        <color indexed="64"/>
      </right>
      <top/>
      <bottom style="thin">
        <color rgb="FF000000"/>
      </bottom>
      <diagonal/>
    </border>
    <border>
      <left style="thin">
        <color rgb="FF000000"/>
      </left>
      <right/>
      <top style="thin">
        <color indexed="64"/>
      </top>
      <bottom/>
      <diagonal/>
    </border>
    <border>
      <left style="thin">
        <color rgb="FF000000"/>
      </left>
      <right style="thin">
        <color indexed="64"/>
      </right>
      <top style="dotted">
        <color rgb="FF000000"/>
      </top>
      <bottom/>
      <diagonal/>
    </border>
    <border>
      <left style="thin">
        <color indexed="64"/>
      </left>
      <right/>
      <top style="dotted">
        <color rgb="FF000000"/>
      </top>
      <bottom/>
      <diagonal/>
    </border>
    <border>
      <left/>
      <right/>
      <top style="thin">
        <color rgb="FF000000"/>
      </top>
      <bottom/>
      <diagonal/>
    </border>
    <border>
      <left style="thin">
        <color rgb="FF000000"/>
      </left>
      <right style="thin">
        <color rgb="FF000000"/>
      </right>
      <top style="dotted">
        <color rgb="FF000000"/>
      </top>
      <bottom style="thin">
        <color rgb="FF000000"/>
      </bottom>
      <diagonal/>
    </border>
    <border>
      <left style="thin">
        <color rgb="FF000000"/>
      </left>
      <right style="thin">
        <color indexed="64"/>
      </right>
      <top style="thin">
        <color rgb="FF000000"/>
      </top>
      <bottom style="dotted">
        <color indexed="64"/>
      </bottom>
      <diagonal/>
    </border>
    <border>
      <left style="thin">
        <color rgb="FF000000"/>
      </left>
      <right style="thin">
        <color indexed="64"/>
      </right>
      <top style="dotted">
        <color indexed="64"/>
      </top>
      <bottom style="thin">
        <color rgb="FF000000"/>
      </bottom>
      <diagonal/>
    </border>
    <border>
      <left style="thin">
        <color indexed="64"/>
      </left>
      <right style="thin">
        <color indexed="64"/>
      </right>
      <top style="thin">
        <color indexed="64"/>
      </top>
      <bottom style="dotted">
        <color rgb="FF000000"/>
      </bottom>
      <diagonal/>
    </border>
    <border>
      <left style="thin">
        <color indexed="64"/>
      </left>
      <right/>
      <top style="thin">
        <color indexed="64"/>
      </top>
      <bottom style="dotted">
        <color rgb="FF000000"/>
      </bottom>
      <diagonal/>
    </border>
    <border>
      <left style="thin">
        <color rgb="FF000000"/>
      </left>
      <right style="thin">
        <color rgb="FF000000"/>
      </right>
      <top style="thin">
        <color rgb="FF000000"/>
      </top>
      <bottom style="dotted">
        <color rgb="FF000000"/>
      </bottom>
      <diagonal/>
    </border>
    <border>
      <left/>
      <right/>
      <top style="dotted">
        <color rgb="FF000000"/>
      </top>
      <bottom/>
      <diagonal/>
    </border>
    <border>
      <left style="thin">
        <color indexed="64"/>
      </left>
      <right/>
      <top style="thin">
        <color rgb="FF000000"/>
      </top>
      <bottom style="thin">
        <color rgb="FF000000"/>
      </bottom>
      <diagonal/>
    </border>
    <border>
      <left/>
      <right/>
      <top/>
      <bottom style="dotted">
        <color indexed="64"/>
      </bottom>
      <diagonal/>
    </border>
    <border>
      <left style="thin">
        <color rgb="FF000000"/>
      </left>
      <right style="thin">
        <color indexed="64"/>
      </right>
      <top/>
      <bottom style="dotted">
        <color rgb="FF000000"/>
      </bottom>
      <diagonal/>
    </border>
    <border>
      <left style="thick">
        <color indexed="64"/>
      </left>
      <right style="thick">
        <color indexed="64"/>
      </right>
      <top style="thin">
        <color indexed="64"/>
      </top>
      <bottom style="thick">
        <color indexed="64"/>
      </bottom>
      <diagonal/>
    </border>
  </borders>
  <cellStyleXfs count="6">
    <xf numFmtId="0" fontId="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0" fillId="0" borderId="0" applyNumberFormat="0" applyFill="0" applyBorder="0" applyAlignment="0" applyProtection="0">
      <alignment vertical="center"/>
    </xf>
    <xf numFmtId="0" fontId="1" fillId="0" borderId="0">
      <alignment vertical="center"/>
    </xf>
    <xf numFmtId="38" fontId="2" fillId="0" borderId="0" applyFont="0" applyFill="0" applyBorder="0" applyAlignment="0" applyProtection="0">
      <alignment vertical="center"/>
    </xf>
  </cellStyleXfs>
  <cellXfs count="741">
    <xf numFmtId="0" fontId="0" fillId="0" borderId="0" xfId="0">
      <alignment vertical="center"/>
    </xf>
    <xf numFmtId="0" fontId="4" fillId="0" borderId="0" xfId="0" applyFont="1">
      <alignment vertical="center"/>
    </xf>
    <xf numFmtId="0" fontId="4" fillId="0" borderId="0" xfId="0" applyFont="1" applyAlignment="1">
      <alignment horizontal="center" vertical="center" wrapText="1"/>
    </xf>
    <xf numFmtId="0" fontId="4" fillId="2" borderId="0" xfId="0" applyFont="1" applyFill="1" applyAlignment="1">
      <alignment vertical="center" wrapText="1"/>
    </xf>
    <xf numFmtId="0" fontId="4" fillId="0" borderId="0" xfId="0" applyFont="1" applyProtection="1">
      <alignment vertical="center"/>
      <protection hidden="1"/>
    </xf>
    <xf numFmtId="0" fontId="5" fillId="0" borderId="0" xfId="0" applyFont="1" applyProtection="1">
      <alignment vertical="center"/>
      <protection hidden="1"/>
    </xf>
    <xf numFmtId="0" fontId="4" fillId="0" borderId="0" xfId="0" applyFont="1" applyFill="1">
      <alignment vertical="center"/>
    </xf>
    <xf numFmtId="0" fontId="5" fillId="0" borderId="0" xfId="0" applyFont="1" applyFill="1" applyProtection="1">
      <alignment vertical="center"/>
      <protection hidden="1"/>
    </xf>
    <xf numFmtId="0" fontId="6" fillId="0" borderId="0" xfId="0" applyFont="1" applyFill="1" applyProtection="1">
      <alignment vertical="center"/>
      <protection hidden="1"/>
    </xf>
    <xf numFmtId="0" fontId="6" fillId="0" borderId="6" xfId="0" applyFont="1" applyFill="1" applyBorder="1" applyAlignment="1" applyProtection="1">
      <alignment horizontal="left" vertical="center" shrinkToFit="1"/>
      <protection hidden="1"/>
    </xf>
    <xf numFmtId="0" fontId="0" fillId="0" borderId="0" xfId="0" applyFont="1" applyAlignment="1">
      <alignment horizontal="center" vertical="center"/>
    </xf>
    <xf numFmtId="0" fontId="4" fillId="0" borderId="0" xfId="0" applyFont="1" applyFill="1" applyAlignment="1">
      <alignment vertical="center" wrapText="1"/>
    </xf>
    <xf numFmtId="0" fontId="5" fillId="0" borderId="0" xfId="0" applyFont="1" applyFill="1">
      <alignment vertical="center"/>
    </xf>
    <xf numFmtId="0" fontId="10" fillId="0" borderId="0" xfId="3">
      <alignment vertical="center"/>
    </xf>
    <xf numFmtId="0" fontId="4" fillId="0" borderId="0" xfId="0" applyFont="1" applyFill="1" applyAlignment="1">
      <alignment horizontal="center" vertical="center" wrapText="1"/>
    </xf>
    <xf numFmtId="0" fontId="6" fillId="3" borderId="10" xfId="0" applyFont="1" applyFill="1" applyBorder="1" applyAlignment="1">
      <alignment horizontal="center" vertical="center" wrapText="1"/>
    </xf>
    <xf numFmtId="0" fontId="6" fillId="3" borderId="7" xfId="0" applyFont="1" applyFill="1" applyBorder="1" applyAlignment="1">
      <alignment vertical="center" wrapText="1"/>
    </xf>
    <xf numFmtId="0" fontId="6" fillId="3" borderId="0" xfId="0" applyFont="1" applyFill="1" applyBorder="1" applyAlignment="1">
      <alignment vertical="center" wrapText="1"/>
    </xf>
    <xf numFmtId="0" fontId="6" fillId="3" borderId="6" xfId="0" applyFont="1" applyFill="1" applyBorder="1" applyAlignment="1">
      <alignment vertical="center" wrapText="1"/>
    </xf>
    <xf numFmtId="0" fontId="4" fillId="0" borderId="0" xfId="0" applyFont="1" applyBorder="1">
      <alignment vertical="center"/>
    </xf>
    <xf numFmtId="0" fontId="4" fillId="0" borderId="0" xfId="0" applyFont="1" applyFill="1" applyProtection="1">
      <alignment vertical="center"/>
      <protection hidden="1"/>
    </xf>
    <xf numFmtId="0" fontId="10" fillId="2" borderId="0" xfId="3" applyFill="1" applyAlignment="1">
      <alignment vertical="center" wrapText="1"/>
    </xf>
    <xf numFmtId="0" fontId="6" fillId="3" borderId="10" xfId="0" applyFont="1" applyFill="1" applyBorder="1" applyAlignment="1">
      <alignment horizontal="center" vertical="top" wrapText="1"/>
    </xf>
    <xf numFmtId="0" fontId="7" fillId="3" borderId="10"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6" fillId="3" borderId="11" xfId="0" applyFont="1" applyFill="1" applyBorder="1" applyAlignment="1">
      <alignment horizontal="left" vertical="center"/>
    </xf>
    <xf numFmtId="0" fontId="11" fillId="3" borderId="1" xfId="0" applyFont="1" applyFill="1" applyBorder="1" applyAlignment="1" applyProtection="1">
      <alignment horizontal="center" vertical="center" shrinkToFit="1"/>
      <protection hidden="1"/>
    </xf>
    <xf numFmtId="179" fontId="8" fillId="0" borderId="1" xfId="0" applyNumberFormat="1" applyFont="1" applyFill="1" applyBorder="1" applyAlignment="1" applyProtection="1">
      <alignment horizontal="center" vertical="center" shrinkToFit="1"/>
      <protection hidden="1"/>
    </xf>
    <xf numFmtId="0" fontId="8" fillId="0" borderId="1" xfId="0" applyFont="1" applyBorder="1" applyAlignment="1" applyProtection="1">
      <alignment horizontal="center" vertical="center" shrinkToFit="1"/>
      <protection hidden="1"/>
    </xf>
    <xf numFmtId="180" fontId="8" fillId="0" borderId="1" xfId="0" applyNumberFormat="1" applyFont="1" applyFill="1" applyBorder="1" applyAlignment="1" applyProtection="1">
      <alignment horizontal="center" vertical="center" shrinkToFit="1"/>
      <protection hidden="1"/>
    </xf>
    <xf numFmtId="0" fontId="8" fillId="0" borderId="1" xfId="0" applyFont="1" applyFill="1" applyBorder="1" applyAlignment="1" applyProtection="1">
      <alignment horizontal="center" vertical="center" shrinkToFit="1"/>
      <protection hidden="1"/>
    </xf>
    <xf numFmtId="0" fontId="0" fillId="0" borderId="1" xfId="0" applyBorder="1">
      <alignment vertical="center"/>
    </xf>
    <xf numFmtId="0" fontId="4" fillId="0" borderId="1" xfId="0" applyFont="1" applyBorder="1" applyAlignment="1"/>
    <xf numFmtId="0" fontId="4" fillId="5" borderId="1" xfId="0" applyFont="1" applyFill="1" applyBorder="1" applyAlignment="1"/>
    <xf numFmtId="0" fontId="14" fillId="0" borderId="1" xfId="0" applyFont="1" applyBorder="1" applyAlignment="1">
      <alignment horizontal="left" vertical="top" wrapText="1"/>
    </xf>
    <xf numFmtId="0" fontId="12" fillId="3" borderId="12" xfId="0" applyFont="1" applyFill="1" applyBorder="1" applyAlignment="1">
      <alignment horizontal="center" vertical="center" wrapText="1"/>
    </xf>
    <xf numFmtId="0" fontId="12" fillId="3" borderId="9" xfId="0" applyFont="1" applyFill="1" applyBorder="1" applyAlignment="1">
      <alignment horizontal="center" vertical="center" wrapText="1"/>
    </xf>
    <xf numFmtId="0" fontId="12" fillId="3" borderId="12" xfId="0" applyFont="1" applyFill="1" applyBorder="1" applyAlignment="1">
      <alignment horizontal="center" vertical="center"/>
    </xf>
    <xf numFmtId="0" fontId="12" fillId="3" borderId="1" xfId="0" applyFont="1" applyFill="1" applyBorder="1" applyAlignment="1">
      <alignment horizontal="center" vertical="center"/>
    </xf>
    <xf numFmtId="0" fontId="12" fillId="3" borderId="8"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2" fillId="3" borderId="13" xfId="0" applyFont="1" applyFill="1" applyBorder="1" applyAlignment="1">
      <alignment horizontal="center" vertical="center"/>
    </xf>
    <xf numFmtId="0" fontId="14" fillId="0" borderId="9" xfId="0" applyFont="1" applyBorder="1" applyAlignment="1">
      <alignment horizontal="left" vertical="top" wrapText="1"/>
    </xf>
    <xf numFmtId="0" fontId="14" fillId="0" borderId="11" xfId="0" applyFont="1" applyBorder="1" applyAlignment="1">
      <alignment horizontal="left" vertical="top" wrapText="1"/>
    </xf>
    <xf numFmtId="0" fontId="14" fillId="0" borderId="1" xfId="0" applyFont="1" applyBorder="1" applyAlignment="1">
      <alignment horizontal="center" vertical="center" wrapText="1"/>
    </xf>
    <xf numFmtId="0" fontId="14" fillId="0" borderId="9" xfId="0" applyFont="1" applyBorder="1" applyAlignment="1">
      <alignment horizontal="left" vertical="top"/>
    </xf>
    <xf numFmtId="0" fontId="16" fillId="0" borderId="22" xfId="0" applyFont="1" applyBorder="1" applyAlignment="1">
      <alignment horizontal="left" vertical="top" wrapText="1"/>
    </xf>
    <xf numFmtId="0" fontId="20" fillId="0" borderId="0" xfId="4" applyFont="1">
      <alignment vertical="center"/>
    </xf>
    <xf numFmtId="0" fontId="22" fillId="0" borderId="0" xfId="4" applyFont="1">
      <alignment vertical="center"/>
    </xf>
    <xf numFmtId="0" fontId="22" fillId="0" borderId="0" xfId="4" applyFont="1" applyAlignment="1">
      <alignment horizontal="left" vertical="center" wrapText="1" shrinkToFit="1"/>
    </xf>
    <xf numFmtId="0" fontId="22" fillId="0" borderId="0" xfId="4" applyFont="1" applyAlignment="1">
      <alignment horizontal="left" vertical="center" shrinkToFit="1"/>
    </xf>
    <xf numFmtId="0" fontId="25" fillId="0" borderId="0" xfId="4" applyFont="1" applyAlignment="1">
      <alignment vertical="center" shrinkToFit="1"/>
    </xf>
    <xf numFmtId="181" fontId="26" fillId="0" borderId="12" xfId="5" applyNumberFormat="1" applyFont="1" applyFill="1" applyBorder="1" applyAlignment="1">
      <alignment horizontal="center" vertical="center" shrinkToFit="1"/>
    </xf>
    <xf numFmtId="181" fontId="28" fillId="0" borderId="8" xfId="5" applyNumberFormat="1" applyFont="1" applyFill="1" applyBorder="1" applyAlignment="1">
      <alignment horizontal="center" vertical="center" shrinkToFit="1"/>
    </xf>
    <xf numFmtId="181" fontId="28" fillId="0" borderId="8" xfId="5" applyNumberFormat="1" applyFont="1" applyFill="1" applyBorder="1" applyAlignment="1">
      <alignment vertical="center" shrinkToFit="1"/>
    </xf>
    <xf numFmtId="0" fontId="22" fillId="0" borderId="9" xfId="4" applyFont="1" applyBorder="1" applyAlignment="1">
      <alignment horizontal="left" vertical="center"/>
    </xf>
    <xf numFmtId="0" fontId="30" fillId="0" borderId="9" xfId="4" applyFont="1" applyBorder="1" applyAlignment="1">
      <alignment horizontal="left" vertical="center" shrinkToFit="1"/>
    </xf>
    <xf numFmtId="182" fontId="22" fillId="0" borderId="9" xfId="4" applyNumberFormat="1" applyFont="1" applyBorder="1" applyAlignment="1">
      <alignment horizontal="center" vertical="center"/>
    </xf>
    <xf numFmtId="182" fontId="32" fillId="0" borderId="17" xfId="4" applyNumberFormat="1" applyFont="1" applyBorder="1" applyAlignment="1">
      <alignment vertical="center" shrinkToFit="1"/>
    </xf>
    <xf numFmtId="182" fontId="22" fillId="0" borderId="8" xfId="4" applyNumberFormat="1" applyFont="1" applyBorder="1" applyAlignment="1">
      <alignment horizontal="center" vertical="center"/>
    </xf>
    <xf numFmtId="180" fontId="22" fillId="0" borderId="25" xfId="4" applyNumberFormat="1" applyFont="1" applyBorder="1" applyAlignment="1">
      <alignment horizontal="center" vertical="center"/>
    </xf>
    <xf numFmtId="183" fontId="22" fillId="0" borderId="4" xfId="4" applyNumberFormat="1" applyFont="1" applyBorder="1" applyAlignment="1">
      <alignment horizontal="center" vertical="center" wrapText="1"/>
    </xf>
    <xf numFmtId="184" fontId="33" fillId="0" borderId="9" xfId="4" applyNumberFormat="1" applyFont="1" applyBorder="1" applyAlignment="1">
      <alignment horizontal="left" vertical="center" wrapText="1"/>
    </xf>
    <xf numFmtId="0" fontId="22" fillId="0" borderId="1" xfId="4" applyFont="1" applyBorder="1" applyAlignment="1">
      <alignment horizontal="left" vertical="center"/>
    </xf>
    <xf numFmtId="0" fontId="30" fillId="0" borderId="1" xfId="4" applyFont="1" applyBorder="1" applyAlignment="1">
      <alignment horizontal="left" vertical="center" shrinkToFit="1"/>
    </xf>
    <xf numFmtId="182" fontId="22" fillId="0" borderId="1" xfId="4" applyNumberFormat="1" applyFont="1" applyBorder="1" applyAlignment="1">
      <alignment horizontal="center" vertical="center"/>
    </xf>
    <xf numFmtId="182" fontId="32" fillId="0" borderId="1" xfId="4" applyNumberFormat="1" applyFont="1" applyBorder="1" applyAlignment="1">
      <alignment vertical="center" shrinkToFit="1"/>
    </xf>
    <xf numFmtId="182" fontId="22" fillId="0" borderId="26" xfId="4" applyNumberFormat="1" applyFont="1" applyBorder="1" applyAlignment="1">
      <alignment horizontal="center" vertical="center"/>
    </xf>
    <xf numFmtId="183" fontId="22" fillId="0" borderId="14" xfId="4" applyNumberFormat="1" applyFont="1" applyBorder="1" applyAlignment="1">
      <alignment horizontal="center" vertical="center" wrapText="1"/>
    </xf>
    <xf numFmtId="184" fontId="33" fillId="0" borderId="1" xfId="4" applyNumberFormat="1" applyFont="1" applyBorder="1" applyAlignment="1">
      <alignment horizontal="left" vertical="center" wrapText="1"/>
    </xf>
    <xf numFmtId="182" fontId="34" fillId="0" borderId="27" xfId="4" applyNumberFormat="1" applyFont="1" applyBorder="1" applyAlignment="1">
      <alignment vertical="center" shrinkToFit="1"/>
    </xf>
    <xf numFmtId="182" fontId="22" fillId="0" borderId="18" xfId="4" applyNumberFormat="1" applyFont="1" applyBorder="1" applyAlignment="1">
      <alignment horizontal="center" vertical="center"/>
    </xf>
    <xf numFmtId="0" fontId="22" fillId="0" borderId="9" xfId="4" applyFont="1" applyBorder="1" applyAlignment="1">
      <alignment vertical="center" shrinkToFit="1"/>
    </xf>
    <xf numFmtId="182" fontId="22" fillId="0" borderId="9" xfId="4" applyNumberFormat="1" applyFont="1" applyBorder="1">
      <alignment vertical="center"/>
    </xf>
    <xf numFmtId="182" fontId="32" fillId="0" borderId="28" xfId="4" applyNumberFormat="1" applyFont="1" applyBorder="1" applyAlignment="1">
      <alignment vertical="center" shrinkToFit="1"/>
    </xf>
    <xf numFmtId="182" fontId="22" fillId="0" borderId="29" xfId="4" applyNumberFormat="1" applyFont="1" applyBorder="1" applyAlignment="1">
      <alignment horizontal="center" vertical="center"/>
    </xf>
    <xf numFmtId="182" fontId="32" fillId="0" borderId="30" xfId="4" applyNumberFormat="1" applyFont="1" applyBorder="1" applyAlignment="1">
      <alignment vertical="center" shrinkToFit="1"/>
    </xf>
    <xf numFmtId="182" fontId="22" fillId="0" borderId="31" xfId="4" applyNumberFormat="1" applyFont="1" applyBorder="1" applyAlignment="1">
      <alignment horizontal="center" vertical="center"/>
    </xf>
    <xf numFmtId="182" fontId="32" fillId="0" borderId="27" xfId="4" applyNumberFormat="1" applyFont="1" applyBorder="1" applyAlignment="1">
      <alignment vertical="center" shrinkToFit="1"/>
    </xf>
    <xf numFmtId="182" fontId="35" fillId="0" borderId="28" xfId="4" applyNumberFormat="1" applyFont="1" applyBorder="1" applyAlignment="1">
      <alignment vertical="center" shrinkToFit="1"/>
    </xf>
    <xf numFmtId="0" fontId="22" fillId="0" borderId="1" xfId="4" applyFont="1" applyBorder="1" applyAlignment="1">
      <alignment horizontal="left" vertical="center" shrinkToFit="1"/>
    </xf>
    <xf numFmtId="182" fontId="32" fillId="0" borderId="20" xfId="4" applyNumberFormat="1" applyFont="1" applyBorder="1" applyAlignment="1">
      <alignment vertical="center" shrinkToFit="1"/>
    </xf>
    <xf numFmtId="182" fontId="22" fillId="0" borderId="32" xfId="4" applyNumberFormat="1" applyFont="1" applyBorder="1">
      <alignment vertical="center"/>
    </xf>
    <xf numFmtId="182" fontId="32" fillId="0" borderId="33" xfId="4" applyNumberFormat="1" applyFont="1" applyBorder="1" applyAlignment="1">
      <alignment vertical="center" shrinkToFit="1"/>
    </xf>
    <xf numFmtId="182" fontId="35" fillId="0" borderId="33" xfId="4" applyNumberFormat="1" applyFont="1" applyBorder="1" applyAlignment="1">
      <alignment vertical="center" shrinkToFit="1"/>
    </xf>
    <xf numFmtId="182" fontId="32" fillId="0" borderId="34" xfId="4" applyNumberFormat="1" applyFont="1" applyBorder="1" applyAlignment="1">
      <alignment vertical="center" shrinkToFit="1"/>
    </xf>
    <xf numFmtId="0" fontId="30" fillId="0" borderId="9" xfId="4" applyFont="1" applyBorder="1" applyAlignment="1">
      <alignment vertical="center" shrinkToFit="1"/>
    </xf>
    <xf numFmtId="182" fontId="22" fillId="0" borderId="35" xfId="4" applyNumberFormat="1" applyFont="1" applyBorder="1">
      <alignment vertical="center"/>
    </xf>
    <xf numFmtId="182" fontId="32" fillId="0" borderId="37" xfId="4" applyNumberFormat="1" applyFont="1" applyBorder="1" applyAlignment="1">
      <alignment vertical="center" shrinkToFit="1"/>
    </xf>
    <xf numFmtId="182" fontId="22" fillId="0" borderId="38" xfId="4" applyNumberFormat="1" applyFont="1" applyBorder="1" applyAlignment="1">
      <alignment horizontal="center" vertical="center"/>
    </xf>
    <xf numFmtId="182" fontId="32" fillId="0" borderId="40" xfId="4" applyNumberFormat="1" applyFont="1" applyBorder="1" applyAlignment="1">
      <alignment vertical="center" shrinkToFit="1"/>
    </xf>
    <xf numFmtId="182" fontId="22" fillId="0" borderId="41" xfId="4" applyNumberFormat="1" applyFont="1" applyBorder="1" applyAlignment="1">
      <alignment horizontal="center" vertical="center"/>
    </xf>
    <xf numFmtId="0" fontId="30" fillId="0" borderId="17" xfId="4" applyFont="1" applyBorder="1" applyAlignment="1">
      <alignment vertical="center" shrinkToFit="1"/>
    </xf>
    <xf numFmtId="182" fontId="22" fillId="0" borderId="17" xfId="4" applyNumberFormat="1" applyFont="1" applyBorder="1">
      <alignment vertical="center"/>
    </xf>
    <xf numFmtId="182" fontId="22" fillId="0" borderId="42" xfId="4" applyNumberFormat="1" applyFont="1" applyBorder="1" applyAlignment="1">
      <alignment horizontal="center" vertical="center"/>
    </xf>
    <xf numFmtId="0" fontId="37" fillId="0" borderId="9" xfId="4" applyFont="1" applyBorder="1" applyAlignment="1">
      <alignment vertical="center" shrinkToFit="1"/>
    </xf>
    <xf numFmtId="0" fontId="22" fillId="0" borderId="44" xfId="4" applyFont="1" applyBorder="1" applyAlignment="1">
      <alignment horizontal="left" vertical="center"/>
    </xf>
    <xf numFmtId="0" fontId="30" fillId="0" borderId="35" xfId="4" applyFont="1" applyBorder="1" applyAlignment="1">
      <alignment horizontal="left" vertical="center" shrinkToFit="1"/>
    </xf>
    <xf numFmtId="182" fontId="22" fillId="0" borderId="45" xfId="4" applyNumberFormat="1" applyFont="1" applyBorder="1" applyAlignment="1">
      <alignment horizontal="center" vertical="center"/>
    </xf>
    <xf numFmtId="182" fontId="32" fillId="0" borderId="14" xfId="4" applyNumberFormat="1" applyFont="1" applyBorder="1" applyAlignment="1">
      <alignment vertical="center" shrinkToFit="1"/>
    </xf>
    <xf numFmtId="182" fontId="35" fillId="0" borderId="27" xfId="4" applyNumberFormat="1" applyFont="1" applyBorder="1" applyAlignment="1">
      <alignment vertical="center" shrinkToFit="1"/>
    </xf>
    <xf numFmtId="182" fontId="30" fillId="0" borderId="18" xfId="4" applyNumberFormat="1" applyFont="1" applyBorder="1" applyAlignment="1">
      <alignment horizontal="center" vertical="center"/>
    </xf>
    <xf numFmtId="182" fontId="30" fillId="0" borderId="9" xfId="4" applyNumberFormat="1" applyFont="1" applyBorder="1">
      <alignment vertical="center"/>
    </xf>
    <xf numFmtId="182" fontId="35" fillId="0" borderId="17" xfId="4" applyNumberFormat="1" applyFont="1" applyBorder="1" applyAlignment="1">
      <alignment vertical="center" shrinkToFit="1"/>
    </xf>
    <xf numFmtId="182" fontId="30" fillId="0" borderId="29" xfId="4" applyNumberFormat="1" applyFont="1" applyBorder="1" applyAlignment="1">
      <alignment horizontal="center" vertical="center"/>
    </xf>
    <xf numFmtId="182" fontId="35" fillId="0" borderId="30" xfId="4" applyNumberFormat="1" applyFont="1" applyBorder="1" applyAlignment="1">
      <alignment vertical="center" shrinkToFit="1"/>
    </xf>
    <xf numFmtId="182" fontId="30" fillId="0" borderId="31" xfId="4" applyNumberFormat="1" applyFont="1" applyBorder="1" applyAlignment="1">
      <alignment horizontal="center" vertical="center"/>
    </xf>
    <xf numFmtId="182" fontId="32" fillId="0" borderId="46" xfId="4" applyNumberFormat="1" applyFont="1" applyBorder="1" applyAlignment="1">
      <alignment vertical="center" shrinkToFit="1"/>
    </xf>
    <xf numFmtId="182" fontId="22" fillId="0" borderId="47" xfId="4" applyNumberFormat="1" applyFont="1" applyBorder="1" applyAlignment="1">
      <alignment horizontal="center" vertical="center"/>
    </xf>
    <xf numFmtId="0" fontId="22" fillId="0" borderId="35" xfId="4" applyFont="1" applyBorder="1" applyAlignment="1">
      <alignment vertical="center" shrinkToFit="1"/>
    </xf>
    <xf numFmtId="182" fontId="35" fillId="0" borderId="40" xfId="4" applyNumberFormat="1" applyFont="1" applyBorder="1" applyAlignment="1">
      <alignment vertical="center" shrinkToFit="1"/>
    </xf>
    <xf numFmtId="182" fontId="35" fillId="0" borderId="48" xfId="4" applyNumberFormat="1" applyFont="1" applyBorder="1" applyAlignment="1">
      <alignment vertical="center" shrinkToFit="1"/>
    </xf>
    <xf numFmtId="182" fontId="32" fillId="0" borderId="48" xfId="4" applyNumberFormat="1" applyFont="1" applyBorder="1" applyAlignment="1">
      <alignment vertical="center" shrinkToFit="1"/>
    </xf>
    <xf numFmtId="182" fontId="22" fillId="0" borderId="49" xfId="4" applyNumberFormat="1" applyFont="1" applyBorder="1" applyAlignment="1">
      <alignment horizontal="center" vertical="center"/>
    </xf>
    <xf numFmtId="0" fontId="22" fillId="0" borderId="50" xfId="4" applyFont="1" applyBorder="1" applyAlignment="1">
      <alignment horizontal="left" vertical="center"/>
    </xf>
    <xf numFmtId="0" fontId="22" fillId="0" borderId="50" xfId="4" applyFont="1" applyBorder="1" applyAlignment="1">
      <alignment horizontal="left" vertical="center" shrinkToFit="1"/>
    </xf>
    <xf numFmtId="182" fontId="22" fillId="0" borderId="50" xfId="4" applyNumberFormat="1" applyFont="1" applyBorder="1" applyAlignment="1">
      <alignment horizontal="center" vertical="center"/>
    </xf>
    <xf numFmtId="182" fontId="32" fillId="0" borderId="50" xfId="4" applyNumberFormat="1" applyFont="1" applyBorder="1" applyAlignment="1">
      <alignment vertical="center" shrinkToFit="1"/>
    </xf>
    <xf numFmtId="182" fontId="22" fillId="0" borderId="51" xfId="4" applyNumberFormat="1" applyFont="1" applyBorder="1" applyAlignment="1">
      <alignment horizontal="center" vertical="center"/>
    </xf>
    <xf numFmtId="183" fontId="22" fillId="0" borderId="52" xfId="4" applyNumberFormat="1" applyFont="1" applyBorder="1" applyAlignment="1">
      <alignment horizontal="center" vertical="center" wrapText="1"/>
    </xf>
    <xf numFmtId="184" fontId="33" fillId="0" borderId="50" xfId="4" applyNumberFormat="1" applyFont="1" applyBorder="1" applyAlignment="1">
      <alignment horizontal="left" vertical="center" wrapText="1"/>
    </xf>
    <xf numFmtId="182" fontId="22" fillId="0" borderId="54" xfId="4" applyNumberFormat="1" applyFont="1" applyBorder="1" applyAlignment="1">
      <alignment horizontal="center" vertical="center"/>
    </xf>
    <xf numFmtId="0" fontId="22" fillId="0" borderId="44" xfId="4" applyFont="1" applyBorder="1" applyAlignment="1">
      <alignment vertical="center" shrinkToFit="1"/>
    </xf>
    <xf numFmtId="182" fontId="22" fillId="0" borderId="44" xfId="4" applyNumberFormat="1" applyFont="1" applyBorder="1">
      <alignment vertical="center"/>
    </xf>
    <xf numFmtId="0" fontId="22" fillId="0" borderId="62" xfId="4" applyFont="1" applyBorder="1" applyAlignment="1">
      <alignment horizontal="left" vertical="center"/>
    </xf>
    <xf numFmtId="0" fontId="22" fillId="0" borderId="62" xfId="4" applyFont="1" applyBorder="1" applyAlignment="1">
      <alignment horizontal="left" vertical="center" shrinkToFit="1"/>
    </xf>
    <xf numFmtId="182" fontId="22" fillId="0" borderId="62" xfId="4" applyNumberFormat="1" applyFont="1" applyBorder="1" applyAlignment="1">
      <alignment horizontal="center" vertical="center"/>
    </xf>
    <xf numFmtId="182" fontId="32" fillId="0" borderId="62" xfId="4" applyNumberFormat="1" applyFont="1" applyBorder="1" applyAlignment="1">
      <alignment vertical="center" shrinkToFit="1"/>
    </xf>
    <xf numFmtId="182" fontId="22" fillId="0" borderId="63" xfId="4" applyNumberFormat="1" applyFont="1" applyBorder="1" applyAlignment="1">
      <alignment horizontal="center" vertical="center"/>
    </xf>
    <xf numFmtId="183" fontId="22" fillId="0" borderId="64" xfId="4" applyNumberFormat="1" applyFont="1" applyBorder="1" applyAlignment="1">
      <alignment horizontal="center" vertical="center" wrapText="1"/>
    </xf>
    <xf numFmtId="184" fontId="33" fillId="0" borderId="62" xfId="4" applyNumberFormat="1" applyFont="1" applyBorder="1" applyAlignment="1">
      <alignment horizontal="left" vertical="center" wrapText="1"/>
    </xf>
    <xf numFmtId="0" fontId="22" fillId="0" borderId="17" xfId="4" applyFont="1" applyBorder="1" applyAlignment="1">
      <alignment vertical="center" shrinkToFit="1"/>
    </xf>
    <xf numFmtId="182" fontId="32" fillId="0" borderId="32" xfId="4" applyNumberFormat="1" applyFont="1" applyBorder="1" applyAlignment="1">
      <alignment vertical="center" shrinkToFit="1"/>
    </xf>
    <xf numFmtId="182" fontId="22" fillId="0" borderId="66" xfId="4" applyNumberFormat="1" applyFont="1" applyBorder="1" applyAlignment="1">
      <alignment horizontal="center" vertical="center"/>
    </xf>
    <xf numFmtId="0" fontId="22" fillId="0" borderId="58" xfId="4" applyFont="1" applyBorder="1" applyAlignment="1">
      <alignment vertical="center" shrinkToFit="1"/>
    </xf>
    <xf numFmtId="182" fontId="22" fillId="0" borderId="65" xfId="4" applyNumberFormat="1" applyFont="1" applyBorder="1">
      <alignment vertical="center"/>
    </xf>
    <xf numFmtId="182" fontId="32" fillId="0" borderId="67" xfId="4" applyNumberFormat="1" applyFont="1" applyBorder="1" applyAlignment="1">
      <alignment vertical="center" shrinkToFit="1"/>
    </xf>
    <xf numFmtId="182" fontId="22" fillId="0" borderId="68" xfId="4" applyNumberFormat="1" applyFont="1" applyBorder="1" applyAlignment="1">
      <alignment horizontal="center" vertical="center"/>
    </xf>
    <xf numFmtId="182" fontId="32" fillId="0" borderId="69" xfId="4" applyNumberFormat="1" applyFont="1" applyBorder="1" applyAlignment="1">
      <alignment vertical="center" shrinkToFit="1"/>
    </xf>
    <xf numFmtId="182" fontId="22" fillId="0" borderId="70" xfId="4" applyNumberFormat="1" applyFont="1" applyBorder="1" applyAlignment="1">
      <alignment horizontal="center" vertical="center"/>
    </xf>
    <xf numFmtId="182" fontId="32" fillId="0" borderId="71" xfId="4" applyNumberFormat="1" applyFont="1" applyBorder="1" applyAlignment="1">
      <alignment vertical="center" shrinkToFit="1"/>
    </xf>
    <xf numFmtId="0" fontId="22" fillId="0" borderId="63" xfId="4" applyFont="1" applyBorder="1" applyAlignment="1">
      <alignment vertical="center" shrinkToFit="1"/>
    </xf>
    <xf numFmtId="182" fontId="22" fillId="0" borderId="62" xfId="4" applyNumberFormat="1" applyFont="1" applyBorder="1">
      <alignment vertical="center"/>
    </xf>
    <xf numFmtId="182" fontId="32" fillId="0" borderId="19" xfId="4" applyNumberFormat="1" applyFont="1" applyBorder="1" applyAlignment="1">
      <alignment vertical="center" shrinkToFit="1"/>
    </xf>
    <xf numFmtId="182" fontId="22" fillId="0" borderId="74" xfId="4" applyNumberFormat="1" applyFont="1" applyBorder="1" applyAlignment="1">
      <alignment horizontal="center" vertical="center"/>
    </xf>
    <xf numFmtId="0" fontId="22" fillId="0" borderId="73" xfId="4" applyFont="1" applyBorder="1" applyAlignment="1">
      <alignment vertical="center" shrinkToFit="1"/>
    </xf>
    <xf numFmtId="182" fontId="32" fillId="0" borderId="75" xfId="4" applyNumberFormat="1" applyFont="1" applyBorder="1" applyAlignment="1">
      <alignment vertical="center" shrinkToFit="1"/>
    </xf>
    <xf numFmtId="182" fontId="22" fillId="0" borderId="73" xfId="4" applyNumberFormat="1" applyFont="1" applyBorder="1">
      <alignment vertical="center"/>
    </xf>
    <xf numFmtId="0" fontId="22" fillId="0" borderId="2" xfId="4" applyFont="1" applyBorder="1" applyAlignment="1">
      <alignment horizontal="left" vertical="center"/>
    </xf>
    <xf numFmtId="0" fontId="22" fillId="0" borderId="17" xfId="4" applyFont="1" applyBorder="1" applyAlignment="1">
      <alignment horizontal="left" vertical="center" shrinkToFit="1"/>
    </xf>
    <xf numFmtId="182" fontId="22" fillId="0" borderId="17" xfId="4" applyNumberFormat="1" applyFont="1" applyBorder="1" applyAlignment="1">
      <alignment horizontal="center" vertical="center"/>
    </xf>
    <xf numFmtId="182" fontId="32" fillId="0" borderId="9" xfId="4" applyNumberFormat="1" applyFont="1" applyBorder="1" applyAlignment="1">
      <alignment vertical="center" shrinkToFit="1"/>
    </xf>
    <xf numFmtId="182" fontId="22" fillId="0" borderId="12" xfId="4" applyNumberFormat="1" applyFont="1" applyBorder="1" applyAlignment="1">
      <alignment horizontal="center" vertical="center"/>
    </xf>
    <xf numFmtId="182" fontId="32" fillId="0" borderId="76" xfId="4" applyNumberFormat="1" applyFont="1" applyBorder="1" applyAlignment="1">
      <alignment vertical="center" shrinkToFit="1"/>
    </xf>
    <xf numFmtId="182" fontId="22" fillId="0" borderId="77" xfId="4" applyNumberFormat="1" applyFont="1" applyBorder="1" applyAlignment="1">
      <alignment horizontal="center" vertical="center"/>
    </xf>
    <xf numFmtId="182" fontId="32" fillId="0" borderId="79" xfId="4" applyNumberFormat="1" applyFont="1" applyBorder="1" applyAlignment="1">
      <alignment vertical="center" shrinkToFit="1"/>
    </xf>
    <xf numFmtId="182" fontId="22" fillId="0" borderId="80" xfId="4" applyNumberFormat="1" applyFont="1" applyBorder="1" applyAlignment="1">
      <alignment horizontal="center" vertical="center"/>
    </xf>
    <xf numFmtId="182" fontId="35" fillId="0" borderId="81" xfId="4" applyNumberFormat="1" applyFont="1" applyBorder="1" applyAlignment="1">
      <alignment vertical="center" shrinkToFit="1"/>
    </xf>
    <xf numFmtId="182" fontId="22" fillId="0" borderId="82" xfId="4" applyNumberFormat="1" applyFont="1" applyBorder="1" applyAlignment="1">
      <alignment horizontal="center" vertical="center"/>
    </xf>
    <xf numFmtId="182" fontId="35" fillId="0" borderId="83" xfId="4" applyNumberFormat="1" applyFont="1" applyBorder="1" applyAlignment="1">
      <alignment vertical="center" shrinkToFit="1"/>
    </xf>
    <xf numFmtId="182" fontId="22" fillId="0" borderId="79" xfId="4" applyNumberFormat="1" applyFont="1" applyBorder="1" applyAlignment="1">
      <alignment horizontal="center" vertical="center"/>
    </xf>
    <xf numFmtId="182" fontId="32" fillId="0" borderId="84" xfId="4" applyNumberFormat="1" applyFont="1" applyBorder="1" applyAlignment="1">
      <alignment vertical="center" shrinkToFit="1"/>
    </xf>
    <xf numFmtId="182" fontId="22" fillId="0" borderId="85" xfId="4" applyNumberFormat="1" applyFont="1" applyBorder="1" applyAlignment="1">
      <alignment horizontal="center" vertical="center"/>
    </xf>
    <xf numFmtId="0" fontId="22" fillId="0" borderId="1" xfId="4" applyFont="1" applyBorder="1" applyAlignment="1">
      <alignment vertical="center" shrinkToFit="1"/>
    </xf>
    <xf numFmtId="182" fontId="22" fillId="0" borderId="1" xfId="4" applyNumberFormat="1" applyFont="1" applyBorder="1">
      <alignment vertical="center"/>
    </xf>
    <xf numFmtId="0" fontId="22" fillId="0" borderId="2" xfId="4" applyFont="1" applyBorder="1" applyAlignment="1">
      <alignment horizontal="left" vertical="center" shrinkToFit="1"/>
    </xf>
    <xf numFmtId="182" fontId="22" fillId="0" borderId="2" xfId="4" applyNumberFormat="1" applyFont="1" applyBorder="1" applyAlignment="1">
      <alignment horizontal="center" vertical="center"/>
    </xf>
    <xf numFmtId="182" fontId="32" fillId="0" borderId="2" xfId="4" applyNumberFormat="1" applyFont="1" applyBorder="1" applyAlignment="1">
      <alignment vertical="center" shrinkToFit="1"/>
    </xf>
    <xf numFmtId="183" fontId="22" fillId="0" borderId="5" xfId="4" applyNumberFormat="1" applyFont="1" applyBorder="1" applyAlignment="1">
      <alignment horizontal="center" vertical="center" wrapText="1"/>
    </xf>
    <xf numFmtId="184" fontId="33" fillId="0" borderId="2" xfId="4" applyNumberFormat="1" applyFont="1" applyBorder="1" applyAlignment="1">
      <alignment horizontal="left" vertical="center" wrapText="1"/>
    </xf>
    <xf numFmtId="0" fontId="22" fillId="0" borderId="9" xfId="4" applyFont="1" applyBorder="1" applyAlignment="1">
      <alignment horizontal="left" vertical="center" shrinkToFit="1"/>
    </xf>
    <xf numFmtId="182" fontId="22" fillId="0" borderId="87" xfId="4" applyNumberFormat="1" applyFont="1" applyBorder="1" applyAlignment="1">
      <alignment horizontal="center" vertical="center"/>
    </xf>
    <xf numFmtId="182" fontId="32" fillId="0" borderId="90" xfId="4" applyNumberFormat="1" applyFont="1" applyBorder="1" applyAlignment="1">
      <alignment vertical="center" shrinkToFit="1"/>
    </xf>
    <xf numFmtId="182" fontId="22" fillId="0" borderId="91" xfId="4" applyNumberFormat="1" applyFont="1" applyBorder="1" applyAlignment="1">
      <alignment horizontal="center" vertical="center"/>
    </xf>
    <xf numFmtId="0" fontId="30" fillId="0" borderId="73" xfId="4" applyFont="1" applyBorder="1" applyAlignment="1">
      <alignment vertical="center" shrinkToFit="1"/>
    </xf>
    <xf numFmtId="182" fontId="32" fillId="0" borderId="94" xfId="4" applyNumberFormat="1" applyFont="1" applyBorder="1" applyAlignment="1">
      <alignment vertical="center" shrinkToFit="1"/>
    </xf>
    <xf numFmtId="182" fontId="35" fillId="0" borderId="94" xfId="4" applyNumberFormat="1" applyFont="1" applyBorder="1" applyAlignment="1">
      <alignment vertical="center" shrinkToFit="1"/>
    </xf>
    <xf numFmtId="182" fontId="32" fillId="0" borderId="95" xfId="4" applyNumberFormat="1" applyFont="1" applyBorder="1" applyAlignment="1">
      <alignment vertical="center" shrinkToFit="1"/>
    </xf>
    <xf numFmtId="182" fontId="22" fillId="0" borderId="96" xfId="4" applyNumberFormat="1" applyFont="1" applyBorder="1" applyAlignment="1">
      <alignment horizontal="center" vertical="center"/>
    </xf>
    <xf numFmtId="182" fontId="22" fillId="0" borderId="0" xfId="4" applyNumberFormat="1" applyFont="1" applyAlignment="1">
      <alignment horizontal="center" vertical="center"/>
    </xf>
    <xf numFmtId="0" fontId="22" fillId="0" borderId="62" xfId="4" applyFont="1" applyBorder="1" applyAlignment="1">
      <alignment vertical="center" shrinkToFit="1"/>
    </xf>
    <xf numFmtId="182" fontId="22" fillId="0" borderId="63" xfId="4" applyNumberFormat="1" applyFont="1" applyBorder="1">
      <alignment vertical="center"/>
    </xf>
    <xf numFmtId="182" fontId="22" fillId="0" borderId="98" xfId="4" applyNumberFormat="1" applyFont="1" applyBorder="1" applyAlignment="1">
      <alignment horizontal="center" vertical="center"/>
    </xf>
    <xf numFmtId="182" fontId="22" fillId="0" borderId="99" xfId="4" applyNumberFormat="1" applyFont="1" applyBorder="1" applyAlignment="1">
      <alignment horizontal="center" vertical="center"/>
    </xf>
    <xf numFmtId="182" fontId="22" fillId="0" borderId="101" xfId="4" applyNumberFormat="1" applyFont="1" applyBorder="1" applyAlignment="1">
      <alignment horizontal="center" vertical="center"/>
    </xf>
    <xf numFmtId="184" fontId="33" fillId="0" borderId="17" xfId="4" applyNumberFormat="1" applyFont="1" applyBorder="1" applyAlignment="1">
      <alignment horizontal="left" vertical="center" wrapText="1"/>
    </xf>
    <xf numFmtId="183" fontId="22" fillId="0" borderId="10" xfId="4" applyNumberFormat="1" applyFont="1" applyBorder="1" applyAlignment="1">
      <alignment horizontal="center" vertical="center" wrapText="1"/>
    </xf>
    <xf numFmtId="184" fontId="33" fillId="0" borderId="32" xfId="4" applyNumberFormat="1" applyFont="1" applyBorder="1" applyAlignment="1">
      <alignment horizontal="left" vertical="center" wrapText="1"/>
    </xf>
    <xf numFmtId="182" fontId="22" fillId="0" borderId="11" xfId="4" applyNumberFormat="1" applyFont="1" applyBorder="1" applyAlignment="1">
      <alignment horizontal="center" vertical="center"/>
    </xf>
    <xf numFmtId="182" fontId="32" fillId="0" borderId="41" xfId="4" applyNumberFormat="1" applyFont="1" applyBorder="1" applyAlignment="1">
      <alignment vertical="center" shrinkToFit="1"/>
    </xf>
    <xf numFmtId="182" fontId="22" fillId="0" borderId="102" xfId="4" applyNumberFormat="1" applyFont="1" applyBorder="1" applyAlignment="1">
      <alignment horizontal="center" vertical="center"/>
    </xf>
    <xf numFmtId="182" fontId="32" fillId="0" borderId="29" xfId="4" applyNumberFormat="1" applyFont="1" applyBorder="1" applyAlignment="1">
      <alignment vertical="center" shrinkToFit="1"/>
    </xf>
    <xf numFmtId="182" fontId="35" fillId="0" borderId="29" xfId="4" applyNumberFormat="1" applyFont="1" applyBorder="1" applyAlignment="1">
      <alignment vertical="center" shrinkToFit="1"/>
    </xf>
    <xf numFmtId="182" fontId="22" fillId="0" borderId="104" xfId="4" applyNumberFormat="1" applyFont="1" applyBorder="1" applyAlignment="1">
      <alignment horizontal="center" vertical="center"/>
    </xf>
    <xf numFmtId="182" fontId="32" fillId="0" borderId="31" xfId="4" applyNumberFormat="1" applyFont="1" applyBorder="1" applyAlignment="1">
      <alignment vertical="center" shrinkToFit="1"/>
    </xf>
    <xf numFmtId="182" fontId="22" fillId="0" borderId="105" xfId="4" applyNumberFormat="1" applyFont="1" applyBorder="1" applyAlignment="1">
      <alignment horizontal="center" vertical="center"/>
    </xf>
    <xf numFmtId="182" fontId="30" fillId="0" borderId="35" xfId="4" applyNumberFormat="1" applyFont="1" applyBorder="1">
      <alignment vertical="center"/>
    </xf>
    <xf numFmtId="182" fontId="22" fillId="0" borderId="108" xfId="4" applyNumberFormat="1" applyFont="1" applyBorder="1">
      <alignment vertical="center"/>
    </xf>
    <xf numFmtId="0" fontId="22" fillId="0" borderId="32" xfId="4" applyFont="1" applyBorder="1" applyAlignment="1">
      <alignment vertical="center" shrinkToFit="1"/>
    </xf>
    <xf numFmtId="182" fontId="35" fillId="0" borderId="37" xfId="4" applyNumberFormat="1" applyFont="1" applyBorder="1" applyAlignment="1">
      <alignment vertical="center" shrinkToFit="1"/>
    </xf>
    <xf numFmtId="182" fontId="30" fillId="0" borderId="38" xfId="4" applyNumberFormat="1" applyFont="1" applyBorder="1" applyAlignment="1">
      <alignment horizontal="center" vertical="center"/>
    </xf>
    <xf numFmtId="182" fontId="35" fillId="0" borderId="1" xfId="4" applyNumberFormat="1" applyFont="1" applyBorder="1" applyAlignment="1">
      <alignment vertical="center" shrinkToFit="1"/>
    </xf>
    <xf numFmtId="0" fontId="22" fillId="0" borderId="17" xfId="4" applyFont="1" applyBorder="1" applyAlignment="1">
      <alignment horizontal="left" vertical="center"/>
    </xf>
    <xf numFmtId="183" fontId="22" fillId="0" borderId="6" xfId="4" applyNumberFormat="1" applyFont="1" applyBorder="1" applyAlignment="1">
      <alignment horizontal="center" vertical="center" wrapText="1"/>
    </xf>
    <xf numFmtId="182" fontId="22" fillId="0" borderId="45" xfId="4" applyNumberFormat="1" applyFont="1" applyBorder="1">
      <alignment vertical="center"/>
    </xf>
    <xf numFmtId="182" fontId="35" fillId="0" borderId="115" xfId="4" applyNumberFormat="1" applyFont="1" applyBorder="1" applyAlignment="1">
      <alignment vertical="center" shrinkToFit="1"/>
    </xf>
    <xf numFmtId="0" fontId="31" fillId="0" borderId="1" xfId="4" applyFont="1" applyBorder="1" applyAlignment="1">
      <alignment horizontal="left" vertical="center" shrinkToFit="1"/>
    </xf>
    <xf numFmtId="182" fontId="34" fillId="0" borderId="28" xfId="4" applyNumberFormat="1" applyFont="1" applyBorder="1" applyAlignment="1">
      <alignment vertical="center" shrinkToFit="1"/>
    </xf>
    <xf numFmtId="182" fontId="22" fillId="0" borderId="7" xfId="4" applyNumberFormat="1" applyFont="1" applyBorder="1" applyAlignment="1">
      <alignment horizontal="center" vertical="center"/>
    </xf>
    <xf numFmtId="182" fontId="32" fillId="0" borderId="38" xfId="4" applyNumberFormat="1" applyFont="1" applyBorder="1" applyAlignment="1">
      <alignment vertical="center" shrinkToFit="1"/>
    </xf>
    <xf numFmtId="182" fontId="22" fillId="0" borderId="116" xfId="4" applyNumberFormat="1" applyFont="1" applyBorder="1" applyAlignment="1">
      <alignment horizontal="center" vertical="center"/>
    </xf>
    <xf numFmtId="182" fontId="35" fillId="0" borderId="117" xfId="4" applyNumberFormat="1" applyFont="1" applyBorder="1" applyAlignment="1">
      <alignment vertical="center" shrinkToFit="1"/>
    </xf>
    <xf numFmtId="182" fontId="32" fillId="0" borderId="12" xfId="4" applyNumberFormat="1" applyFont="1" applyBorder="1" applyAlignment="1">
      <alignment vertical="center" shrinkToFit="1"/>
    </xf>
    <xf numFmtId="182" fontId="35" fillId="0" borderId="74" xfId="4" applyNumberFormat="1" applyFont="1" applyBorder="1" applyAlignment="1">
      <alignment vertical="center" shrinkToFit="1"/>
    </xf>
    <xf numFmtId="0" fontId="31" fillId="0" borderId="12" xfId="4" applyFont="1" applyBorder="1" applyAlignment="1">
      <alignment vertical="center" shrinkToFit="1"/>
    </xf>
    <xf numFmtId="182" fontId="35" fillId="0" borderId="104" xfId="4" applyNumberFormat="1" applyFont="1" applyBorder="1" applyAlignment="1">
      <alignment vertical="center" shrinkToFit="1"/>
    </xf>
    <xf numFmtId="182" fontId="32" fillId="0" borderId="96" xfId="4" applyNumberFormat="1" applyFont="1" applyBorder="1" applyAlignment="1">
      <alignment vertical="center" shrinkToFit="1"/>
    </xf>
    <xf numFmtId="0" fontId="22" fillId="0" borderId="70" xfId="4" applyFont="1" applyBorder="1" applyAlignment="1">
      <alignment vertical="center" shrinkToFit="1"/>
    </xf>
    <xf numFmtId="182" fontId="32" fillId="0" borderId="5" xfId="4" applyNumberFormat="1" applyFont="1" applyBorder="1" applyAlignment="1">
      <alignment vertical="center" shrinkToFit="1"/>
    </xf>
    <xf numFmtId="183" fontId="22" fillId="0" borderId="21" xfId="4" applyNumberFormat="1" applyFont="1" applyBorder="1" applyAlignment="1">
      <alignment horizontal="center" vertical="center" wrapText="1"/>
    </xf>
    <xf numFmtId="182" fontId="32" fillId="0" borderId="18" xfId="4" applyNumberFormat="1" applyFont="1" applyBorder="1" applyAlignment="1">
      <alignment vertical="center" shrinkToFit="1"/>
    </xf>
    <xf numFmtId="182" fontId="22" fillId="0" borderId="4" xfId="4" applyNumberFormat="1" applyFont="1" applyBorder="1">
      <alignment vertical="center"/>
    </xf>
    <xf numFmtId="0" fontId="31" fillId="0" borderId="17" xfId="4" applyFont="1" applyBorder="1" applyAlignment="1">
      <alignment vertical="center" shrinkToFit="1"/>
    </xf>
    <xf numFmtId="182" fontId="22" fillId="0" borderId="0" xfId="4" applyNumberFormat="1" applyFont="1" applyAlignment="1">
      <alignment horizontal="center" vertical="center" shrinkToFit="1"/>
    </xf>
    <xf numFmtId="183" fontId="33" fillId="0" borderId="1" xfId="4" applyNumberFormat="1" applyFont="1" applyBorder="1" applyAlignment="1">
      <alignment horizontal="left" vertical="center" wrapText="1"/>
    </xf>
    <xf numFmtId="0" fontId="31" fillId="0" borderId="9" xfId="4" applyFont="1" applyBorder="1" applyAlignment="1">
      <alignment vertical="center" shrinkToFit="1"/>
    </xf>
    <xf numFmtId="182" fontId="22" fillId="0" borderId="13" xfId="4" applyNumberFormat="1" applyFont="1" applyBorder="1" applyAlignment="1">
      <alignment horizontal="center" vertical="center"/>
    </xf>
    <xf numFmtId="0" fontId="22" fillId="0" borderId="36" xfId="4" applyFont="1" applyBorder="1" applyAlignment="1">
      <alignment horizontal="left" vertical="center" shrinkToFit="1"/>
    </xf>
    <xf numFmtId="182" fontId="35" fillId="0" borderId="32" xfId="4" applyNumberFormat="1" applyFont="1" applyBorder="1" applyAlignment="1">
      <alignment vertical="center" shrinkToFit="1"/>
    </xf>
    <xf numFmtId="182" fontId="22" fillId="0" borderId="72" xfId="4" applyNumberFormat="1" applyFont="1" applyBorder="1" applyAlignment="1">
      <alignment horizontal="center" vertical="center"/>
    </xf>
    <xf numFmtId="0" fontId="22" fillId="0" borderId="66" xfId="4" applyFont="1" applyBorder="1" applyAlignment="1">
      <alignment vertical="center" shrinkToFit="1"/>
    </xf>
    <xf numFmtId="182" fontId="22" fillId="0" borderId="66" xfId="4" applyNumberFormat="1" applyFont="1" applyBorder="1">
      <alignment vertical="center"/>
    </xf>
    <xf numFmtId="182" fontId="32" fillId="0" borderId="81" xfId="4" applyNumberFormat="1" applyFont="1" applyBorder="1" applyAlignment="1">
      <alignment vertical="center" shrinkToFit="1"/>
    </xf>
    <xf numFmtId="182" fontId="32" fillId="0" borderId="122" xfId="4" applyNumberFormat="1" applyFont="1" applyBorder="1" applyAlignment="1">
      <alignment vertical="center" shrinkToFit="1"/>
    </xf>
    <xf numFmtId="182" fontId="22" fillId="0" borderId="123" xfId="4" applyNumberFormat="1" applyFont="1" applyBorder="1" applyAlignment="1">
      <alignment horizontal="center" vertical="center"/>
    </xf>
    <xf numFmtId="182" fontId="22" fillId="0" borderId="124" xfId="4" applyNumberFormat="1" applyFont="1" applyBorder="1" applyAlignment="1">
      <alignment horizontal="center" vertical="center"/>
    </xf>
    <xf numFmtId="182" fontId="22" fillId="0" borderId="72" xfId="4" applyNumberFormat="1" applyFont="1" applyBorder="1">
      <alignment vertical="center"/>
    </xf>
    <xf numFmtId="182" fontId="35" fillId="0" borderId="67" xfId="4" applyNumberFormat="1" applyFont="1" applyBorder="1" applyAlignment="1">
      <alignment vertical="center" shrinkToFit="1"/>
    </xf>
    <xf numFmtId="182" fontId="32" fillId="0" borderId="125" xfId="4" applyNumberFormat="1" applyFont="1" applyBorder="1" applyAlignment="1">
      <alignment vertical="center" shrinkToFit="1"/>
    </xf>
    <xf numFmtId="182" fontId="32" fillId="0" borderId="36" xfId="4" applyNumberFormat="1" applyFont="1" applyBorder="1" applyAlignment="1">
      <alignment vertical="center" shrinkToFit="1"/>
    </xf>
    <xf numFmtId="182" fontId="22" fillId="0" borderId="19" xfId="4" applyNumberFormat="1" applyFont="1" applyBorder="1" applyAlignment="1">
      <alignment horizontal="center" vertical="center"/>
    </xf>
    <xf numFmtId="182" fontId="22" fillId="0" borderId="57" xfId="4" applyNumberFormat="1" applyFont="1" applyBorder="1">
      <alignment vertical="center"/>
    </xf>
    <xf numFmtId="182" fontId="35" fillId="0" borderId="71" xfId="4" applyNumberFormat="1" applyFont="1" applyBorder="1" applyAlignment="1">
      <alignment vertical="center" shrinkToFit="1"/>
    </xf>
    <xf numFmtId="182" fontId="32" fillId="0" borderId="126" xfId="4" applyNumberFormat="1" applyFont="1" applyBorder="1" applyAlignment="1">
      <alignment vertical="center" shrinkToFit="1"/>
    </xf>
    <xf numFmtId="182" fontId="22" fillId="0" borderId="12" xfId="4" applyNumberFormat="1" applyFont="1" applyBorder="1">
      <alignment vertical="center"/>
    </xf>
    <xf numFmtId="182" fontId="32" fillId="0" borderId="127" xfId="4" applyNumberFormat="1" applyFont="1" applyBorder="1" applyAlignment="1">
      <alignment vertical="center" shrinkToFit="1"/>
    </xf>
    <xf numFmtId="182" fontId="32" fillId="0" borderId="128" xfId="4" applyNumberFormat="1" applyFont="1" applyBorder="1" applyAlignment="1">
      <alignment vertical="center" shrinkToFit="1"/>
    </xf>
    <xf numFmtId="182" fontId="32" fillId="0" borderId="117" xfId="4" applyNumberFormat="1" applyFont="1" applyBorder="1" applyAlignment="1">
      <alignment vertical="center" shrinkToFit="1"/>
    </xf>
    <xf numFmtId="184" fontId="33" fillId="0" borderId="14" xfId="4" applyNumberFormat="1" applyFont="1" applyBorder="1" applyAlignment="1">
      <alignment horizontal="left" vertical="center" wrapText="1"/>
    </xf>
    <xf numFmtId="182" fontId="35" fillId="0" borderId="76" xfId="4" applyNumberFormat="1" applyFont="1" applyBorder="1" applyAlignment="1">
      <alignment vertical="center" shrinkToFit="1"/>
    </xf>
    <xf numFmtId="182" fontId="30" fillId="0" borderId="1" xfId="4" applyNumberFormat="1" applyFont="1" applyBorder="1" applyAlignment="1">
      <alignment horizontal="center" vertical="center"/>
    </xf>
    <xf numFmtId="182" fontId="30" fillId="0" borderId="26" xfId="4" applyNumberFormat="1" applyFont="1" applyBorder="1" applyAlignment="1">
      <alignment horizontal="center" vertical="center"/>
    </xf>
    <xf numFmtId="182" fontId="30" fillId="0" borderId="11" xfId="4" applyNumberFormat="1" applyFont="1" applyBorder="1" applyAlignment="1">
      <alignment horizontal="center" vertical="center"/>
    </xf>
    <xf numFmtId="182" fontId="35" fillId="0" borderId="128" xfId="4" applyNumberFormat="1" applyFont="1" applyBorder="1" applyAlignment="1">
      <alignment vertical="center" shrinkToFit="1"/>
    </xf>
    <xf numFmtId="182" fontId="22" fillId="0" borderId="129" xfId="4" applyNumberFormat="1" applyFont="1" applyBorder="1" applyAlignment="1">
      <alignment horizontal="center" vertical="center"/>
    </xf>
    <xf numFmtId="0" fontId="31" fillId="0" borderId="10" xfId="4" applyFont="1" applyBorder="1" applyAlignment="1">
      <alignment horizontal="left" vertical="center" shrinkToFit="1"/>
    </xf>
    <xf numFmtId="0" fontId="22" fillId="0" borderId="0" xfId="4" applyFont="1" applyAlignment="1">
      <alignment horizontal="center" vertical="center"/>
    </xf>
    <xf numFmtId="182" fontId="32" fillId="0" borderId="130" xfId="4" applyNumberFormat="1" applyFont="1" applyBorder="1" applyAlignment="1">
      <alignment vertical="center" shrinkToFit="1"/>
    </xf>
    <xf numFmtId="182" fontId="22" fillId="0" borderId="3" xfId="4" applyNumberFormat="1" applyFont="1" applyBorder="1" applyAlignment="1">
      <alignment horizontal="center" vertical="center"/>
    </xf>
    <xf numFmtId="182" fontId="22" fillId="0" borderId="131" xfId="4" applyNumberFormat="1" applyFont="1" applyBorder="1" applyAlignment="1">
      <alignment horizontal="center" vertical="center"/>
    </xf>
    <xf numFmtId="182" fontId="35" fillId="0" borderId="69" xfId="4" applyNumberFormat="1" applyFont="1" applyBorder="1" applyAlignment="1">
      <alignment vertical="center" shrinkToFit="1"/>
    </xf>
    <xf numFmtId="182" fontId="30" fillId="0" borderId="124" xfId="4" applyNumberFormat="1" applyFont="1" applyBorder="1" applyAlignment="1">
      <alignment horizontal="center" vertical="center"/>
    </xf>
    <xf numFmtId="182" fontId="30" fillId="0" borderId="12" xfId="4" applyNumberFormat="1" applyFont="1" applyBorder="1">
      <alignment vertical="center"/>
    </xf>
    <xf numFmtId="182" fontId="30" fillId="0" borderId="98" xfId="4" applyNumberFormat="1" applyFont="1" applyBorder="1" applyAlignment="1">
      <alignment horizontal="center" vertical="center"/>
    </xf>
    <xf numFmtId="182" fontId="30" fillId="0" borderId="7" xfId="4" applyNumberFormat="1" applyFont="1" applyBorder="1" applyAlignment="1">
      <alignment horizontal="center" vertical="center"/>
    </xf>
    <xf numFmtId="0" fontId="22" fillId="0" borderId="59" xfId="4" applyFont="1" applyBorder="1" applyAlignment="1">
      <alignment horizontal="left" vertical="center"/>
    </xf>
    <xf numFmtId="0" fontId="22" fillId="0" borderId="132" xfId="4" applyFont="1" applyBorder="1" applyAlignment="1">
      <alignment horizontal="left" vertical="center" shrinkToFit="1"/>
    </xf>
    <xf numFmtId="182" fontId="22" fillId="0" borderId="58" xfId="4" applyNumberFormat="1" applyFont="1" applyBorder="1" applyAlignment="1">
      <alignment horizontal="center" vertical="center"/>
    </xf>
    <xf numFmtId="182" fontId="32" fillId="0" borderId="60" xfId="4" applyNumberFormat="1" applyFont="1" applyBorder="1" applyAlignment="1">
      <alignment vertical="center" shrinkToFit="1"/>
    </xf>
    <xf numFmtId="182" fontId="22" fillId="0" borderId="132" xfId="4" applyNumberFormat="1" applyFont="1" applyBorder="1" applyAlignment="1">
      <alignment horizontal="center" vertical="center"/>
    </xf>
    <xf numFmtId="183" fontId="22" fillId="0" borderId="60" xfId="4" applyNumberFormat="1" applyFont="1" applyBorder="1" applyAlignment="1">
      <alignment horizontal="center" vertical="center" wrapText="1"/>
    </xf>
    <xf numFmtId="184" fontId="33" fillId="0" borderId="61" xfId="4" applyNumberFormat="1" applyFont="1" applyBorder="1" applyAlignment="1">
      <alignment horizontal="left" vertical="center" wrapText="1"/>
    </xf>
    <xf numFmtId="182" fontId="32" fillId="0" borderId="30" xfId="4" applyNumberFormat="1" applyFont="1" applyBorder="1" applyAlignment="1">
      <alignment horizontal="center" vertical="center" shrinkToFit="1"/>
    </xf>
    <xf numFmtId="182" fontId="22" fillId="0" borderId="133" xfId="4" applyNumberFormat="1" applyFont="1" applyBorder="1" applyAlignment="1">
      <alignment horizontal="center" vertical="center"/>
    </xf>
    <xf numFmtId="182" fontId="22" fillId="0" borderId="7" xfId="4" applyNumberFormat="1" applyFont="1" applyBorder="1">
      <alignment vertical="center"/>
    </xf>
    <xf numFmtId="0" fontId="31" fillId="0" borderId="9" xfId="4" applyFont="1" applyBorder="1" applyAlignment="1">
      <alignment horizontal="left" vertical="center" shrinkToFit="1"/>
    </xf>
    <xf numFmtId="183" fontId="33" fillId="0" borderId="9" xfId="4" applyNumberFormat="1" applyFont="1" applyBorder="1" applyAlignment="1">
      <alignment horizontal="left" vertical="center" wrapText="1"/>
    </xf>
    <xf numFmtId="182" fontId="41" fillId="0" borderId="28" xfId="4" applyNumberFormat="1" applyFont="1" applyBorder="1" applyAlignment="1">
      <alignment vertical="center" shrinkToFit="1"/>
    </xf>
    <xf numFmtId="182" fontId="22" fillId="0" borderId="58" xfId="4" applyNumberFormat="1" applyFont="1" applyBorder="1">
      <alignment vertical="center"/>
    </xf>
    <xf numFmtId="183" fontId="33" fillId="0" borderId="17" xfId="4" applyNumberFormat="1" applyFont="1" applyBorder="1" applyAlignment="1">
      <alignment horizontal="left" vertical="center" wrapText="1"/>
    </xf>
    <xf numFmtId="183" fontId="33" fillId="0" borderId="2" xfId="4" applyNumberFormat="1" applyFont="1" applyBorder="1" applyAlignment="1">
      <alignment horizontal="left" vertical="center" wrapText="1"/>
    </xf>
    <xf numFmtId="182" fontId="35" fillId="0" borderId="134" xfId="4" applyNumberFormat="1" applyFont="1" applyBorder="1" applyAlignment="1">
      <alignment vertical="center" shrinkToFit="1"/>
    </xf>
    <xf numFmtId="183" fontId="43" fillId="0" borderId="1" xfId="4" applyNumberFormat="1" applyFont="1" applyBorder="1" applyAlignment="1">
      <alignment horizontal="left" vertical="center" wrapText="1"/>
    </xf>
    <xf numFmtId="0" fontId="44" fillId="0" borderId="9" xfId="4" applyFont="1" applyBorder="1" applyAlignment="1">
      <alignment vertical="center" shrinkToFit="1"/>
    </xf>
    <xf numFmtId="182" fontId="41" fillId="0" borderId="48" xfId="4" applyNumberFormat="1" applyFont="1" applyBorder="1" applyAlignment="1">
      <alignment vertical="center" shrinkToFit="1"/>
    </xf>
    <xf numFmtId="0" fontId="22" fillId="0" borderId="114" xfId="4" applyFont="1" applyBorder="1" applyAlignment="1">
      <alignment horizontal="left" vertical="center" shrinkToFit="1"/>
    </xf>
    <xf numFmtId="182" fontId="22" fillId="0" borderId="114" xfId="4" applyNumberFormat="1" applyFont="1" applyBorder="1" applyAlignment="1">
      <alignment horizontal="center" vertical="center"/>
    </xf>
    <xf numFmtId="182" fontId="32" fillId="0" borderId="114" xfId="4" applyNumberFormat="1" applyFont="1" applyBorder="1" applyAlignment="1">
      <alignment vertical="center" shrinkToFit="1"/>
    </xf>
    <xf numFmtId="183" fontId="33" fillId="0" borderId="61" xfId="4" applyNumberFormat="1" applyFont="1" applyBorder="1" applyAlignment="1">
      <alignment horizontal="left" vertical="center" wrapText="1"/>
    </xf>
    <xf numFmtId="183" fontId="33" fillId="0" borderId="108" xfId="4" applyNumberFormat="1" applyFont="1" applyBorder="1" applyAlignment="1">
      <alignment horizontal="left" vertical="center" wrapText="1"/>
    </xf>
    <xf numFmtId="183" fontId="33" fillId="0" borderId="119" xfId="4" applyNumberFormat="1" applyFont="1" applyBorder="1" applyAlignment="1">
      <alignment horizontal="left" vertical="center" wrapText="1"/>
    </xf>
    <xf numFmtId="182" fontId="16" fillId="0" borderId="64" xfId="4" applyNumberFormat="1" applyFont="1" applyBorder="1" applyAlignment="1">
      <alignment horizontal="left" vertical="center" shrinkToFit="1"/>
    </xf>
    <xf numFmtId="182" fontId="32" fillId="0" borderId="0" xfId="4" applyNumberFormat="1" applyFont="1" applyAlignment="1">
      <alignment vertical="center" shrinkToFit="1"/>
    </xf>
    <xf numFmtId="0" fontId="22" fillId="0" borderId="58" xfId="4" applyFont="1" applyBorder="1" applyAlignment="1">
      <alignment horizontal="left" vertical="center"/>
    </xf>
    <xf numFmtId="0" fontId="22" fillId="0" borderId="21" xfId="4" applyFont="1" applyBorder="1" applyAlignment="1">
      <alignment horizontal="left" vertical="center" shrinkToFit="1"/>
    </xf>
    <xf numFmtId="182" fontId="22" fillId="0" borderId="4" xfId="4" applyNumberFormat="1" applyFont="1" applyBorder="1" applyAlignment="1">
      <alignment horizontal="center" vertical="center"/>
    </xf>
    <xf numFmtId="180" fontId="22" fillId="0" borderId="135" xfId="4" applyNumberFormat="1" applyFont="1" applyBorder="1" applyAlignment="1">
      <alignment horizontal="center" vertical="center"/>
    </xf>
    <xf numFmtId="0" fontId="22" fillId="0" borderId="0" xfId="4" applyFont="1" applyAlignment="1">
      <alignment vertical="center" shrinkToFit="1"/>
    </xf>
    <xf numFmtId="182" fontId="32" fillId="0" borderId="3" xfId="4" applyNumberFormat="1" applyFont="1" applyBorder="1" applyAlignment="1">
      <alignment horizontal="left" vertical="center" shrinkToFit="1"/>
    </xf>
    <xf numFmtId="183" fontId="22" fillId="0" borderId="3" xfId="4" applyNumberFormat="1" applyFont="1" applyBorder="1" applyAlignment="1">
      <alignment horizontal="center" vertical="center"/>
    </xf>
    <xf numFmtId="184" fontId="22" fillId="0" borderId="3" xfId="4" applyNumberFormat="1" applyFont="1" applyBorder="1" applyAlignment="1">
      <alignment horizontal="left" vertical="center"/>
    </xf>
    <xf numFmtId="0" fontId="45" fillId="0" borderId="0" xfId="4" applyFont="1">
      <alignment vertical="center"/>
    </xf>
    <xf numFmtId="0" fontId="32" fillId="0" borderId="0" xfId="4" applyFont="1" applyAlignment="1">
      <alignment vertical="center" wrapText="1"/>
    </xf>
    <xf numFmtId="181" fontId="26" fillId="0" borderId="4" xfId="5" applyNumberFormat="1" applyFont="1" applyFill="1" applyBorder="1" applyAlignment="1">
      <alignment horizontal="center" vertical="center" shrinkToFit="1"/>
    </xf>
    <xf numFmtId="181" fontId="28" fillId="0" borderId="5" xfId="5" applyNumberFormat="1" applyFont="1" applyFill="1" applyBorder="1" applyAlignment="1">
      <alignment horizontal="center" vertical="center" shrinkToFit="1"/>
    </xf>
    <xf numFmtId="0" fontId="22" fillId="0" borderId="1" xfId="4" applyFont="1" applyBorder="1">
      <alignment vertical="center"/>
    </xf>
    <xf numFmtId="182" fontId="35" fillId="0" borderId="1" xfId="4" applyNumberFormat="1" applyFont="1" applyBorder="1" applyAlignment="1">
      <alignment horizontal="center" vertical="center" shrinkToFit="1"/>
    </xf>
    <xf numFmtId="180" fontId="30" fillId="0" borderId="1" xfId="4" applyNumberFormat="1" applyFont="1" applyBorder="1" applyAlignment="1">
      <alignment horizontal="center" vertical="center"/>
    </xf>
    <xf numFmtId="183" fontId="22" fillId="0" borderId="1" xfId="4" applyNumberFormat="1" applyFont="1" applyBorder="1" applyAlignment="1">
      <alignment horizontal="center" vertical="center"/>
    </xf>
    <xf numFmtId="182" fontId="35" fillId="0" borderId="1" xfId="4" applyNumberFormat="1" applyFont="1" applyBorder="1" applyAlignment="1">
      <alignment horizontal="left" vertical="center" shrinkToFit="1"/>
    </xf>
    <xf numFmtId="0" fontId="44" fillId="0" borderId="1" xfId="4" applyFont="1" applyBorder="1">
      <alignment vertical="center"/>
    </xf>
    <xf numFmtId="182" fontId="47" fillId="0" borderId="1" xfId="4" applyNumberFormat="1" applyFont="1" applyBorder="1" applyAlignment="1">
      <alignment horizontal="center" vertical="center"/>
    </xf>
    <xf numFmtId="182" fontId="46" fillId="0" borderId="0" xfId="4" applyNumberFormat="1" applyFont="1" applyAlignment="1">
      <alignment vertical="center" wrapText="1"/>
    </xf>
    <xf numFmtId="182" fontId="49" fillId="0" borderId="0" xfId="4" applyNumberFormat="1" applyFont="1">
      <alignment vertical="center"/>
    </xf>
    <xf numFmtId="182" fontId="22" fillId="0" borderId="0" xfId="4" applyNumberFormat="1" applyFont="1" applyAlignment="1">
      <alignment vertical="center" shrinkToFit="1"/>
    </xf>
    <xf numFmtId="182" fontId="22" fillId="0" borderId="0" xfId="4" applyNumberFormat="1" applyFont="1">
      <alignment vertical="center"/>
    </xf>
    <xf numFmtId="0" fontId="22" fillId="0" borderId="0" xfId="4" applyFont="1" applyAlignment="1">
      <alignment vertical="center" wrapText="1" shrinkToFit="1"/>
    </xf>
    <xf numFmtId="0" fontId="44" fillId="0" borderId="1" xfId="4" applyFont="1" applyBorder="1" applyAlignment="1">
      <alignment horizontal="left" vertical="center" shrinkToFit="1"/>
    </xf>
    <xf numFmtId="182" fontId="50" fillId="0" borderId="0" xfId="4" applyNumberFormat="1" applyFont="1">
      <alignment vertical="center"/>
    </xf>
    <xf numFmtId="183" fontId="33" fillId="0" borderId="1" xfId="4" applyNumberFormat="1" applyFont="1" applyBorder="1" applyAlignment="1">
      <alignment horizontal="center" vertical="center"/>
    </xf>
    <xf numFmtId="0" fontId="52" fillId="0" borderId="1" xfId="4" applyFont="1" applyBorder="1" applyAlignment="1">
      <alignment vertical="center" shrinkToFit="1"/>
    </xf>
    <xf numFmtId="0" fontId="38" fillId="0" borderId="0" xfId="4" applyFont="1">
      <alignment vertical="center"/>
    </xf>
    <xf numFmtId="0" fontId="4" fillId="2" borderId="0" xfId="0" applyFont="1" applyFill="1" applyAlignment="1">
      <alignment horizontal="left" vertical="top" wrapText="1"/>
    </xf>
    <xf numFmtId="0" fontId="4" fillId="0" borderId="1" xfId="0" applyFont="1" applyBorder="1" applyProtection="1">
      <alignment vertical="center"/>
      <protection locked="0"/>
    </xf>
    <xf numFmtId="0" fontId="6" fillId="4" borderId="1" xfId="0" applyFont="1" applyFill="1" applyBorder="1" applyAlignment="1" applyProtection="1">
      <alignment horizontal="center" vertical="center" wrapText="1"/>
      <protection locked="0"/>
    </xf>
    <xf numFmtId="0" fontId="6" fillId="0" borderId="1" xfId="0" applyFont="1" applyFill="1" applyBorder="1" applyAlignment="1">
      <alignment horizontal="left" vertical="center" wrapText="1"/>
    </xf>
    <xf numFmtId="0" fontId="4" fillId="4" borderId="1" xfId="0" applyFont="1" applyFill="1" applyBorder="1" applyAlignment="1" applyProtection="1">
      <alignment horizontal="left" vertical="center" wrapText="1"/>
      <protection locked="0"/>
    </xf>
    <xf numFmtId="0" fontId="6" fillId="3" borderId="1"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4" fillId="4" borderId="11" xfId="0" applyFont="1" applyFill="1" applyBorder="1" applyAlignment="1" applyProtection="1">
      <alignment horizontal="left" vertical="center" wrapText="1"/>
      <protection locked="0"/>
    </xf>
    <xf numFmtId="0" fontId="6" fillId="0" borderId="14"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4" borderId="1" xfId="0" applyFont="1" applyFill="1" applyBorder="1" applyAlignment="1" applyProtection="1">
      <alignment horizontal="center" vertical="center" wrapText="1"/>
      <protection locked="0"/>
    </xf>
    <xf numFmtId="0" fontId="4" fillId="0" borderId="0" xfId="0" applyFont="1" applyFill="1" applyAlignment="1">
      <alignment horizontal="center" vertical="center" shrinkToFit="1"/>
    </xf>
    <xf numFmtId="0" fontId="4" fillId="0" borderId="0" xfId="0" applyFont="1" applyFill="1" applyAlignment="1">
      <alignment horizontal="center" vertical="center"/>
    </xf>
    <xf numFmtId="0" fontId="4" fillId="0" borderId="0" xfId="0" applyFont="1" applyFill="1" applyAlignment="1">
      <alignment horizontal="left" vertical="center" wrapText="1"/>
    </xf>
    <xf numFmtId="0" fontId="4" fillId="0" borderId="1" xfId="0" applyFont="1" applyFill="1" applyBorder="1" applyAlignment="1">
      <alignment horizontal="left" vertical="center" wrapText="1"/>
    </xf>
    <xf numFmtId="176" fontId="4" fillId="4" borderId="0" xfId="0" applyNumberFormat="1" applyFont="1" applyFill="1" applyAlignment="1" applyProtection="1">
      <alignment horizontal="center" vertical="center"/>
      <protection locked="0"/>
    </xf>
    <xf numFmtId="0" fontId="6" fillId="3" borderId="1" xfId="0" applyFont="1" applyFill="1" applyBorder="1" applyAlignment="1">
      <alignment horizontal="center" vertical="center"/>
    </xf>
    <xf numFmtId="0" fontId="6" fillId="3" borderId="11" xfId="0" applyFont="1" applyFill="1" applyBorder="1" applyAlignment="1">
      <alignment horizontal="center" vertical="center"/>
    </xf>
    <xf numFmtId="0" fontId="4" fillId="4" borderId="18" xfId="0" applyFont="1" applyFill="1" applyBorder="1" applyAlignment="1" applyProtection="1">
      <alignment horizontal="left" vertical="center" wrapText="1"/>
      <protection locked="0"/>
    </xf>
    <xf numFmtId="0" fontId="4" fillId="4" borderId="19" xfId="0" applyFont="1" applyFill="1" applyBorder="1" applyAlignment="1" applyProtection="1">
      <alignment horizontal="left" vertical="center" wrapText="1"/>
      <protection locked="0"/>
    </xf>
    <xf numFmtId="0" fontId="4" fillId="4" borderId="20" xfId="0" applyFont="1" applyFill="1" applyBorder="1" applyAlignment="1" applyProtection="1">
      <alignment horizontal="left" vertical="center" wrapText="1"/>
      <protection locked="0"/>
    </xf>
    <xf numFmtId="0" fontId="4" fillId="4" borderId="8" xfId="0" applyFont="1" applyFill="1" applyBorder="1" applyAlignment="1" applyProtection="1">
      <alignment horizontal="left" vertical="center" wrapText="1"/>
      <protection locked="0"/>
    </xf>
    <xf numFmtId="0" fontId="4" fillId="4" borderId="13" xfId="0" applyFont="1" applyFill="1" applyBorder="1" applyAlignment="1" applyProtection="1">
      <alignment horizontal="left" vertical="center" wrapText="1"/>
      <protection locked="0"/>
    </xf>
    <xf numFmtId="0" fontId="4" fillId="4" borderId="5" xfId="0" applyFont="1" applyFill="1" applyBorder="1" applyAlignment="1" applyProtection="1">
      <alignment horizontal="left" vertical="center" wrapText="1"/>
      <protection locked="0"/>
    </xf>
    <xf numFmtId="0" fontId="6" fillId="0" borderId="10" xfId="0" applyFont="1" applyFill="1" applyBorder="1" applyAlignment="1">
      <alignment horizontal="left" vertical="center" wrapText="1"/>
    </xf>
    <xf numFmtId="0" fontId="6" fillId="0" borderId="14" xfId="0" applyFont="1" applyFill="1" applyBorder="1" applyAlignment="1">
      <alignment horizontal="left" vertical="center" wrapText="1"/>
    </xf>
    <xf numFmtId="0" fontId="6" fillId="4" borderId="11" xfId="0" applyFont="1" applyFill="1" applyBorder="1" applyAlignment="1" applyProtection="1">
      <alignment horizontal="center" vertical="center" wrapText="1"/>
      <protection locked="0"/>
    </xf>
    <xf numFmtId="0" fontId="6" fillId="4" borderId="10" xfId="0" applyFont="1" applyFill="1" applyBorder="1" applyAlignment="1" applyProtection="1">
      <alignment horizontal="center" vertical="center" wrapText="1"/>
      <protection locked="0"/>
    </xf>
    <xf numFmtId="0" fontId="6" fillId="0" borderId="11"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4" borderId="12" xfId="0" applyFont="1" applyFill="1" applyBorder="1" applyAlignment="1" applyProtection="1">
      <alignment horizontal="center" vertical="center" wrapText="1"/>
      <protection locked="0"/>
    </xf>
    <xf numFmtId="0" fontId="6" fillId="4" borderId="3" xfId="0" applyFont="1" applyFill="1" applyBorder="1" applyAlignment="1" applyProtection="1">
      <alignment horizontal="center" vertical="center" wrapText="1"/>
      <protection locked="0"/>
    </xf>
    <xf numFmtId="0" fontId="6" fillId="3" borderId="12" xfId="0" applyFont="1" applyFill="1" applyBorder="1" applyAlignment="1" applyProtection="1">
      <alignment horizontal="center" vertical="center" wrapText="1"/>
      <protection hidden="1"/>
    </xf>
    <xf numFmtId="0" fontId="6" fillId="3" borderId="3" xfId="0" applyFont="1" applyFill="1" applyBorder="1" applyAlignment="1" applyProtection="1">
      <alignment horizontal="center" vertical="center" wrapText="1"/>
      <protection hidden="1"/>
    </xf>
    <xf numFmtId="0" fontId="6" fillId="4" borderId="1" xfId="0" applyFont="1" applyFill="1" applyBorder="1" applyAlignment="1" applyProtection="1">
      <alignment horizontal="center" vertical="center"/>
      <protection locked="0" hidden="1"/>
    </xf>
    <xf numFmtId="38" fontId="8" fillId="0" borderId="10" xfId="1" applyFont="1" applyFill="1" applyBorder="1" applyAlignment="1" applyProtection="1">
      <alignment horizontal="center" vertical="center"/>
      <protection hidden="1"/>
    </xf>
    <xf numFmtId="38" fontId="8" fillId="0" borderId="14" xfId="1" applyFont="1" applyFill="1" applyBorder="1" applyAlignment="1" applyProtection="1">
      <alignment horizontal="center" vertical="center"/>
      <protection hidden="1"/>
    </xf>
    <xf numFmtId="38" fontId="6" fillId="0" borderId="11" xfId="1" applyFont="1" applyFill="1" applyBorder="1" applyAlignment="1" applyProtection="1">
      <alignment horizontal="center" vertical="center"/>
      <protection hidden="1"/>
    </xf>
    <xf numFmtId="38" fontId="6" fillId="0" borderId="10" xfId="1" applyFont="1" applyFill="1" applyBorder="1" applyAlignment="1" applyProtection="1">
      <alignment horizontal="center" vertical="center"/>
      <protection hidden="1"/>
    </xf>
    <xf numFmtId="0" fontId="5" fillId="3" borderId="1" xfId="0" applyFont="1" applyFill="1" applyBorder="1" applyAlignment="1" applyProtection="1">
      <alignment horizontal="center" vertical="center"/>
      <protection hidden="1"/>
    </xf>
    <xf numFmtId="0" fontId="8" fillId="0" borderId="10" xfId="0" applyFont="1" applyFill="1" applyBorder="1" applyAlignment="1" applyProtection="1">
      <alignment horizontal="center" vertical="center"/>
      <protection hidden="1"/>
    </xf>
    <xf numFmtId="0" fontId="8" fillId="0" borderId="14" xfId="0" applyFont="1" applyFill="1" applyBorder="1" applyAlignment="1" applyProtection="1">
      <alignment horizontal="center" vertical="center"/>
      <protection hidden="1"/>
    </xf>
    <xf numFmtId="9" fontId="6" fillId="0" borderId="10" xfId="2" applyFont="1" applyFill="1" applyBorder="1" applyAlignment="1" applyProtection="1">
      <alignment horizontal="center" vertical="center"/>
      <protection hidden="1"/>
    </xf>
    <xf numFmtId="9" fontId="6" fillId="0" borderId="14" xfId="2" applyFont="1" applyFill="1" applyBorder="1" applyAlignment="1" applyProtection="1">
      <alignment horizontal="center" vertical="center"/>
      <protection hidden="1"/>
    </xf>
    <xf numFmtId="9" fontId="6" fillId="0" borderId="0" xfId="2" applyFont="1" applyFill="1" applyBorder="1" applyAlignment="1" applyProtection="1">
      <alignment horizontal="center" vertical="center"/>
      <protection hidden="1"/>
    </xf>
    <xf numFmtId="9" fontId="6" fillId="0" borderId="6" xfId="2" applyFont="1" applyFill="1" applyBorder="1" applyAlignment="1" applyProtection="1">
      <alignment horizontal="center" vertical="center"/>
      <protection hidden="1"/>
    </xf>
    <xf numFmtId="0" fontId="6" fillId="3" borderId="7" xfId="0" applyFont="1" applyFill="1" applyBorder="1" applyAlignment="1" applyProtection="1">
      <alignment horizontal="center" vertical="center" wrapText="1"/>
      <protection hidden="1"/>
    </xf>
    <xf numFmtId="0" fontId="6" fillId="3" borderId="0" xfId="0" applyFont="1" applyFill="1" applyAlignment="1" applyProtection="1">
      <alignment horizontal="center" vertical="center" wrapText="1"/>
      <protection hidden="1"/>
    </xf>
    <xf numFmtId="0" fontId="6" fillId="3" borderId="8" xfId="0" applyFont="1" applyFill="1" applyBorder="1" applyAlignment="1" applyProtection="1">
      <alignment horizontal="center" vertical="center" wrapText="1"/>
      <protection hidden="1"/>
    </xf>
    <xf numFmtId="0" fontId="6" fillId="3" borderId="13" xfId="0" applyFont="1" applyFill="1" applyBorder="1" applyAlignment="1" applyProtection="1">
      <alignment horizontal="center" vertical="center" wrapText="1"/>
      <protection hidden="1"/>
    </xf>
    <xf numFmtId="0" fontId="6" fillId="3" borderId="4"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5" fillId="3" borderId="12" xfId="0" applyFont="1" applyFill="1" applyBorder="1" applyAlignment="1" applyProtection="1">
      <alignment horizontal="center" vertical="center"/>
      <protection hidden="1"/>
    </xf>
    <xf numFmtId="0" fontId="5" fillId="3" borderId="3" xfId="0" applyFont="1" applyFill="1" applyBorder="1" applyAlignment="1" applyProtection="1">
      <alignment horizontal="center" vertical="center"/>
      <protection hidden="1"/>
    </xf>
    <xf numFmtId="0" fontId="5" fillId="3" borderId="4" xfId="0" applyFont="1" applyFill="1" applyBorder="1" applyAlignment="1" applyProtection="1">
      <alignment horizontal="center" vertical="center"/>
      <protection hidden="1"/>
    </xf>
    <xf numFmtId="0" fontId="5" fillId="3" borderId="3" xfId="0" applyFont="1" applyFill="1" applyBorder="1" applyAlignment="1" applyProtection="1">
      <alignment horizontal="center" vertical="center" wrapText="1"/>
      <protection hidden="1"/>
    </xf>
    <xf numFmtId="0" fontId="5" fillId="3" borderId="4" xfId="0" applyFont="1" applyFill="1" applyBorder="1" applyAlignment="1" applyProtection="1">
      <alignment horizontal="center" vertical="center" wrapText="1"/>
      <protection hidden="1"/>
    </xf>
    <xf numFmtId="0" fontId="5" fillId="3" borderId="0" xfId="0" applyFont="1" applyFill="1" applyAlignment="1" applyProtection="1">
      <alignment horizontal="center" vertical="center" wrapText="1"/>
      <protection hidden="1"/>
    </xf>
    <xf numFmtId="0" fontId="5" fillId="3" borderId="6" xfId="0" applyFont="1" applyFill="1" applyBorder="1" applyAlignment="1" applyProtection="1">
      <alignment horizontal="center" vertical="center" wrapText="1"/>
      <protection hidden="1"/>
    </xf>
    <xf numFmtId="0" fontId="5" fillId="3" borderId="7" xfId="0" applyFont="1" applyFill="1" applyBorder="1" applyAlignment="1" applyProtection="1">
      <alignment horizontal="right" vertical="center"/>
      <protection hidden="1"/>
    </xf>
    <xf numFmtId="0" fontId="5" fillId="3" borderId="0" xfId="0" applyFont="1" applyFill="1" applyBorder="1" applyAlignment="1" applyProtection="1">
      <alignment horizontal="right" vertical="center"/>
      <protection hidden="1"/>
    </xf>
    <xf numFmtId="0" fontId="5" fillId="3" borderId="0" xfId="0" applyFont="1" applyFill="1" applyAlignment="1" applyProtection="1">
      <alignment horizontal="left" vertical="center"/>
      <protection hidden="1"/>
    </xf>
    <xf numFmtId="0" fontId="5" fillId="3" borderId="6" xfId="0" applyFont="1" applyFill="1" applyBorder="1" applyAlignment="1" applyProtection="1">
      <alignment horizontal="left" vertical="center"/>
      <protection hidden="1"/>
    </xf>
    <xf numFmtId="0" fontId="5" fillId="3" borderId="0" xfId="0" applyFont="1" applyFill="1" applyAlignment="1" applyProtection="1">
      <alignment horizontal="right" vertical="center"/>
      <protection hidden="1"/>
    </xf>
    <xf numFmtId="0" fontId="6" fillId="3" borderId="1" xfId="0" applyFont="1" applyFill="1" applyBorder="1" applyAlignment="1" applyProtection="1">
      <alignment horizontal="center" vertical="center" wrapText="1"/>
      <protection hidden="1"/>
    </xf>
    <xf numFmtId="38" fontId="6" fillId="4" borderId="11" xfId="1" applyFont="1" applyFill="1" applyBorder="1" applyAlignment="1" applyProtection="1">
      <alignment horizontal="center" vertical="center"/>
      <protection locked="0" hidden="1"/>
    </xf>
    <xf numFmtId="38" fontId="6" fillId="4" borderId="10" xfId="1" applyFont="1" applyFill="1" applyBorder="1" applyAlignment="1" applyProtection="1">
      <alignment horizontal="center" vertical="center"/>
      <protection locked="0" hidden="1"/>
    </xf>
    <xf numFmtId="178" fontId="6" fillId="0" borderId="10" xfId="2" applyNumberFormat="1" applyFont="1" applyFill="1" applyBorder="1" applyAlignment="1" applyProtection="1">
      <alignment horizontal="center" vertical="center"/>
      <protection hidden="1"/>
    </xf>
    <xf numFmtId="9" fontId="6" fillId="0" borderId="13" xfId="2" applyFont="1" applyFill="1" applyBorder="1" applyAlignment="1" applyProtection="1">
      <alignment horizontal="center" vertical="center"/>
      <protection hidden="1"/>
    </xf>
    <xf numFmtId="9" fontId="6" fillId="0" borderId="5" xfId="2" applyFont="1" applyFill="1" applyBorder="1" applyAlignment="1" applyProtection="1">
      <alignment horizontal="center" vertical="center"/>
      <protection hidden="1"/>
    </xf>
    <xf numFmtId="0" fontId="7" fillId="3" borderId="12" xfId="0" applyFont="1" applyFill="1" applyBorder="1" applyAlignment="1" applyProtection="1">
      <alignment horizontal="center" vertical="center" wrapText="1"/>
      <protection hidden="1"/>
    </xf>
    <xf numFmtId="0" fontId="7" fillId="3" borderId="3"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6" fillId="3" borderId="12" xfId="0" applyFont="1" applyFill="1" applyBorder="1" applyAlignment="1" applyProtection="1">
      <alignment horizontal="center" vertical="center"/>
      <protection hidden="1"/>
    </xf>
    <xf numFmtId="0" fontId="6" fillId="3" borderId="3" xfId="0" applyFont="1" applyFill="1" applyBorder="1" applyAlignment="1" applyProtection="1">
      <alignment horizontal="center" vertical="center"/>
      <protection hidden="1"/>
    </xf>
    <xf numFmtId="0" fontId="6" fillId="3" borderId="4" xfId="0" applyFont="1" applyFill="1" applyBorder="1" applyAlignment="1" applyProtection="1">
      <alignment horizontal="center" vertical="center"/>
      <protection hidden="1"/>
    </xf>
    <xf numFmtId="0" fontId="7" fillId="3" borderId="15" xfId="0" applyFont="1" applyFill="1" applyBorder="1" applyAlignment="1" applyProtection="1">
      <alignment horizontal="center" vertical="center"/>
      <protection hidden="1"/>
    </xf>
    <xf numFmtId="0" fontId="7" fillId="3" borderId="10" xfId="0" applyFont="1" applyFill="1" applyBorder="1" applyAlignment="1" applyProtection="1">
      <alignment horizontal="center" vertical="center"/>
      <protection hidden="1"/>
    </xf>
    <xf numFmtId="0" fontId="7" fillId="3" borderId="14" xfId="0" applyFont="1" applyFill="1" applyBorder="1" applyAlignment="1" applyProtection="1">
      <alignment horizontal="center" vertical="center"/>
      <protection hidden="1"/>
    </xf>
    <xf numFmtId="38" fontId="6" fillId="4" borderId="12" xfId="1" applyFont="1" applyFill="1" applyBorder="1" applyAlignment="1" applyProtection="1">
      <alignment horizontal="center" vertical="center"/>
      <protection locked="0" hidden="1"/>
    </xf>
    <xf numFmtId="38" fontId="6" fillId="4" borderId="3" xfId="1" applyFont="1" applyFill="1" applyBorder="1" applyAlignment="1" applyProtection="1">
      <alignment horizontal="center" vertical="center"/>
      <protection locked="0" hidden="1"/>
    </xf>
    <xf numFmtId="38" fontId="6" fillId="4" borderId="4" xfId="1" applyFont="1" applyFill="1" applyBorder="1" applyAlignment="1" applyProtection="1">
      <alignment horizontal="center" vertical="center"/>
      <protection locked="0" hidden="1"/>
    </xf>
    <xf numFmtId="178" fontId="6" fillId="0" borderId="3" xfId="2" applyNumberFormat="1" applyFont="1" applyFill="1" applyBorder="1" applyAlignment="1" applyProtection="1">
      <alignment horizontal="center" vertical="center"/>
      <protection hidden="1"/>
    </xf>
    <xf numFmtId="0" fontId="6" fillId="3" borderId="5" xfId="0" applyFont="1" applyFill="1" applyBorder="1" applyAlignment="1" applyProtection="1">
      <alignment horizontal="center" vertical="center" wrapText="1"/>
      <protection hidden="1"/>
    </xf>
    <xf numFmtId="0" fontId="6" fillId="4" borderId="12" xfId="0" applyFont="1" applyFill="1" applyBorder="1" applyAlignment="1" applyProtection="1">
      <alignment horizontal="center" vertical="center"/>
      <protection locked="0" hidden="1"/>
    </xf>
    <xf numFmtId="0" fontId="6" fillId="4" borderId="3" xfId="0" applyFont="1" applyFill="1" applyBorder="1" applyAlignment="1" applyProtection="1">
      <alignment horizontal="center" vertical="center"/>
      <protection locked="0" hidden="1"/>
    </xf>
    <xf numFmtId="0" fontId="6" fillId="4" borderId="4" xfId="0" applyFont="1" applyFill="1" applyBorder="1" applyAlignment="1" applyProtection="1">
      <alignment horizontal="center" vertical="center"/>
      <protection locked="0" hidden="1"/>
    </xf>
    <xf numFmtId="0" fontId="6" fillId="3" borderId="17" xfId="0" applyFont="1" applyFill="1" applyBorder="1" applyAlignment="1" applyProtection="1">
      <alignment horizontal="center" vertical="center" wrapText="1"/>
      <protection hidden="1"/>
    </xf>
    <xf numFmtId="0" fontId="6" fillId="3" borderId="2" xfId="0" applyFont="1" applyFill="1" applyBorder="1" applyAlignment="1" applyProtection="1">
      <alignment horizontal="center" vertical="center" wrapText="1"/>
      <protection hidden="1"/>
    </xf>
    <xf numFmtId="0" fontId="6" fillId="4" borderId="13" xfId="0" applyFont="1" applyFill="1" applyBorder="1" applyAlignment="1" applyProtection="1">
      <alignment horizontal="center" vertical="center"/>
      <protection locked="0" hidden="1"/>
    </xf>
    <xf numFmtId="0" fontId="6" fillId="3" borderId="0" xfId="0" applyFont="1" applyFill="1" applyBorder="1" applyAlignment="1" applyProtection="1">
      <alignment horizontal="center" vertical="center" wrapText="1"/>
      <protection hidden="1"/>
    </xf>
    <xf numFmtId="0" fontId="6" fillId="3" borderId="1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13" xfId="0" applyFont="1" applyFill="1" applyBorder="1" applyAlignment="1">
      <alignment horizontal="center" vertical="center"/>
    </xf>
    <xf numFmtId="0" fontId="6" fillId="3" borderId="5" xfId="0" applyFont="1" applyFill="1" applyBorder="1" applyAlignment="1">
      <alignment horizontal="center" vertical="center"/>
    </xf>
    <xf numFmtId="0" fontId="6" fillId="0" borderId="12" xfId="0" applyFont="1" applyFill="1" applyBorder="1" applyAlignment="1" applyProtection="1">
      <alignment horizontal="center" vertical="center"/>
      <protection hidden="1"/>
    </xf>
    <xf numFmtId="0" fontId="6" fillId="0" borderId="3" xfId="0" applyFont="1" applyFill="1" applyBorder="1" applyAlignment="1" applyProtection="1">
      <alignment horizontal="center" vertical="center"/>
      <protection hidden="1"/>
    </xf>
    <xf numFmtId="0" fontId="6" fillId="0" borderId="8" xfId="0" applyFont="1" applyFill="1" applyBorder="1" applyAlignment="1" applyProtection="1">
      <alignment horizontal="center" vertical="center"/>
      <protection hidden="1"/>
    </xf>
    <xf numFmtId="0" fontId="6" fillId="0" borderId="13" xfId="0" applyFont="1" applyFill="1" applyBorder="1" applyAlignment="1" applyProtection="1">
      <alignment horizontal="center" vertical="center"/>
      <protection hidden="1"/>
    </xf>
    <xf numFmtId="0" fontId="5" fillId="0" borderId="3" xfId="0" applyFont="1" applyFill="1" applyBorder="1" applyAlignment="1" applyProtection="1">
      <alignment horizontal="center" vertical="center"/>
      <protection hidden="1"/>
    </xf>
    <xf numFmtId="0" fontId="5" fillId="0" borderId="4" xfId="0" applyFont="1" applyFill="1" applyBorder="1" applyAlignment="1" applyProtection="1">
      <alignment horizontal="center" vertical="center"/>
      <protection hidden="1"/>
    </xf>
    <xf numFmtId="0" fontId="5" fillId="0" borderId="13" xfId="0" applyFont="1" applyFill="1" applyBorder="1" applyAlignment="1" applyProtection="1">
      <alignment horizontal="center" vertical="center"/>
      <protection hidden="1"/>
    </xf>
    <xf numFmtId="0" fontId="5" fillId="0" borderId="5" xfId="0" applyFont="1" applyFill="1" applyBorder="1" applyAlignment="1" applyProtection="1">
      <alignment horizontal="center" vertical="center"/>
      <protection hidden="1"/>
    </xf>
    <xf numFmtId="0" fontId="5" fillId="3" borderId="1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4" xfId="0" applyFont="1" applyFill="1" applyBorder="1" applyAlignment="1">
      <alignment horizontal="center" vertical="center" wrapText="1"/>
    </xf>
    <xf numFmtId="179" fontId="6" fillId="0" borderId="11" xfId="0" applyNumberFormat="1" applyFont="1" applyFill="1" applyBorder="1" applyAlignment="1" applyProtection="1">
      <alignment horizontal="center" vertical="center" shrinkToFit="1"/>
      <protection hidden="1"/>
    </xf>
    <xf numFmtId="179" fontId="6" fillId="0" borderId="10" xfId="0" applyNumberFormat="1" applyFont="1" applyFill="1" applyBorder="1" applyAlignment="1" applyProtection="1">
      <alignment horizontal="center" vertical="center" shrinkToFit="1"/>
      <protection hidden="1"/>
    </xf>
    <xf numFmtId="179" fontId="6" fillId="0" borderId="14" xfId="0" applyNumberFormat="1" applyFont="1" applyFill="1" applyBorder="1" applyAlignment="1" applyProtection="1">
      <alignment horizontal="center" vertical="center" shrinkToFit="1"/>
      <protection hidden="1"/>
    </xf>
    <xf numFmtId="0" fontId="6" fillId="3" borderId="11" xfId="0" applyFont="1" applyFill="1" applyBorder="1" applyAlignment="1" applyProtection="1">
      <alignment horizontal="center" vertical="center" shrinkToFit="1"/>
      <protection hidden="1"/>
    </xf>
    <xf numFmtId="0" fontId="6" fillId="3" borderId="10" xfId="0" applyFont="1" applyFill="1" applyBorder="1" applyAlignment="1" applyProtection="1">
      <alignment horizontal="center" vertical="center" shrinkToFit="1"/>
      <protection hidden="1"/>
    </xf>
    <xf numFmtId="0" fontId="6" fillId="3" borderId="16" xfId="0" applyFont="1" applyFill="1" applyBorder="1" applyAlignment="1" applyProtection="1">
      <alignment horizontal="center" vertical="center" shrinkToFit="1"/>
      <protection hidden="1"/>
    </xf>
    <xf numFmtId="0" fontId="6" fillId="3" borderId="12" xfId="0" applyFont="1" applyFill="1" applyBorder="1" applyAlignment="1">
      <alignment horizontal="center" vertical="top" wrapText="1"/>
    </xf>
    <xf numFmtId="0" fontId="6" fillId="3" borderId="3" xfId="0" applyFont="1" applyFill="1" applyBorder="1" applyAlignment="1">
      <alignment horizontal="center" vertical="top" wrapText="1"/>
    </xf>
    <xf numFmtId="0" fontId="6" fillId="3" borderId="4" xfId="0" applyFont="1" applyFill="1" applyBorder="1" applyAlignment="1">
      <alignment horizontal="center" vertical="top" wrapText="1"/>
    </xf>
    <xf numFmtId="0" fontId="6" fillId="3" borderId="9" xfId="0" applyFont="1" applyFill="1" applyBorder="1" applyAlignment="1">
      <alignment horizontal="center" vertical="center" wrapText="1"/>
    </xf>
    <xf numFmtId="0" fontId="6" fillId="3" borderId="2" xfId="0" applyFont="1" applyFill="1" applyBorder="1" applyAlignment="1">
      <alignment horizontal="center" vertical="center" wrapText="1"/>
    </xf>
    <xf numFmtId="38" fontId="6" fillId="4" borderId="14" xfId="1" applyFont="1" applyFill="1" applyBorder="1" applyAlignment="1" applyProtection="1">
      <alignment horizontal="center" vertical="center"/>
      <protection locked="0" hidden="1"/>
    </xf>
    <xf numFmtId="0" fontId="6" fillId="4" borderId="10" xfId="0" applyFont="1" applyFill="1" applyBorder="1" applyAlignment="1" applyProtection="1">
      <alignment horizontal="center" vertical="center" shrinkToFit="1"/>
      <protection locked="0" hidden="1"/>
    </xf>
    <xf numFmtId="0" fontId="6" fillId="4" borderId="16" xfId="0" applyFont="1" applyFill="1" applyBorder="1" applyAlignment="1" applyProtection="1">
      <alignment horizontal="center" vertical="center" shrinkToFit="1"/>
      <protection locked="0" hidden="1"/>
    </xf>
    <xf numFmtId="0" fontId="7" fillId="4" borderId="15" xfId="0" applyFont="1" applyFill="1" applyBorder="1" applyAlignment="1" applyProtection="1">
      <alignment horizontal="center" vertical="center"/>
      <protection locked="0" hidden="1"/>
    </xf>
    <xf numFmtId="0" fontId="7" fillId="4" borderId="10" xfId="0" applyFont="1" applyFill="1" applyBorder="1" applyAlignment="1" applyProtection="1">
      <alignment horizontal="center" vertical="center"/>
      <protection locked="0" hidden="1"/>
    </xf>
    <xf numFmtId="0" fontId="7" fillId="4" borderId="14" xfId="0" applyFont="1" applyFill="1" applyBorder="1" applyAlignment="1" applyProtection="1">
      <alignment horizontal="center" vertical="center"/>
      <protection locked="0" hidden="1"/>
    </xf>
    <xf numFmtId="0" fontId="8" fillId="0" borderId="1" xfId="0" applyFont="1" applyFill="1" applyBorder="1" applyAlignment="1">
      <alignment horizontal="left" vertical="top" wrapText="1"/>
    </xf>
    <xf numFmtId="9" fontId="4" fillId="0" borderId="1" xfId="2" applyFont="1" applyFill="1" applyBorder="1" applyAlignment="1">
      <alignment horizontal="center" vertical="center" wrapText="1"/>
    </xf>
    <xf numFmtId="0" fontId="6" fillId="3" borderId="0" xfId="0" applyFont="1" applyFill="1" applyAlignment="1">
      <alignment horizontal="center" vertical="center" wrapText="1"/>
    </xf>
    <xf numFmtId="0" fontId="7" fillId="3" borderId="12"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7" fillId="3" borderId="0" xfId="0" applyFont="1" applyFill="1" applyAlignment="1">
      <alignment horizontal="center" vertical="center" wrapText="1"/>
    </xf>
    <xf numFmtId="0" fontId="7" fillId="3" borderId="6"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4" borderId="4" xfId="0" applyFont="1" applyFill="1" applyBorder="1" applyAlignment="1" applyProtection="1">
      <alignment horizontal="center" vertical="center" wrapText="1"/>
      <protection locked="0"/>
    </xf>
    <xf numFmtId="0" fontId="8" fillId="0" borderId="12" xfId="0" applyFont="1" applyFill="1" applyBorder="1" applyAlignment="1">
      <alignment horizontal="left" vertical="top" wrapText="1"/>
    </xf>
    <xf numFmtId="0" fontId="8" fillId="0" borderId="3" xfId="0" applyFont="1" applyFill="1" applyBorder="1" applyAlignment="1">
      <alignment horizontal="left" vertical="top" wrapText="1"/>
    </xf>
    <xf numFmtId="0" fontId="8" fillId="0" borderId="4" xfId="0" applyFont="1" applyFill="1" applyBorder="1" applyAlignment="1">
      <alignment horizontal="left" vertical="top" wrapText="1"/>
    </xf>
    <xf numFmtId="0" fontId="8" fillId="4" borderId="12" xfId="0" applyFont="1" applyFill="1" applyBorder="1" applyAlignment="1" applyProtection="1">
      <alignment horizontal="left" vertical="top" wrapText="1"/>
      <protection locked="0"/>
    </xf>
    <xf numFmtId="0" fontId="8" fillId="4" borderId="3" xfId="0" applyFont="1" applyFill="1" applyBorder="1" applyAlignment="1" applyProtection="1">
      <alignment horizontal="left" vertical="top" wrapText="1"/>
      <protection locked="0"/>
    </xf>
    <xf numFmtId="0" fontId="8" fillId="4" borderId="4" xfId="0" applyFont="1" applyFill="1" applyBorder="1" applyAlignment="1" applyProtection="1">
      <alignment horizontal="left" vertical="top" wrapText="1"/>
      <protection locked="0"/>
    </xf>
    <xf numFmtId="0" fontId="8" fillId="4" borderId="1" xfId="0" applyFont="1" applyFill="1" applyBorder="1" applyAlignment="1" applyProtection="1">
      <alignment horizontal="left" vertical="top" wrapText="1"/>
      <protection locked="0"/>
    </xf>
    <xf numFmtId="0" fontId="8" fillId="4" borderId="1" xfId="0" applyFont="1" applyFill="1" applyBorder="1" applyAlignment="1" applyProtection="1">
      <alignment horizontal="center" vertical="center" wrapText="1"/>
      <protection locked="0"/>
    </xf>
    <xf numFmtId="0" fontId="9" fillId="3" borderId="11"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9" fillId="3" borderId="14"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7" fillId="4" borderId="11" xfId="0" applyFont="1" applyFill="1" applyBorder="1" applyAlignment="1" applyProtection="1">
      <alignment horizontal="center" vertical="center" wrapText="1"/>
      <protection locked="0"/>
    </xf>
    <xf numFmtId="0" fontId="7" fillId="4" borderId="10" xfId="0" applyFont="1" applyFill="1" applyBorder="1" applyAlignment="1" applyProtection="1">
      <alignment horizontal="center" vertical="center" wrapText="1"/>
      <protection locked="0"/>
    </xf>
    <xf numFmtId="0" fontId="7" fillId="4" borderId="14" xfId="0" applyFont="1" applyFill="1" applyBorder="1" applyAlignment="1" applyProtection="1">
      <alignment horizontal="center" vertical="center" wrapText="1"/>
      <protection locked="0"/>
    </xf>
    <xf numFmtId="0" fontId="8" fillId="3" borderId="1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8"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6" fillId="4" borderId="12" xfId="0" applyFont="1" applyFill="1" applyBorder="1" applyAlignment="1" applyProtection="1">
      <alignment horizontal="center" wrapText="1"/>
      <protection locked="0"/>
    </xf>
    <xf numFmtId="0" fontId="6" fillId="4" borderId="3" xfId="0" applyFont="1" applyFill="1" applyBorder="1" applyAlignment="1" applyProtection="1">
      <alignment horizontal="center" wrapText="1"/>
      <protection locked="0"/>
    </xf>
    <xf numFmtId="0" fontId="6" fillId="4" borderId="4" xfId="0" applyFont="1" applyFill="1" applyBorder="1" applyAlignment="1" applyProtection="1">
      <alignment horizontal="center" wrapText="1"/>
      <protection locked="0"/>
    </xf>
    <xf numFmtId="0" fontId="6" fillId="4" borderId="7" xfId="0" applyFont="1" applyFill="1" applyBorder="1" applyAlignment="1" applyProtection="1">
      <alignment horizontal="center" wrapText="1"/>
      <protection locked="0"/>
    </xf>
    <xf numFmtId="0" fontId="6" fillId="4" borderId="0" xfId="0" applyFont="1" applyFill="1" applyBorder="1" applyAlignment="1" applyProtection="1">
      <alignment horizontal="center" wrapText="1"/>
      <protection locked="0"/>
    </xf>
    <xf numFmtId="0" fontId="6" fillId="4" borderId="6" xfId="0" applyFont="1" applyFill="1" applyBorder="1" applyAlignment="1" applyProtection="1">
      <alignment horizontal="center" wrapText="1"/>
      <protection locked="0"/>
    </xf>
    <xf numFmtId="0" fontId="6" fillId="4" borderId="7" xfId="0" applyFont="1" applyFill="1" applyBorder="1" applyAlignment="1" applyProtection="1">
      <alignment horizontal="center" vertical="top" wrapText="1"/>
      <protection locked="0"/>
    </xf>
    <xf numFmtId="0" fontId="6" fillId="4" borderId="0" xfId="0" applyFont="1" applyFill="1" applyBorder="1" applyAlignment="1" applyProtection="1">
      <alignment horizontal="center" vertical="top" wrapText="1"/>
      <protection locked="0"/>
    </xf>
    <xf numFmtId="0" fontId="6" fillId="4" borderId="6" xfId="0" applyFont="1" applyFill="1" applyBorder="1" applyAlignment="1" applyProtection="1">
      <alignment horizontal="center" vertical="top" wrapText="1"/>
      <protection locked="0"/>
    </xf>
    <xf numFmtId="0" fontId="6" fillId="4" borderId="8" xfId="0" applyFont="1" applyFill="1" applyBorder="1" applyAlignment="1" applyProtection="1">
      <alignment horizontal="center" vertical="top" wrapText="1"/>
      <protection locked="0"/>
    </xf>
    <xf numFmtId="0" fontId="6" fillId="4" borderId="13" xfId="0" applyFont="1" applyFill="1" applyBorder="1" applyAlignment="1" applyProtection="1">
      <alignment horizontal="center" vertical="top" wrapText="1"/>
      <protection locked="0"/>
    </xf>
    <xf numFmtId="0" fontId="6" fillId="4" borderId="5" xfId="0" applyFont="1" applyFill="1" applyBorder="1" applyAlignment="1" applyProtection="1">
      <alignment horizontal="center" vertical="top" wrapText="1"/>
      <protection locked="0"/>
    </xf>
    <xf numFmtId="0" fontId="6" fillId="3" borderId="11"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6" fillId="3" borderId="14"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6" fillId="4" borderId="1" xfId="0" applyFont="1" applyFill="1" applyBorder="1" applyAlignment="1" applyProtection="1">
      <alignment horizontal="center" vertical="top" wrapText="1"/>
      <protection locked="0"/>
    </xf>
    <xf numFmtId="0" fontId="7" fillId="0" borderId="0" xfId="0" applyFont="1" applyAlignment="1">
      <alignment horizontal="left" vertical="top" wrapText="1"/>
    </xf>
    <xf numFmtId="0" fontId="6" fillId="4" borderId="14" xfId="0" applyFont="1" applyFill="1" applyBorder="1" applyAlignment="1" applyProtection="1">
      <alignment horizontal="center" vertical="center" wrapText="1"/>
      <protection locked="0"/>
    </xf>
    <xf numFmtId="0" fontId="14" fillId="0" borderId="9" xfId="0" applyFont="1" applyBorder="1" applyAlignment="1">
      <alignment horizontal="left" vertical="top" wrapText="1"/>
    </xf>
    <xf numFmtId="0" fontId="14" fillId="0" borderId="2" xfId="0" applyFont="1" applyBorder="1" applyAlignment="1">
      <alignment horizontal="left" vertical="top" wrapText="1"/>
    </xf>
    <xf numFmtId="0" fontId="14" fillId="0" borderId="9" xfId="0" applyFont="1" applyBorder="1" applyAlignment="1">
      <alignment horizontal="left" vertical="top"/>
    </xf>
    <xf numFmtId="0" fontId="14" fillId="0" borderId="17" xfId="0" applyFont="1" applyBorder="1" applyAlignment="1">
      <alignment horizontal="left" vertical="top"/>
    </xf>
    <xf numFmtId="0" fontId="14" fillId="0" borderId="2" xfId="0" applyFont="1" applyBorder="1" applyAlignment="1">
      <alignment horizontal="left" vertical="top"/>
    </xf>
    <xf numFmtId="0" fontId="14" fillId="0" borderId="17" xfId="0" applyFont="1" applyBorder="1" applyAlignment="1">
      <alignment horizontal="left" vertical="top" wrapText="1"/>
    </xf>
    <xf numFmtId="182" fontId="48" fillId="6" borderId="3" xfId="4" applyNumberFormat="1" applyFont="1" applyFill="1" applyBorder="1" applyAlignment="1">
      <alignment horizontal="left" vertical="center" wrapText="1"/>
    </xf>
    <xf numFmtId="0" fontId="24" fillId="0" borderId="0" xfId="4" applyFont="1" applyAlignment="1">
      <alignment horizontal="left" vertical="center"/>
    </xf>
    <xf numFmtId="0" fontId="50" fillId="0" borderId="0" xfId="4" applyFont="1" applyAlignment="1">
      <alignment horizontal="left" vertical="top" wrapText="1"/>
    </xf>
    <xf numFmtId="182" fontId="46" fillId="6" borderId="13" xfId="4" applyNumberFormat="1" applyFont="1" applyFill="1" applyBorder="1" applyAlignment="1">
      <alignment horizontal="left" vertical="center" wrapText="1"/>
    </xf>
    <xf numFmtId="0" fontId="24" fillId="0" borderId="9" xfId="4" applyFont="1" applyBorder="1" applyAlignment="1">
      <alignment horizontal="center" vertical="center" shrinkToFit="1"/>
    </xf>
    <xf numFmtId="0" fontId="24" fillId="0" borderId="2" xfId="4" applyFont="1" applyBorder="1" applyAlignment="1">
      <alignment horizontal="center" vertical="center" shrinkToFit="1"/>
    </xf>
    <xf numFmtId="181" fontId="26" fillId="0" borderId="12" xfId="5" applyNumberFormat="1" applyFont="1" applyFill="1" applyBorder="1" applyAlignment="1">
      <alignment horizontal="center" vertical="center" shrinkToFit="1"/>
    </xf>
    <xf numFmtId="181" fontId="26" fillId="0" borderId="4" xfId="5" applyNumberFormat="1" applyFont="1" applyFill="1" applyBorder="1" applyAlignment="1">
      <alignment horizontal="center" vertical="center" shrinkToFit="1"/>
    </xf>
    <xf numFmtId="181" fontId="26" fillId="4" borderId="23" xfId="5" applyNumberFormat="1" applyFont="1" applyFill="1" applyBorder="1" applyAlignment="1">
      <alignment horizontal="center" vertical="center" shrinkToFit="1"/>
    </xf>
    <xf numFmtId="181" fontId="26" fillId="4" borderId="24" xfId="5" applyNumberFormat="1" applyFont="1" applyFill="1" applyBorder="1" applyAlignment="1">
      <alignment horizontal="center" vertical="center" shrinkToFit="1"/>
    </xf>
    <xf numFmtId="181" fontId="26" fillId="0" borderId="9" xfId="5" applyNumberFormat="1" applyFont="1" applyFill="1" applyBorder="1" applyAlignment="1">
      <alignment horizontal="center" vertical="center" wrapText="1" shrinkToFit="1"/>
    </xf>
    <xf numFmtId="181" fontId="26" fillId="0" borderId="2" xfId="5" applyNumberFormat="1" applyFont="1" applyFill="1" applyBorder="1" applyAlignment="1">
      <alignment horizontal="center" vertical="center" wrapText="1" shrinkToFit="1"/>
    </xf>
    <xf numFmtId="181" fontId="24" fillId="0" borderId="9" xfId="5" applyNumberFormat="1" applyFont="1" applyFill="1" applyBorder="1" applyAlignment="1">
      <alignment horizontal="center" vertical="center" shrinkToFit="1"/>
    </xf>
    <xf numFmtId="181" fontId="24" fillId="0" borderId="2" xfId="5" applyNumberFormat="1" applyFont="1" applyFill="1" applyBorder="1" applyAlignment="1">
      <alignment horizontal="center" vertical="center" shrinkToFit="1"/>
    </xf>
    <xf numFmtId="181" fontId="28" fillId="0" borderId="8" xfId="5" applyNumberFormat="1" applyFont="1" applyFill="1" applyBorder="1" applyAlignment="1">
      <alignment horizontal="center" vertical="center" shrinkToFit="1"/>
    </xf>
    <xf numFmtId="181" fontId="28" fillId="0" borderId="5" xfId="5" applyNumberFormat="1" applyFont="1" applyFill="1" applyBorder="1" applyAlignment="1">
      <alignment horizontal="center" vertical="center" shrinkToFit="1"/>
    </xf>
    <xf numFmtId="0" fontId="22" fillId="0" borderId="9" xfId="4" applyFont="1" applyBorder="1" applyAlignment="1">
      <alignment horizontal="left" vertical="center"/>
    </xf>
    <xf numFmtId="0" fontId="22" fillId="0" borderId="17" xfId="4" applyFont="1" applyBorder="1" applyAlignment="1">
      <alignment horizontal="left" vertical="center"/>
    </xf>
    <xf numFmtId="0" fontId="22" fillId="0" borderId="2" xfId="4" applyFont="1" applyBorder="1" applyAlignment="1">
      <alignment horizontal="left" vertical="center"/>
    </xf>
    <xf numFmtId="0" fontId="22" fillId="0" borderId="9" xfId="4" applyFont="1" applyBorder="1" applyAlignment="1">
      <alignment horizontal="left" vertical="center" shrinkToFit="1"/>
    </xf>
    <xf numFmtId="0" fontId="22" fillId="0" borderId="17" xfId="4" applyFont="1" applyBorder="1" applyAlignment="1">
      <alignment horizontal="left" vertical="center" shrinkToFit="1"/>
    </xf>
    <xf numFmtId="0" fontId="22" fillId="0" borderId="2" xfId="4" applyFont="1" applyBorder="1" applyAlignment="1">
      <alignment horizontal="left" vertical="center" shrinkToFit="1"/>
    </xf>
    <xf numFmtId="182" fontId="22" fillId="0" borderId="9" xfId="4" applyNumberFormat="1" applyFont="1" applyBorder="1" applyAlignment="1">
      <alignment horizontal="center" vertical="center"/>
    </xf>
    <xf numFmtId="182" fontId="22" fillId="0" borderId="17" xfId="4" applyNumberFormat="1" applyFont="1" applyBorder="1" applyAlignment="1">
      <alignment horizontal="center" vertical="center"/>
    </xf>
    <xf numFmtId="182" fontId="22" fillId="0" borderId="2" xfId="4" applyNumberFormat="1" applyFont="1" applyBorder="1" applyAlignment="1">
      <alignment horizontal="center" vertical="center"/>
    </xf>
    <xf numFmtId="183" fontId="22" fillId="0" borderId="43" xfId="4" applyNumberFormat="1" applyFont="1" applyBorder="1" applyAlignment="1">
      <alignment horizontal="center" vertical="center" wrapText="1"/>
    </xf>
    <xf numFmtId="183" fontId="22" fillId="0" borderId="6" xfId="4" applyNumberFormat="1" applyFont="1" applyBorder="1" applyAlignment="1">
      <alignment horizontal="center" vertical="center" wrapText="1"/>
    </xf>
    <xf numFmtId="183" fontId="22" fillId="0" borderId="120" xfId="4" applyNumberFormat="1" applyFont="1" applyBorder="1" applyAlignment="1">
      <alignment horizontal="center" vertical="center" wrapText="1"/>
    </xf>
    <xf numFmtId="183" fontId="33" fillId="0" borderId="9" xfId="4" applyNumberFormat="1" applyFont="1" applyBorder="1" applyAlignment="1">
      <alignment horizontal="left" vertical="center" wrapText="1"/>
    </xf>
    <xf numFmtId="183" fontId="33" fillId="0" borderId="17" xfId="4" applyNumberFormat="1" applyFont="1" applyBorder="1" applyAlignment="1">
      <alignment horizontal="left" vertical="center" wrapText="1"/>
    </xf>
    <xf numFmtId="183" fontId="33" fillId="0" borderId="2" xfId="4" applyNumberFormat="1" applyFont="1" applyBorder="1" applyAlignment="1">
      <alignment horizontal="left" vertical="center" wrapText="1"/>
    </xf>
    <xf numFmtId="182" fontId="32" fillId="0" borderId="0" xfId="4" applyNumberFormat="1" applyFont="1" applyAlignment="1">
      <alignment horizontal="left" vertical="center"/>
    </xf>
    <xf numFmtId="0" fontId="30" fillId="0" borderId="9" xfId="4" applyFont="1" applyBorder="1" applyAlignment="1">
      <alignment horizontal="left" vertical="center" shrinkToFit="1"/>
    </xf>
    <xf numFmtId="0" fontId="30" fillId="0" borderId="17" xfId="4" applyFont="1" applyBorder="1" applyAlignment="1">
      <alignment horizontal="left" vertical="center" shrinkToFit="1"/>
    </xf>
    <xf numFmtId="183" fontId="22" fillId="0" borderId="4" xfId="4" applyNumberFormat="1" applyFont="1" applyBorder="1" applyAlignment="1">
      <alignment horizontal="center" vertical="center" wrapText="1"/>
    </xf>
    <xf numFmtId="0" fontId="22" fillId="0" borderId="107" xfId="4" applyFont="1" applyBorder="1" applyAlignment="1">
      <alignment horizontal="left" vertical="center"/>
    </xf>
    <xf numFmtId="0" fontId="22" fillId="0" borderId="109" xfId="4" applyFont="1" applyBorder="1" applyAlignment="1">
      <alignment horizontal="left" vertical="center"/>
    </xf>
    <xf numFmtId="0" fontId="22" fillId="0" borderId="84" xfId="4" applyFont="1" applyBorder="1" applyAlignment="1">
      <alignment horizontal="left" vertical="center" shrinkToFit="1"/>
    </xf>
    <xf numFmtId="182" fontId="22" fillId="0" borderId="84" xfId="4" applyNumberFormat="1" applyFont="1" applyBorder="1" applyAlignment="1">
      <alignment horizontal="center" vertical="center"/>
    </xf>
    <xf numFmtId="0" fontId="44" fillId="0" borderId="9" xfId="4" applyFont="1" applyBorder="1" applyAlignment="1">
      <alignment horizontal="left" vertical="center" shrinkToFit="1"/>
    </xf>
    <xf numFmtId="0" fontId="22" fillId="0" borderId="36" xfId="4" applyFont="1" applyBorder="1" applyAlignment="1">
      <alignment horizontal="left" vertical="center"/>
    </xf>
    <xf numFmtId="0" fontId="22" fillId="0" borderId="36" xfId="4" applyFont="1" applyBorder="1" applyAlignment="1">
      <alignment horizontal="left" vertical="center" shrinkToFit="1"/>
    </xf>
    <xf numFmtId="182" fontId="22" fillId="0" borderId="36" xfId="4" applyNumberFormat="1" applyFont="1" applyBorder="1" applyAlignment="1">
      <alignment horizontal="center" vertical="center"/>
    </xf>
    <xf numFmtId="183" fontId="22" fillId="0" borderId="39" xfId="4" applyNumberFormat="1" applyFont="1" applyBorder="1" applyAlignment="1">
      <alignment horizontal="center" vertical="center" wrapText="1"/>
    </xf>
    <xf numFmtId="183" fontId="33" fillId="0" borderId="36" xfId="4" applyNumberFormat="1" applyFont="1" applyBorder="1" applyAlignment="1">
      <alignment horizontal="left" vertical="center" wrapText="1"/>
    </xf>
    <xf numFmtId="0" fontId="22" fillId="0" borderId="44" xfId="4" applyFont="1" applyBorder="1" applyAlignment="1">
      <alignment horizontal="left" vertical="center"/>
    </xf>
    <xf numFmtId="0" fontId="22" fillId="0" borderId="78" xfId="4" applyFont="1" applyBorder="1" applyAlignment="1">
      <alignment horizontal="left" vertical="center"/>
    </xf>
    <xf numFmtId="0" fontId="22" fillId="0" borderId="93" xfId="4" applyFont="1" applyBorder="1" applyAlignment="1">
      <alignment horizontal="left" vertical="center"/>
    </xf>
    <xf numFmtId="0" fontId="22" fillId="0" borderId="35" xfId="4" applyFont="1" applyBorder="1" applyAlignment="1">
      <alignment horizontal="left" vertical="center" shrinkToFit="1"/>
    </xf>
    <xf numFmtId="182" fontId="22" fillId="0" borderId="35" xfId="4" applyNumberFormat="1" applyFont="1" applyBorder="1" applyAlignment="1">
      <alignment horizontal="center" vertical="center"/>
    </xf>
    <xf numFmtId="183" fontId="33" fillId="0" borderId="45" xfId="4" applyNumberFormat="1" applyFont="1" applyBorder="1" applyAlignment="1">
      <alignment horizontal="left" vertical="center" wrapText="1"/>
    </xf>
    <xf numFmtId="183" fontId="33" fillId="0" borderId="57" xfId="4" applyNumberFormat="1" applyFont="1" applyBorder="1" applyAlignment="1">
      <alignment horizontal="left" vertical="center" wrapText="1"/>
    </xf>
    <xf numFmtId="183" fontId="33" fillId="0" borderId="86" xfId="4" applyNumberFormat="1" applyFont="1" applyBorder="1" applyAlignment="1">
      <alignment horizontal="left" vertical="center" wrapText="1"/>
    </xf>
    <xf numFmtId="0" fontId="22" fillId="0" borderId="58" xfId="4" applyFont="1" applyBorder="1" applyAlignment="1">
      <alignment horizontal="left" vertical="center"/>
    </xf>
    <xf numFmtId="0" fontId="22" fillId="0" borderId="58" xfId="4" applyFont="1" applyBorder="1" applyAlignment="1">
      <alignment horizontal="left" vertical="center" shrinkToFit="1"/>
    </xf>
    <xf numFmtId="182" fontId="22" fillId="0" borderId="58" xfId="4" applyNumberFormat="1" applyFont="1" applyBorder="1" applyAlignment="1">
      <alignment horizontal="center" vertical="center"/>
    </xf>
    <xf numFmtId="183" fontId="22" fillId="0" borderId="21" xfId="4" applyNumberFormat="1" applyFont="1" applyBorder="1" applyAlignment="1">
      <alignment horizontal="center" vertical="center" wrapText="1"/>
    </xf>
    <xf numFmtId="184" fontId="33" fillId="0" borderId="4" xfId="4" applyNumberFormat="1" applyFont="1" applyBorder="1" applyAlignment="1">
      <alignment horizontal="left" vertical="center" wrapText="1"/>
    </xf>
    <xf numFmtId="182" fontId="22" fillId="0" borderId="7" xfId="4" applyNumberFormat="1" applyFont="1" applyBorder="1" applyAlignment="1">
      <alignment horizontal="center" vertical="center"/>
    </xf>
    <xf numFmtId="182" fontId="22" fillId="0" borderId="12" xfId="4" applyNumberFormat="1" applyFont="1" applyBorder="1" applyAlignment="1">
      <alignment horizontal="center" vertical="center"/>
    </xf>
    <xf numFmtId="184" fontId="33" fillId="0" borderId="9" xfId="4" applyNumberFormat="1" applyFont="1" applyBorder="1" applyAlignment="1">
      <alignment horizontal="left" vertical="center" wrapText="1"/>
    </xf>
    <xf numFmtId="0" fontId="22" fillId="0" borderId="1" xfId="4" applyFont="1" applyBorder="1" applyAlignment="1">
      <alignment horizontal="left" vertical="center"/>
    </xf>
    <xf numFmtId="0" fontId="22" fillId="0" borderId="1" xfId="4" applyFont="1" applyBorder="1" applyAlignment="1">
      <alignment horizontal="left" vertical="center" shrinkToFit="1"/>
    </xf>
    <xf numFmtId="182" fontId="22" fillId="0" borderId="1" xfId="4" applyNumberFormat="1" applyFont="1" applyBorder="1" applyAlignment="1">
      <alignment horizontal="center" vertical="center"/>
    </xf>
    <xf numFmtId="183" fontId="22" fillId="0" borderId="14" xfId="4" applyNumberFormat="1" applyFont="1" applyBorder="1" applyAlignment="1">
      <alignment horizontal="center" vertical="center" wrapText="1"/>
    </xf>
    <xf numFmtId="184" fontId="33" fillId="0" borderId="1" xfId="4" applyNumberFormat="1" applyFont="1" applyBorder="1" applyAlignment="1">
      <alignment horizontal="left" vertical="center" wrapText="1"/>
    </xf>
    <xf numFmtId="182" fontId="30" fillId="0" borderId="12" xfId="4" applyNumberFormat="1" applyFont="1" applyBorder="1" applyAlignment="1">
      <alignment horizontal="center" vertical="center"/>
    </xf>
    <xf numFmtId="0" fontId="37" fillId="0" borderId="9" xfId="4" applyFont="1" applyBorder="1" applyAlignment="1">
      <alignment horizontal="left" vertical="center" shrinkToFit="1"/>
    </xf>
    <xf numFmtId="184" fontId="33" fillId="0" borderId="36" xfId="4" applyNumberFormat="1" applyFont="1" applyBorder="1" applyAlignment="1">
      <alignment horizontal="left" vertical="center" wrapText="1"/>
    </xf>
    <xf numFmtId="183" fontId="22" fillId="0" borderId="100" xfId="4" applyNumberFormat="1" applyFont="1" applyBorder="1" applyAlignment="1">
      <alignment horizontal="center" vertical="center" wrapText="1"/>
    </xf>
    <xf numFmtId="183" fontId="22" fillId="0" borderId="53" xfId="4" applyNumberFormat="1" applyFont="1" applyBorder="1" applyAlignment="1">
      <alignment horizontal="center" vertical="center" wrapText="1"/>
    </xf>
    <xf numFmtId="184" fontId="33" fillId="0" borderId="39" xfId="4" applyNumberFormat="1" applyFont="1" applyBorder="1" applyAlignment="1">
      <alignment horizontal="left" vertical="center" wrapText="1"/>
    </xf>
    <xf numFmtId="183" fontId="22" fillId="0" borderId="111" xfId="4" applyNumberFormat="1" applyFont="1" applyBorder="1" applyAlignment="1">
      <alignment horizontal="center" vertical="center" wrapText="1"/>
    </xf>
    <xf numFmtId="184" fontId="33" fillId="0" borderId="45" xfId="4" applyNumberFormat="1" applyFont="1" applyBorder="1" applyAlignment="1">
      <alignment horizontal="left" vertical="center" wrapText="1"/>
    </xf>
    <xf numFmtId="184" fontId="33" fillId="0" borderId="108" xfId="4" applyNumberFormat="1" applyFont="1" applyBorder="1" applyAlignment="1">
      <alignment horizontal="left" vertical="center" wrapText="1"/>
    </xf>
    <xf numFmtId="184" fontId="33" fillId="0" borderId="86" xfId="4" applyNumberFormat="1" applyFont="1" applyBorder="1" applyAlignment="1">
      <alignment horizontal="left" vertical="center" wrapText="1"/>
    </xf>
    <xf numFmtId="184" fontId="33" fillId="0" borderId="35" xfId="4" applyNumberFormat="1" applyFont="1" applyBorder="1" applyAlignment="1">
      <alignment horizontal="left" vertical="center" wrapText="1"/>
    </xf>
    <xf numFmtId="184" fontId="33" fillId="0" borderId="55" xfId="4" applyNumberFormat="1" applyFont="1" applyBorder="1" applyAlignment="1">
      <alignment horizontal="left" vertical="center" wrapText="1"/>
    </xf>
    <xf numFmtId="182" fontId="22" fillId="0" borderId="57" xfId="4" applyNumberFormat="1" applyFont="1" applyBorder="1" applyAlignment="1">
      <alignment horizontal="center" vertical="center"/>
    </xf>
    <xf numFmtId="0" fontId="22" fillId="0" borderId="66" xfId="4" applyFont="1" applyBorder="1" applyAlignment="1">
      <alignment horizontal="left" vertical="center"/>
    </xf>
    <xf numFmtId="0" fontId="22" fillId="0" borderId="70" xfId="4" applyFont="1" applyBorder="1" applyAlignment="1">
      <alignment horizontal="left" vertical="center"/>
    </xf>
    <xf numFmtId="0" fontId="22" fillId="0" borderId="121" xfId="4" applyFont="1" applyBorder="1" applyAlignment="1">
      <alignment horizontal="left" vertical="center"/>
    </xf>
    <xf numFmtId="0" fontId="22" fillId="0" borderId="66" xfId="4" applyFont="1" applyBorder="1" applyAlignment="1">
      <alignment horizontal="left" vertical="center" shrinkToFit="1"/>
    </xf>
    <xf numFmtId="0" fontId="22" fillId="0" borderId="70" xfId="4" applyFont="1" applyBorder="1" applyAlignment="1">
      <alignment horizontal="left" vertical="center" shrinkToFit="1"/>
    </xf>
    <xf numFmtId="0" fontId="22" fillId="0" borderId="121" xfId="4" applyFont="1" applyBorder="1" applyAlignment="1">
      <alignment horizontal="left" vertical="center" shrinkToFit="1"/>
    </xf>
    <xf numFmtId="182" fontId="22" fillId="0" borderId="66" xfId="4" applyNumberFormat="1" applyFont="1" applyBorder="1" applyAlignment="1">
      <alignment horizontal="center" vertical="center"/>
    </xf>
    <xf numFmtId="182" fontId="22" fillId="0" borderId="70" xfId="4" applyNumberFormat="1" applyFont="1" applyBorder="1" applyAlignment="1">
      <alignment horizontal="center" vertical="center"/>
    </xf>
    <xf numFmtId="182" fontId="22" fillId="0" borderId="121" xfId="4" applyNumberFormat="1" applyFont="1" applyBorder="1" applyAlignment="1">
      <alignment horizontal="center" vertical="center"/>
    </xf>
    <xf numFmtId="184" fontId="33" fillId="0" borderId="57" xfId="4" applyNumberFormat="1" applyFont="1" applyBorder="1" applyAlignment="1">
      <alignment horizontal="left" vertical="center" wrapText="1"/>
    </xf>
    <xf numFmtId="182" fontId="22" fillId="0" borderId="72" xfId="4" applyNumberFormat="1" applyFont="1" applyBorder="1" applyAlignment="1">
      <alignment horizontal="center" vertical="center"/>
    </xf>
    <xf numFmtId="182" fontId="22" fillId="0" borderId="85" xfId="4" applyNumberFormat="1" applyFont="1" applyBorder="1" applyAlignment="1">
      <alignment horizontal="center" vertical="center"/>
    </xf>
    <xf numFmtId="184" fontId="33" fillId="0" borderId="17" xfId="4" applyNumberFormat="1" applyFont="1" applyBorder="1" applyAlignment="1">
      <alignment horizontal="left" vertical="center" wrapText="1"/>
    </xf>
    <xf numFmtId="0" fontId="31" fillId="0" borderId="9" xfId="4" applyFont="1" applyBorder="1" applyAlignment="1">
      <alignment horizontal="left" vertical="center" shrinkToFit="1"/>
    </xf>
    <xf numFmtId="182" fontId="22" fillId="0" borderId="44" xfId="4" applyNumberFormat="1" applyFont="1" applyBorder="1" applyAlignment="1">
      <alignment horizontal="center" vertical="center"/>
    </xf>
    <xf numFmtId="182" fontId="22" fillId="0" borderId="59" xfId="4" applyNumberFormat="1" applyFont="1" applyBorder="1" applyAlignment="1">
      <alignment horizontal="center" vertical="center"/>
    </xf>
    <xf numFmtId="0" fontId="22" fillId="0" borderId="84" xfId="4" applyFont="1" applyBorder="1" applyAlignment="1">
      <alignment horizontal="left" vertical="center"/>
    </xf>
    <xf numFmtId="184" fontId="33" fillId="0" borderId="84" xfId="4" applyNumberFormat="1" applyFont="1" applyBorder="1" applyAlignment="1">
      <alignment horizontal="left" vertical="center" wrapText="1"/>
    </xf>
    <xf numFmtId="0" fontId="22" fillId="0" borderId="62" xfId="4" applyFont="1" applyBorder="1" applyAlignment="1">
      <alignment horizontal="left" vertical="center"/>
    </xf>
    <xf numFmtId="0" fontId="22" fillId="0" borderId="62" xfId="4" applyFont="1" applyBorder="1" applyAlignment="1">
      <alignment horizontal="left" vertical="center" shrinkToFit="1"/>
    </xf>
    <xf numFmtId="182" fontId="22" fillId="0" borderId="62" xfId="4" applyNumberFormat="1" applyFont="1" applyBorder="1" applyAlignment="1">
      <alignment horizontal="center" vertical="center"/>
    </xf>
    <xf numFmtId="183" fontId="22" fillId="0" borderId="64" xfId="4" applyNumberFormat="1" applyFont="1" applyBorder="1" applyAlignment="1">
      <alignment horizontal="center" vertical="center" wrapText="1"/>
    </xf>
    <xf numFmtId="184" fontId="33" fillId="0" borderId="62" xfId="4" applyNumberFormat="1" applyFont="1" applyBorder="1" applyAlignment="1">
      <alignment horizontal="left" vertical="center" wrapText="1"/>
    </xf>
    <xf numFmtId="184" fontId="33" fillId="0" borderId="58" xfId="4" applyNumberFormat="1" applyFont="1" applyBorder="1" applyAlignment="1">
      <alignment horizontal="left" vertical="center" wrapText="1"/>
    </xf>
    <xf numFmtId="182" fontId="30" fillId="0" borderId="9" xfId="4" applyNumberFormat="1" applyFont="1" applyBorder="1" applyAlignment="1">
      <alignment horizontal="center" vertical="center"/>
    </xf>
    <xf numFmtId="182" fontId="30" fillId="0" borderId="36" xfId="4" applyNumberFormat="1" applyFont="1" applyBorder="1" applyAlignment="1">
      <alignment horizontal="center" vertical="center"/>
    </xf>
    <xf numFmtId="182" fontId="30" fillId="0" borderId="17" xfId="4" applyNumberFormat="1" applyFont="1" applyBorder="1" applyAlignment="1">
      <alignment horizontal="center" vertical="center"/>
    </xf>
    <xf numFmtId="182" fontId="30" fillId="0" borderId="2" xfId="4" applyNumberFormat="1" applyFont="1" applyBorder="1" applyAlignment="1">
      <alignment horizontal="center" vertical="center"/>
    </xf>
    <xf numFmtId="0" fontId="31" fillId="0" borderId="17" xfId="4" applyFont="1" applyBorder="1" applyAlignment="1">
      <alignment horizontal="left" vertical="center" shrinkToFit="1"/>
    </xf>
    <xf numFmtId="0" fontId="33" fillId="0" borderId="9" xfId="4" applyFont="1" applyBorder="1" applyAlignment="1">
      <alignment horizontal="left" vertical="center" shrinkToFit="1"/>
    </xf>
    <xf numFmtId="182" fontId="30" fillId="0" borderId="1" xfId="4" applyNumberFormat="1" applyFont="1" applyBorder="1" applyAlignment="1">
      <alignment horizontal="center" vertical="center"/>
    </xf>
    <xf numFmtId="182" fontId="22" fillId="0" borderId="4" xfId="4" applyNumberFormat="1" applyFont="1" applyBorder="1" applyAlignment="1">
      <alignment horizontal="center" vertical="center"/>
    </xf>
    <xf numFmtId="182" fontId="22" fillId="0" borderId="14" xfId="4" applyNumberFormat="1" applyFont="1" applyBorder="1" applyAlignment="1">
      <alignment horizontal="center" vertical="center"/>
    </xf>
    <xf numFmtId="183" fontId="22" fillId="0" borderId="6" xfId="4" applyNumberFormat="1" applyFont="1" applyBorder="1" applyAlignment="1">
      <alignment horizontal="center" vertical="center" wrapText="1" shrinkToFit="1"/>
    </xf>
    <xf numFmtId="183" fontId="22" fillId="0" borderId="4" xfId="4" applyNumberFormat="1" applyFont="1" applyBorder="1" applyAlignment="1">
      <alignment horizontal="center" vertical="center" wrapText="1" shrinkToFit="1"/>
    </xf>
    <xf numFmtId="0" fontId="30" fillId="0" borderId="36" xfId="4" applyFont="1" applyBorder="1" applyAlignment="1">
      <alignment horizontal="left" vertical="center" shrinkToFit="1"/>
    </xf>
    <xf numFmtId="0" fontId="22" fillId="0" borderId="12" xfId="4" applyFont="1" applyBorder="1" applyAlignment="1">
      <alignment horizontal="left" vertical="center"/>
    </xf>
    <xf numFmtId="0" fontId="22" fillId="0" borderId="44" xfId="4" applyFont="1" applyBorder="1" applyAlignment="1">
      <alignment horizontal="left" vertical="center" shrinkToFit="1"/>
    </xf>
    <xf numFmtId="0" fontId="22" fillId="0" borderId="69" xfId="4" applyFont="1" applyBorder="1" applyAlignment="1">
      <alignment horizontal="left" vertical="center"/>
    </xf>
    <xf numFmtId="0" fontId="22" fillId="0" borderId="63" xfId="4" applyFont="1" applyBorder="1" applyAlignment="1">
      <alignment horizontal="left" vertical="center" shrinkToFit="1"/>
    </xf>
    <xf numFmtId="184" fontId="33" fillId="0" borderId="119" xfId="4" applyNumberFormat="1" applyFont="1" applyBorder="1" applyAlignment="1">
      <alignment horizontal="left" vertical="center" wrapText="1"/>
    </xf>
    <xf numFmtId="184" fontId="33" fillId="0" borderId="64" xfId="4" applyNumberFormat="1" applyFont="1" applyBorder="1" applyAlignment="1">
      <alignment horizontal="left" vertical="center" wrapText="1"/>
    </xf>
    <xf numFmtId="0" fontId="22" fillId="0" borderId="45" xfId="4" applyFont="1" applyBorder="1" applyAlignment="1">
      <alignment horizontal="left" vertical="center"/>
    </xf>
    <xf numFmtId="0" fontId="22" fillId="0" borderId="32" xfId="4" applyFont="1" applyBorder="1" applyAlignment="1">
      <alignment horizontal="left" vertical="center" shrinkToFit="1"/>
    </xf>
    <xf numFmtId="0" fontId="30" fillId="0" borderId="78" xfId="4" applyFont="1" applyBorder="1" applyAlignment="1">
      <alignment horizontal="left" vertical="center"/>
    </xf>
    <xf numFmtId="0" fontId="30" fillId="0" borderId="107" xfId="4" applyFont="1" applyBorder="1" applyAlignment="1">
      <alignment horizontal="left" vertical="center"/>
    </xf>
    <xf numFmtId="0" fontId="30" fillId="0" borderId="118" xfId="4" applyFont="1" applyBorder="1" applyAlignment="1">
      <alignment horizontal="left" vertical="center"/>
    </xf>
    <xf numFmtId="0" fontId="31" fillId="0" borderId="12" xfId="4" applyFont="1" applyBorder="1" applyAlignment="1">
      <alignment horizontal="left" vertical="center" shrinkToFit="1"/>
    </xf>
    <xf numFmtId="0" fontId="33" fillId="0" borderId="7" xfId="4" applyFont="1" applyBorder="1" applyAlignment="1">
      <alignment horizontal="left" vertical="center" shrinkToFit="1"/>
    </xf>
    <xf numFmtId="0" fontId="33" fillId="0" borderId="8" xfId="4" applyFont="1" applyBorder="1" applyAlignment="1">
      <alignment horizontal="left" vertical="center" shrinkToFit="1"/>
    </xf>
    <xf numFmtId="182" fontId="22" fillId="0" borderId="65" xfId="4" applyNumberFormat="1" applyFont="1" applyBorder="1" applyAlignment="1">
      <alignment horizontal="center" vertical="center"/>
    </xf>
    <xf numFmtId="182" fontId="22" fillId="0" borderId="51" xfId="4" applyNumberFormat="1" applyFont="1" applyBorder="1" applyAlignment="1">
      <alignment horizontal="center" vertical="center"/>
    </xf>
    <xf numFmtId="183" fontId="22" fillId="0" borderId="22" xfId="4" applyNumberFormat="1" applyFont="1" applyBorder="1" applyAlignment="1">
      <alignment horizontal="center" vertical="center" wrapText="1"/>
    </xf>
    <xf numFmtId="183" fontId="22" fillId="0" borderId="97" xfId="4" applyNumberFormat="1" applyFont="1" applyBorder="1" applyAlignment="1">
      <alignment horizontal="center" vertical="center" wrapText="1"/>
    </xf>
    <xf numFmtId="184" fontId="33" fillId="0" borderId="50" xfId="4" applyNumberFormat="1" applyFont="1" applyBorder="1" applyAlignment="1">
      <alignment horizontal="left" vertical="center" wrapText="1"/>
    </xf>
    <xf numFmtId="183" fontId="22" fillId="0" borderId="3" xfId="4" applyNumberFormat="1" applyFont="1" applyBorder="1" applyAlignment="1">
      <alignment horizontal="center" vertical="center" wrapText="1"/>
    </xf>
    <xf numFmtId="183" fontId="22" fillId="0" borderId="92" xfId="4" applyNumberFormat="1" applyFont="1" applyBorder="1" applyAlignment="1">
      <alignment horizontal="center" vertical="center" wrapText="1"/>
    </xf>
    <xf numFmtId="184" fontId="33" fillId="0" borderId="32" xfId="4" applyNumberFormat="1" applyFont="1" applyBorder="1" applyAlignment="1">
      <alignment horizontal="left" vertical="center" wrapText="1"/>
    </xf>
    <xf numFmtId="183" fontId="22" fillId="0" borderId="0" xfId="4" applyNumberFormat="1" applyFont="1" applyAlignment="1">
      <alignment horizontal="center" vertical="center" wrapText="1"/>
    </xf>
    <xf numFmtId="184" fontId="33" fillId="0" borderId="69" xfId="4" applyNumberFormat="1" applyFont="1" applyBorder="1" applyAlignment="1">
      <alignment horizontal="left" vertical="center" wrapText="1"/>
    </xf>
    <xf numFmtId="182" fontId="22" fillId="0" borderId="45" xfId="4" applyNumberFormat="1" applyFont="1" applyBorder="1" applyAlignment="1">
      <alignment horizontal="center" vertical="center"/>
    </xf>
    <xf numFmtId="182" fontId="22" fillId="0" borderId="86" xfId="4" applyNumberFormat="1" applyFont="1" applyBorder="1" applyAlignment="1">
      <alignment horizontal="center" vertical="center"/>
    </xf>
    <xf numFmtId="0" fontId="22" fillId="0" borderId="114" xfId="4" applyFont="1" applyBorder="1" applyAlignment="1">
      <alignment horizontal="left" vertical="center" shrinkToFit="1"/>
    </xf>
    <xf numFmtId="183" fontId="22" fillId="0" borderId="43" xfId="4" applyNumberFormat="1" applyFont="1" applyBorder="1" applyAlignment="1">
      <alignment horizontal="center" vertical="center" wrapText="1" shrinkToFit="1"/>
    </xf>
    <xf numFmtId="183" fontId="22" fillId="0" borderId="60" xfId="4" applyNumberFormat="1" applyFont="1" applyBorder="1" applyAlignment="1">
      <alignment horizontal="center" vertical="center" wrapText="1" shrinkToFit="1"/>
    </xf>
    <xf numFmtId="0" fontId="22" fillId="0" borderId="57" xfId="4" applyFont="1" applyBorder="1" applyAlignment="1">
      <alignment horizontal="left" vertical="center"/>
    </xf>
    <xf numFmtId="0" fontId="22" fillId="0" borderId="112" xfId="4" applyFont="1" applyBorder="1" applyAlignment="1">
      <alignment horizontal="left" vertical="center"/>
    </xf>
    <xf numFmtId="0" fontId="22" fillId="0" borderId="50" xfId="4" applyFont="1" applyBorder="1" applyAlignment="1">
      <alignment horizontal="left" vertical="center" shrinkToFit="1"/>
    </xf>
    <xf numFmtId="183" fontId="22" fillId="0" borderId="52" xfId="4" applyNumberFormat="1" applyFont="1" applyBorder="1" applyAlignment="1">
      <alignment horizontal="center" vertical="center" wrapText="1"/>
    </xf>
    <xf numFmtId="184" fontId="33" fillId="0" borderId="78" xfId="4" applyNumberFormat="1" applyFont="1" applyBorder="1" applyAlignment="1">
      <alignment horizontal="left" vertical="center" wrapText="1"/>
    </xf>
    <xf numFmtId="184" fontId="33" fillId="0" borderId="113" xfId="4" applyNumberFormat="1" applyFont="1" applyBorder="1" applyAlignment="1">
      <alignment horizontal="left" vertical="center" wrapText="1"/>
    </xf>
    <xf numFmtId="183" fontId="22" fillId="0" borderId="14" xfId="4" applyNumberFormat="1" applyFont="1" applyBorder="1" applyAlignment="1">
      <alignment horizontal="center" vertical="center" wrapText="1" shrinkToFit="1"/>
    </xf>
    <xf numFmtId="184" fontId="31" fillId="0" borderId="9" xfId="4" applyNumberFormat="1" applyFont="1" applyBorder="1" applyAlignment="1">
      <alignment horizontal="left" vertical="center" wrapText="1"/>
    </xf>
    <xf numFmtId="184" fontId="31" fillId="0" borderId="1" xfId="4" applyNumberFormat="1" applyFont="1" applyBorder="1" applyAlignment="1">
      <alignment horizontal="left" vertical="center" wrapText="1"/>
    </xf>
    <xf numFmtId="182" fontId="30" fillId="0" borderId="35" xfId="4" applyNumberFormat="1" applyFont="1" applyBorder="1" applyAlignment="1">
      <alignment horizontal="center" vertical="center"/>
    </xf>
    <xf numFmtId="183" fontId="22" fillId="0" borderId="39" xfId="4" applyNumberFormat="1" applyFont="1" applyBorder="1" applyAlignment="1">
      <alignment horizontal="center" vertical="center" wrapText="1" shrinkToFit="1"/>
    </xf>
    <xf numFmtId="182" fontId="22" fillId="0" borderId="108" xfId="4" applyNumberFormat="1" applyFont="1" applyBorder="1" applyAlignment="1">
      <alignment horizontal="center" vertical="center"/>
    </xf>
    <xf numFmtId="182" fontId="22" fillId="0" borderId="110" xfId="4" applyNumberFormat="1" applyFont="1" applyBorder="1" applyAlignment="1">
      <alignment horizontal="center" vertical="center"/>
    </xf>
    <xf numFmtId="183" fontId="22" fillId="0" borderId="0" xfId="4" applyNumberFormat="1" applyFont="1" applyAlignment="1">
      <alignment horizontal="center" vertical="center" wrapText="1" shrinkToFit="1"/>
    </xf>
    <xf numFmtId="183" fontId="22" fillId="0" borderId="3" xfId="4" applyNumberFormat="1" applyFont="1" applyBorder="1" applyAlignment="1">
      <alignment horizontal="center" vertical="center" wrapText="1" shrinkToFit="1"/>
    </xf>
    <xf numFmtId="183" fontId="22" fillId="0" borderId="10" xfId="4" applyNumberFormat="1" applyFont="1" applyBorder="1" applyAlignment="1">
      <alignment horizontal="center" vertical="center" wrapText="1" shrinkToFit="1"/>
    </xf>
    <xf numFmtId="0" fontId="39" fillId="0" borderId="69" xfId="4" applyFont="1" applyBorder="1" applyAlignment="1">
      <alignment horizontal="left" vertical="center" wrapText="1" shrinkToFit="1"/>
    </xf>
    <xf numFmtId="0" fontId="33" fillId="0" borderId="103" xfId="4" applyFont="1" applyBorder="1" applyAlignment="1">
      <alignment horizontal="left" vertical="center" wrapText="1" shrinkToFit="1"/>
    </xf>
    <xf numFmtId="0" fontId="33" fillId="0" borderId="106" xfId="4" applyFont="1" applyBorder="1" applyAlignment="1">
      <alignment horizontal="left" vertical="center" wrapText="1" shrinkToFit="1"/>
    </xf>
    <xf numFmtId="0" fontId="22" fillId="0" borderId="9" xfId="4" applyFont="1" applyBorder="1" applyAlignment="1">
      <alignment horizontal="left" vertical="center" wrapText="1"/>
    </xf>
    <xf numFmtId="0" fontId="22" fillId="0" borderId="86" xfId="4" applyFont="1" applyBorder="1" applyAlignment="1">
      <alignment horizontal="left" vertical="center"/>
    </xf>
    <xf numFmtId="0" fontId="22" fillId="0" borderId="61" xfId="4" applyFont="1" applyBorder="1" applyAlignment="1">
      <alignment horizontal="left" vertical="center"/>
    </xf>
    <xf numFmtId="0" fontId="22" fillId="0" borderId="89" xfId="4" applyFont="1" applyBorder="1" applyAlignment="1">
      <alignment horizontal="left" vertical="center"/>
    </xf>
    <xf numFmtId="0" fontId="30" fillId="0" borderId="73" xfId="4" applyFont="1" applyBorder="1" applyAlignment="1">
      <alignment horizontal="left" vertical="center" shrinkToFit="1"/>
    </xf>
    <xf numFmtId="182" fontId="22" fillId="0" borderId="73" xfId="4" applyNumberFormat="1" applyFont="1" applyBorder="1" applyAlignment="1">
      <alignment horizontal="center" vertical="center"/>
    </xf>
    <xf numFmtId="182" fontId="22" fillId="0" borderId="50" xfId="4" applyNumberFormat="1" applyFont="1" applyBorder="1" applyAlignment="1">
      <alignment horizontal="center" vertical="center"/>
    </xf>
    <xf numFmtId="184" fontId="33" fillId="0" borderId="93" xfId="4" applyNumberFormat="1" applyFont="1" applyBorder="1" applyAlignment="1">
      <alignment horizontal="left" vertical="center" wrapText="1"/>
    </xf>
    <xf numFmtId="184" fontId="33" fillId="0" borderId="59" xfId="4" applyNumberFormat="1" applyFont="1" applyBorder="1" applyAlignment="1">
      <alignment horizontal="left" vertical="center" wrapText="1"/>
    </xf>
    <xf numFmtId="184" fontId="33" fillId="0" borderId="88" xfId="4" applyNumberFormat="1" applyFont="1" applyBorder="1" applyAlignment="1">
      <alignment horizontal="left" vertical="center" wrapText="1"/>
    </xf>
    <xf numFmtId="0" fontId="22" fillId="0" borderId="63" xfId="4" applyFont="1" applyBorder="1" applyAlignment="1">
      <alignment horizontal="left" vertical="center"/>
    </xf>
    <xf numFmtId="182" fontId="22" fillId="0" borderId="63" xfId="4" applyNumberFormat="1" applyFont="1" applyBorder="1" applyAlignment="1">
      <alignment horizontal="center" vertical="center"/>
    </xf>
    <xf numFmtId="0" fontId="22" fillId="0" borderId="88" xfId="4" applyFont="1" applyBorder="1" applyAlignment="1">
      <alignment horizontal="left" vertical="center"/>
    </xf>
    <xf numFmtId="0" fontId="22" fillId="0" borderId="55" xfId="4" applyFont="1" applyBorder="1" applyAlignment="1">
      <alignment horizontal="left" vertical="center" shrinkToFit="1"/>
    </xf>
    <xf numFmtId="182" fontId="22" fillId="0" borderId="55" xfId="4" applyNumberFormat="1" applyFont="1" applyBorder="1" applyAlignment="1">
      <alignment horizontal="center" vertical="center"/>
    </xf>
    <xf numFmtId="183" fontId="22" fillId="0" borderId="56" xfId="4" applyNumberFormat="1" applyFont="1" applyBorder="1" applyAlignment="1">
      <alignment horizontal="center" vertical="center" wrapText="1"/>
    </xf>
    <xf numFmtId="184" fontId="33" fillId="0" borderId="89" xfId="4" applyNumberFormat="1" applyFont="1" applyBorder="1" applyAlignment="1">
      <alignment horizontal="left" vertical="center" wrapText="1"/>
    </xf>
    <xf numFmtId="183" fontId="22" fillId="0" borderId="5" xfId="4" applyNumberFormat="1" applyFont="1" applyBorder="1" applyAlignment="1">
      <alignment horizontal="center" vertical="center" wrapText="1" shrinkToFit="1"/>
    </xf>
    <xf numFmtId="184" fontId="33" fillId="0" borderId="2" xfId="4" applyNumberFormat="1" applyFont="1" applyBorder="1" applyAlignment="1">
      <alignment horizontal="left" vertical="center" wrapText="1"/>
    </xf>
    <xf numFmtId="0" fontId="22" fillId="0" borderId="73" xfId="4" applyFont="1" applyBorder="1" applyAlignment="1">
      <alignment horizontal="left" vertical="center"/>
    </xf>
    <xf numFmtId="0" fontId="22" fillId="0" borderId="78" xfId="4" applyFont="1" applyBorder="1" applyAlignment="1">
      <alignment horizontal="left" vertical="center" shrinkToFit="1"/>
    </xf>
    <xf numFmtId="0" fontId="22" fillId="0" borderId="7" xfId="4" applyFont="1" applyBorder="1" applyAlignment="1">
      <alignment horizontal="left" vertical="center"/>
    </xf>
    <xf numFmtId="0" fontId="22" fillId="0" borderId="72" xfId="4" applyFont="1" applyBorder="1" applyAlignment="1">
      <alignment horizontal="left" vertical="center"/>
    </xf>
    <xf numFmtId="0" fontId="22" fillId="0" borderId="65" xfId="4" applyFont="1" applyBorder="1" applyAlignment="1">
      <alignment horizontal="left" vertical="center" shrinkToFit="1"/>
    </xf>
    <xf numFmtId="182" fontId="22" fillId="0" borderId="32" xfId="4" applyNumberFormat="1" applyFont="1" applyBorder="1" applyAlignment="1">
      <alignment horizontal="center" vertical="center"/>
    </xf>
    <xf numFmtId="0" fontId="22" fillId="0" borderId="73" xfId="4" applyFont="1" applyBorder="1" applyAlignment="1">
      <alignment horizontal="left" vertical="center" shrinkToFit="1"/>
    </xf>
    <xf numFmtId="182" fontId="22" fillId="0" borderId="69" xfId="4" applyNumberFormat="1" applyFont="1" applyBorder="1" applyAlignment="1">
      <alignment horizontal="center" vertical="center"/>
    </xf>
    <xf numFmtId="184" fontId="33" fillId="0" borderId="21" xfId="4" applyNumberFormat="1" applyFont="1" applyBorder="1" applyAlignment="1">
      <alignment horizontal="left" vertical="center" wrapText="1"/>
    </xf>
    <xf numFmtId="0" fontId="22" fillId="0" borderId="32" xfId="4" applyFont="1" applyBorder="1" applyAlignment="1">
      <alignment horizontal="left" vertical="center"/>
    </xf>
    <xf numFmtId="0" fontId="22" fillId="0" borderId="59" xfId="4" applyFont="1" applyBorder="1" applyAlignment="1">
      <alignment horizontal="left" vertical="center" shrinkToFit="1"/>
    </xf>
    <xf numFmtId="183" fontId="22" fillId="0" borderId="60" xfId="4" applyNumberFormat="1" applyFont="1" applyBorder="1" applyAlignment="1">
      <alignment horizontal="center" vertical="center" wrapText="1"/>
    </xf>
    <xf numFmtId="184" fontId="33" fillId="0" borderId="61" xfId="4" applyNumberFormat="1" applyFont="1" applyBorder="1" applyAlignment="1">
      <alignment horizontal="left" vertical="center" wrapText="1"/>
    </xf>
    <xf numFmtId="0" fontId="22" fillId="0" borderId="35" xfId="4" applyFont="1" applyBorder="1" applyAlignment="1">
      <alignment horizontal="left" vertical="center"/>
    </xf>
    <xf numFmtId="0" fontId="22" fillId="0" borderId="55" xfId="4" applyFont="1" applyBorder="1" applyAlignment="1">
      <alignment horizontal="left" vertical="center"/>
    </xf>
    <xf numFmtId="184" fontId="33" fillId="0" borderId="43" xfId="4" applyNumberFormat="1" applyFont="1" applyBorder="1" applyAlignment="1">
      <alignment horizontal="left" vertical="center" wrapText="1"/>
    </xf>
    <xf numFmtId="184" fontId="33" fillId="0" borderId="56" xfId="4" applyNumberFormat="1" applyFont="1" applyBorder="1" applyAlignment="1">
      <alignment horizontal="left" vertical="center" wrapText="1"/>
    </xf>
    <xf numFmtId="0" fontId="33" fillId="0" borderId="17" xfId="4" applyFont="1" applyBorder="1" applyAlignment="1">
      <alignment horizontal="left" vertical="center" shrinkToFit="1"/>
    </xf>
    <xf numFmtId="0" fontId="33" fillId="0" borderId="2" xfId="4" applyFont="1" applyBorder="1" applyAlignment="1">
      <alignment horizontal="left" vertical="center" shrinkToFit="1"/>
    </xf>
    <xf numFmtId="183" fontId="22" fillId="0" borderId="5" xfId="4" applyNumberFormat="1" applyFont="1" applyBorder="1" applyAlignment="1">
      <alignment horizontal="center" vertical="center" wrapText="1"/>
    </xf>
    <xf numFmtId="0" fontId="24" fillId="0" borderId="1" xfId="4" applyFont="1" applyBorder="1" applyAlignment="1">
      <alignment horizontal="center" vertical="center" shrinkToFit="1"/>
    </xf>
    <xf numFmtId="0" fontId="18" fillId="0" borderId="0" xfId="4" applyFont="1" applyAlignment="1">
      <alignment horizontal="left" vertical="center" wrapText="1" shrinkToFit="1"/>
    </xf>
    <xf numFmtId="58" fontId="21" fillId="0" borderId="0" xfId="4" applyNumberFormat="1" applyFont="1" applyAlignment="1">
      <alignment horizontal="right" vertical="center" wrapText="1" shrinkToFit="1"/>
    </xf>
    <xf numFmtId="0" fontId="21" fillId="0" borderId="0" xfId="4" applyFont="1" applyAlignment="1">
      <alignment horizontal="right" vertical="center" wrapText="1" shrinkToFit="1"/>
    </xf>
    <xf numFmtId="0" fontId="23" fillId="0" borderId="0" xfId="4" applyFont="1" applyAlignment="1">
      <alignment horizontal="left" vertical="center" wrapText="1" shrinkToFit="1"/>
    </xf>
    <xf numFmtId="0" fontId="24" fillId="0" borderId="13" xfId="4" applyFont="1" applyBorder="1" applyAlignment="1">
      <alignment horizontal="left" vertical="center" shrinkToFit="1"/>
    </xf>
    <xf numFmtId="0" fontId="24" fillId="0" borderId="0" xfId="4" applyFont="1" applyAlignment="1">
      <alignment horizontal="left" vertical="center" shrinkToFit="1"/>
    </xf>
    <xf numFmtId="181" fontId="26" fillId="0" borderId="4" xfId="5" applyNumberFormat="1" applyFont="1" applyFill="1" applyBorder="1" applyAlignment="1">
      <alignment horizontal="center" vertical="center" wrapText="1" shrinkToFit="1"/>
    </xf>
    <xf numFmtId="181" fontId="26" fillId="0" borderId="14" xfId="5" applyNumberFormat="1" applyFont="1" applyFill="1" applyBorder="1" applyAlignment="1">
      <alignment horizontal="center" vertical="center" wrapText="1" shrinkToFit="1"/>
    </xf>
    <xf numFmtId="181" fontId="27" fillId="0" borderId="9" xfId="5" applyNumberFormat="1" applyFont="1" applyFill="1" applyBorder="1" applyAlignment="1">
      <alignment horizontal="center" vertical="center" wrapText="1" shrinkToFit="1"/>
    </xf>
    <xf numFmtId="181" fontId="27" fillId="0" borderId="1" xfId="5" applyNumberFormat="1" applyFont="1" applyFill="1" applyBorder="1" applyAlignment="1">
      <alignment horizontal="center" vertical="center" wrapText="1" shrinkToFit="1"/>
    </xf>
    <xf numFmtId="38" fontId="6" fillId="0" borderId="12" xfId="1" applyFont="1" applyFill="1" applyBorder="1" applyAlignment="1" applyProtection="1">
      <alignment horizontal="center" vertical="center"/>
      <protection hidden="1"/>
    </xf>
    <xf numFmtId="38" fontId="6" fillId="0" borderId="3" xfId="1" applyFont="1" applyFill="1" applyBorder="1" applyAlignment="1" applyProtection="1">
      <alignment horizontal="center" vertical="center"/>
      <protection hidden="1"/>
    </xf>
    <xf numFmtId="38" fontId="6" fillId="0" borderId="7" xfId="1" applyFont="1" applyFill="1" applyBorder="1" applyAlignment="1" applyProtection="1">
      <alignment horizontal="center" vertical="center"/>
      <protection hidden="1"/>
    </xf>
    <xf numFmtId="38" fontId="6" fillId="0" borderId="0" xfId="1" applyFont="1" applyFill="1" applyBorder="1" applyAlignment="1" applyProtection="1">
      <alignment horizontal="center" vertical="center"/>
      <protection hidden="1"/>
    </xf>
    <xf numFmtId="177" fontId="6" fillId="0" borderId="11" xfId="0" applyNumberFormat="1" applyFont="1" applyFill="1" applyBorder="1" applyAlignment="1" applyProtection="1">
      <alignment horizontal="center" vertical="center"/>
      <protection hidden="1"/>
    </xf>
    <xf numFmtId="177" fontId="6" fillId="0" borderId="10" xfId="0" applyNumberFormat="1" applyFont="1" applyFill="1" applyBorder="1" applyAlignment="1" applyProtection="1">
      <alignment horizontal="center" vertical="center"/>
      <protection hidden="1"/>
    </xf>
    <xf numFmtId="177" fontId="6" fillId="0" borderId="7" xfId="0" applyNumberFormat="1" applyFont="1" applyFill="1" applyBorder="1" applyAlignment="1" applyProtection="1">
      <alignment horizontal="center" vertical="center"/>
      <protection hidden="1"/>
    </xf>
    <xf numFmtId="177" fontId="6" fillId="0" borderId="0" xfId="0" applyNumberFormat="1" applyFont="1" applyFill="1" applyBorder="1" applyAlignment="1" applyProtection="1">
      <alignment horizontal="center" vertical="center"/>
      <protection hidden="1"/>
    </xf>
  </cellXfs>
  <cellStyles count="6">
    <cellStyle name="パーセント" xfId="2" builtinId="5"/>
    <cellStyle name="ハイパーリンク" xfId="3" builtinId="8"/>
    <cellStyle name="桁区切り" xfId="1" builtinId="6"/>
    <cellStyle name="桁区切り 2" xfId="5" xr:uid="{5DE7A34C-072C-45FA-8232-EB9FA5A1498A}"/>
    <cellStyle name="標準" xfId="0" builtinId="0"/>
    <cellStyle name="標準 3" xfId="4" xr:uid="{8A63F88D-A8C9-48C5-97C7-375ED003E9CF}"/>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98051</xdr:colOff>
      <xdr:row>38</xdr:row>
      <xdr:rowOff>78257</xdr:rowOff>
    </xdr:from>
    <xdr:to>
      <xdr:col>30</xdr:col>
      <xdr:colOff>98051</xdr:colOff>
      <xdr:row>41</xdr:row>
      <xdr:rowOff>114301</xdr:rowOff>
    </xdr:to>
    <xdr:sp macro="" textlink="">
      <xdr:nvSpPr>
        <xdr:cNvPr id="2" name="テキスト ボックス 1">
          <a:extLst>
            <a:ext uri="{FF2B5EF4-FFF2-40B4-BE49-F238E27FC236}">
              <a16:creationId xmlns:a16="http://schemas.microsoft.com/office/drawing/2014/main" id="{BC1D6DD0-F761-E614-F223-277A64CB5D32}"/>
            </a:ext>
          </a:extLst>
        </xdr:cNvPr>
        <xdr:cNvSpPr txBox="1"/>
      </xdr:nvSpPr>
      <xdr:spPr>
        <a:xfrm>
          <a:off x="317126" y="10250957"/>
          <a:ext cx="6286500" cy="5503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注　１　１の「主たる事業の分類」欄には、行っている事業について、日本標準産業分類に規定する大分類及び中</a:t>
          </a:r>
        </a:p>
        <a:p>
          <a:r>
            <a:rPr kumimoji="1" lang="ja-JP" altLang="en-US" sz="900"/>
            <a:t>　　　分類から、該当する分類の名称及び番号を記入すること。</a:t>
          </a:r>
        </a:p>
        <a:p>
          <a:r>
            <a:rPr kumimoji="1" lang="ja-JP" altLang="en-US" sz="900"/>
            <a:t>　　２　２の「制度に該当する要件」欄には、該当するものに丸印を記入すること。</a:t>
          </a: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120650</xdr:colOff>
      <xdr:row>8</xdr:row>
      <xdr:rowOff>157042</xdr:rowOff>
    </xdr:from>
    <xdr:to>
      <xdr:col>30</xdr:col>
      <xdr:colOff>127000</xdr:colOff>
      <xdr:row>28</xdr:row>
      <xdr:rowOff>104776</xdr:rowOff>
    </xdr:to>
    <xdr:sp macro="" textlink="">
      <xdr:nvSpPr>
        <xdr:cNvPr id="2" name="テキスト ボックス 1">
          <a:extLst>
            <a:ext uri="{FF2B5EF4-FFF2-40B4-BE49-F238E27FC236}">
              <a16:creationId xmlns:a16="http://schemas.microsoft.com/office/drawing/2014/main" id="{F3C69675-0C8C-4CC0-AEC5-4C87C02EBBCE}"/>
            </a:ext>
          </a:extLst>
        </xdr:cNvPr>
        <xdr:cNvSpPr txBox="1"/>
      </xdr:nvSpPr>
      <xdr:spPr>
        <a:xfrm>
          <a:off x="120650" y="2195392"/>
          <a:ext cx="6292850" cy="33767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注　１　１の「摘要」欄には、温室効果ガスの排出の量について、実施年度の数値が基準年度の数値よりも増加し</a:t>
          </a:r>
        </a:p>
        <a:p>
          <a:r>
            <a:rPr kumimoji="1" lang="ja-JP" altLang="en-US" sz="900"/>
            <a:t>　　　た場合又は削減目標を達成することができなかった場合に、その理由を記入すること。</a:t>
          </a:r>
        </a:p>
        <a:p>
          <a:r>
            <a:rPr kumimoji="1" lang="ja-JP" altLang="en-US" sz="900">
              <a:solidFill>
                <a:schemeClr val="bg1"/>
              </a:solidFill>
            </a:rPr>
            <a:t>注</a:t>
          </a:r>
          <a:r>
            <a:rPr kumimoji="1" lang="ja-JP" altLang="en-US" sz="900"/>
            <a:t>　２　１の「特記事項」欄には、２に記入したもののほかに、地球温暖化の防止のために取り組んだこと等を記</a:t>
          </a:r>
        </a:p>
        <a:p>
          <a:r>
            <a:rPr kumimoji="1" lang="ja-JP" altLang="en-US" sz="900"/>
            <a:t>　　　入すること。</a:t>
          </a:r>
        </a:p>
        <a:p>
          <a:r>
            <a:rPr kumimoji="1" lang="ja-JP" altLang="en-US" sz="900">
              <a:solidFill>
                <a:schemeClr val="bg1"/>
              </a:solidFill>
            </a:rPr>
            <a:t>注</a:t>
          </a:r>
          <a:r>
            <a:rPr kumimoji="1" lang="ja-JP" altLang="en-US" sz="900"/>
            <a:t>　３　２の「具体的に実施した内容」欄には、自動車環境計画書（当該自動車環境計画書を変更した場合にあっ</a:t>
          </a:r>
        </a:p>
        <a:p>
          <a:r>
            <a:rPr kumimoji="1" lang="ja-JP" altLang="en-US" sz="900"/>
            <a:t>　　　ては、変更後の自動車環境計画書）の別紙の３に記入した内容と同様の内容を実施した場合においては、記</a:t>
          </a:r>
        </a:p>
        <a:p>
          <a:r>
            <a:rPr kumimoji="1" lang="ja-JP" altLang="en-US" sz="900"/>
            <a:t>　　　入を省略することができる。</a:t>
          </a:r>
        </a:p>
        <a:p>
          <a:r>
            <a:rPr kumimoji="1" lang="ja-JP" altLang="en-US" sz="900">
              <a:solidFill>
                <a:schemeClr val="bg1"/>
              </a:solidFill>
            </a:rPr>
            <a:t>注</a:t>
          </a:r>
          <a:r>
            <a:rPr kumimoji="1" lang="ja-JP" altLang="en-US" sz="900"/>
            <a:t>　４　５の「取組年度」欄には、すでに取り組んでいる内容がある場合には取組を開始した年度を、報告年度に</a:t>
          </a:r>
        </a:p>
        <a:p>
          <a:r>
            <a:rPr kumimoji="1" lang="ja-JP" altLang="en-US" sz="900"/>
            <a:t>　　　取組を開始した内容がある場合には当該年度を記入すること。</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38.5.169\&#20445;&#23384;(proj)\&#38656;&#35201;&#29677;\&#36895;&#22577;\H11&#36895;&#22577;\10&#36895;&#22577;Back.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pci990003.ring.meti.go.jp\Ddrive\&#24066;&#22580;&#35519;&#26619;&#29677;\&#33258;&#23478;&#30330;&#21322;&#26399;&#22577;\20&#24180;&#24230;\H20%20&#19978;&#26399;\&#30330;&#38651;&#35506;\&#31649;&#20869;&#32113;&#35336;&#65411;&#65438;&#65392;&#65408;&#38306;&#20418;\&#31649;&#29702;&#12487;&#12540;&#12479;\&#28779;&#21147;&#21407;&#23376;&#30330;&#38651;&#25152;\ps11&#24180;&#24230;&#264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昨年"/>
      <sheetName val="第１表印刷用"/>
    </sheetNames>
    <sheetDataSet>
      <sheetData sheetId="0">
        <row r="2">
          <cell r="B2">
            <v>4</v>
          </cell>
          <cell r="C2">
            <v>5</v>
          </cell>
          <cell r="D2">
            <v>6</v>
          </cell>
          <cell r="E2">
            <v>7</v>
          </cell>
          <cell r="F2">
            <v>8</v>
          </cell>
          <cell r="G2">
            <v>9</v>
          </cell>
          <cell r="H2">
            <v>10</v>
          </cell>
          <cell r="I2">
            <v>11</v>
          </cell>
          <cell r="J2">
            <v>12</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発電設備"/>
      <sheetName val="集計 [ﾃﾞｰﾀ]-ﾋﾟｯﾄﾃｰﾌﾞﾙ　ﾚﾎﾟｰﾄ"/>
    </sheetNames>
    <sheetDataSet>
      <sheetData sheetId="0">
        <row r="1">
          <cell r="A1" t="str">
            <v>平成１１年度　管内火力・原子力発電所一覧表 （H12.3.31現在）</v>
          </cell>
        </row>
        <row r="2">
          <cell r="C2" t="str">
            <v>注１：対象は事業用の全て・自家用の汽力の全て・風力等（太陽電池・燃料電池）500kW以上・その他1000kW以上の事業場</v>
          </cell>
        </row>
        <row r="3">
          <cell r="C3" t="str">
            <v>注２：斜体は予定</v>
          </cell>
        </row>
        <row r="4">
          <cell r="C4" t="str">
            <v>注３：出力の項は、設置前・廃止後の場合には空欄</v>
          </cell>
        </row>
        <row r="5">
          <cell r="C5" t="str">
            <v>注４：出力増減がある場合には、備考の項にその理由を記入</v>
          </cell>
        </row>
        <row r="6">
          <cell r="C6" t="str">
            <v>注５：本表には今年度の履歴のみ記載</v>
          </cell>
        </row>
        <row r="8">
          <cell r="A8" t="str">
            <v>用途</v>
          </cell>
          <cell r="B8" t="str">
            <v>原動力</v>
          </cell>
          <cell r="C8" t="str">
            <v>設備</v>
          </cell>
          <cell r="D8" t="str">
            <v>県</v>
          </cell>
          <cell r="E8" t="str">
            <v>設置者名</v>
          </cell>
          <cell r="F8" t="str">
            <v>発電所名</v>
          </cell>
          <cell r="G8" t="str">
            <v>H11出力(kW)</v>
          </cell>
        </row>
        <row r="9">
          <cell r="A9" t="str">
            <v>事業用</v>
          </cell>
          <cell r="B9" t="str">
            <v>火力</v>
          </cell>
          <cell r="C9" t="str">
            <v>汽力</v>
          </cell>
          <cell r="D9" t="str">
            <v>富山県</v>
          </cell>
          <cell r="E9" t="str">
            <v>北陸電力㈱</v>
          </cell>
          <cell r="F9" t="str">
            <v>富山火力</v>
          </cell>
          <cell r="G9">
            <v>812000</v>
          </cell>
        </row>
        <row r="10">
          <cell r="A10" t="str">
            <v>事業用</v>
          </cell>
          <cell r="B10" t="str">
            <v>火力</v>
          </cell>
          <cell r="C10" t="str">
            <v>汽力</v>
          </cell>
          <cell r="D10" t="str">
            <v>富山県</v>
          </cell>
          <cell r="E10" t="str">
            <v>北陸電力㈱</v>
          </cell>
          <cell r="F10" t="str">
            <v>富山新港火力</v>
          </cell>
          <cell r="G10">
            <v>1000000</v>
          </cell>
        </row>
        <row r="11">
          <cell r="A11" t="str">
            <v>事業用</v>
          </cell>
          <cell r="B11" t="str">
            <v>火力</v>
          </cell>
          <cell r="C11" t="str">
            <v>汽力</v>
          </cell>
          <cell r="D11" t="str">
            <v>富山県</v>
          </cell>
          <cell r="E11" t="str">
            <v>富山共同火力発電㈱</v>
          </cell>
          <cell r="F11" t="str">
            <v>富山新港共同火力</v>
          </cell>
          <cell r="G11">
            <v>500000</v>
          </cell>
        </row>
        <row r="12">
          <cell r="A12" t="str">
            <v>事業用</v>
          </cell>
          <cell r="B12" t="str">
            <v>火力</v>
          </cell>
          <cell r="C12" t="str">
            <v>汽力</v>
          </cell>
          <cell r="D12" t="str">
            <v>石川県</v>
          </cell>
          <cell r="E12" t="str">
            <v>北陸電力㈱</v>
          </cell>
          <cell r="F12" t="str">
            <v>七尾大田火力</v>
          </cell>
          <cell r="G12">
            <v>1200000</v>
          </cell>
        </row>
        <row r="13">
          <cell r="A13" t="str">
            <v>事業用</v>
          </cell>
          <cell r="B13" t="str">
            <v>火力</v>
          </cell>
          <cell r="C13" t="str">
            <v>汽力</v>
          </cell>
          <cell r="D13" t="str">
            <v>福井県</v>
          </cell>
          <cell r="E13" t="str">
            <v>北陸電力㈱</v>
          </cell>
          <cell r="F13" t="str">
            <v>福井火力</v>
          </cell>
          <cell r="G13">
            <v>350000</v>
          </cell>
        </row>
        <row r="14">
          <cell r="A14" t="str">
            <v>事業用</v>
          </cell>
          <cell r="B14" t="str">
            <v>火力</v>
          </cell>
          <cell r="C14" t="str">
            <v>汽力</v>
          </cell>
          <cell r="D14" t="str">
            <v>福井県</v>
          </cell>
          <cell r="E14" t="str">
            <v>北陸電力㈱</v>
          </cell>
          <cell r="F14" t="str">
            <v>敦賀火力</v>
          </cell>
          <cell r="G14">
            <v>500000</v>
          </cell>
        </row>
        <row r="15">
          <cell r="A15" t="str">
            <v>事業用</v>
          </cell>
          <cell r="B15" t="str">
            <v>火力</v>
          </cell>
          <cell r="C15" t="str">
            <v>汽力</v>
          </cell>
          <cell r="D15" t="str">
            <v>福井県</v>
          </cell>
          <cell r="E15" t="str">
            <v>福井共同火力発電㈱</v>
          </cell>
          <cell r="F15" t="str">
            <v>三国共同火力</v>
          </cell>
          <cell r="G15">
            <v>250000</v>
          </cell>
        </row>
        <row r="16">
          <cell r="A16" t="str">
            <v>事業用</v>
          </cell>
          <cell r="B16" t="str">
            <v>火力</v>
          </cell>
          <cell r="C16" t="str">
            <v>内燃力</v>
          </cell>
          <cell r="D16" t="str">
            <v>石川県</v>
          </cell>
          <cell r="E16" t="str">
            <v>北陸電力㈱</v>
          </cell>
          <cell r="F16" t="str">
            <v>舳倉島</v>
          </cell>
          <cell r="G16">
            <v>288</v>
          </cell>
        </row>
        <row r="17">
          <cell r="A17" t="str">
            <v>事業用</v>
          </cell>
          <cell r="B17" t="str">
            <v>原子力</v>
          </cell>
          <cell r="C17" t="str">
            <v>原子力</v>
          </cell>
          <cell r="D17" t="str">
            <v>石川県</v>
          </cell>
          <cell r="E17" t="str">
            <v>北陸電力㈱</v>
          </cell>
          <cell r="F17" t="str">
            <v>志賀原子力</v>
          </cell>
          <cell r="G17">
            <v>540000</v>
          </cell>
        </row>
        <row r="18">
          <cell r="A18" t="str">
            <v>事業用</v>
          </cell>
          <cell r="B18" t="str">
            <v>原子力</v>
          </cell>
          <cell r="C18" t="str">
            <v>原子力</v>
          </cell>
          <cell r="D18" t="str">
            <v>福井県</v>
          </cell>
          <cell r="E18" t="str">
            <v>日本原子力発電㈱</v>
          </cell>
          <cell r="F18" t="str">
            <v>敦賀</v>
          </cell>
          <cell r="G18">
            <v>1517000</v>
          </cell>
        </row>
        <row r="19">
          <cell r="A19" t="str">
            <v>自家用</v>
          </cell>
          <cell r="B19" t="str">
            <v>火力</v>
          </cell>
          <cell r="C19" t="str">
            <v>汽力</v>
          </cell>
          <cell r="D19" t="str">
            <v>富山県</v>
          </cell>
          <cell r="E19" t="str">
            <v>三菱レイヨン㈱</v>
          </cell>
          <cell r="F19" t="str">
            <v>富山事業所</v>
          </cell>
          <cell r="G19">
            <v>15200</v>
          </cell>
        </row>
        <row r="20">
          <cell r="A20" t="str">
            <v>自家用</v>
          </cell>
          <cell r="B20" t="str">
            <v>火力</v>
          </cell>
          <cell r="C20" t="str">
            <v>汽力</v>
          </cell>
          <cell r="D20" t="str">
            <v>富山県</v>
          </cell>
          <cell r="E20" t="str">
            <v>日本製紙㈱</v>
          </cell>
          <cell r="F20" t="str">
            <v>伏木工場</v>
          </cell>
          <cell r="G20">
            <v>45500</v>
          </cell>
        </row>
        <row r="21">
          <cell r="A21" t="str">
            <v>自家用</v>
          </cell>
          <cell r="B21" t="str">
            <v>火力</v>
          </cell>
          <cell r="C21" t="str">
            <v>汽力</v>
          </cell>
          <cell r="D21" t="str">
            <v>富山県</v>
          </cell>
          <cell r="E21" t="str">
            <v>富山製紙㈱</v>
          </cell>
          <cell r="F21" t="str">
            <v>富山工場</v>
          </cell>
          <cell r="G21">
            <v>4200</v>
          </cell>
        </row>
        <row r="22">
          <cell r="A22" t="str">
            <v>自家用</v>
          </cell>
          <cell r="B22" t="str">
            <v>火力</v>
          </cell>
          <cell r="C22" t="str">
            <v>汽力</v>
          </cell>
          <cell r="D22" t="str">
            <v>富山県</v>
          </cell>
          <cell r="E22" t="str">
            <v>中越パルプ工業㈱</v>
          </cell>
          <cell r="F22" t="str">
            <v>能町工場</v>
          </cell>
          <cell r="G22">
            <v>70700</v>
          </cell>
        </row>
        <row r="23">
          <cell r="A23" t="str">
            <v>自家用</v>
          </cell>
          <cell r="B23" t="str">
            <v>火力</v>
          </cell>
          <cell r="C23" t="str">
            <v>汽力</v>
          </cell>
          <cell r="D23" t="str">
            <v>富山県</v>
          </cell>
          <cell r="E23" t="str">
            <v>中越パルプ工業㈱</v>
          </cell>
          <cell r="F23" t="str">
            <v>二塚工場</v>
          </cell>
          <cell r="G23">
            <v>49900</v>
          </cell>
        </row>
        <row r="24">
          <cell r="A24" t="str">
            <v>自家用</v>
          </cell>
          <cell r="B24" t="str">
            <v>火力</v>
          </cell>
          <cell r="C24" t="str">
            <v>汽力</v>
          </cell>
          <cell r="D24" t="str">
            <v>富山県</v>
          </cell>
          <cell r="E24" t="str">
            <v>富山地区広域圏事務組合</v>
          </cell>
          <cell r="F24" t="str">
            <v>クリーンセンター立山火力</v>
          </cell>
          <cell r="G24">
            <v>2500</v>
          </cell>
        </row>
        <row r="25">
          <cell r="A25" t="str">
            <v>自家用</v>
          </cell>
          <cell r="B25" t="str">
            <v>火力</v>
          </cell>
          <cell r="C25" t="str">
            <v>汽力</v>
          </cell>
          <cell r="D25" t="str">
            <v>富山県</v>
          </cell>
          <cell r="E25" t="str">
            <v>富士薬品工業㈱</v>
          </cell>
          <cell r="F25" t="str">
            <v>第１</v>
          </cell>
          <cell r="G25">
            <v>2200</v>
          </cell>
        </row>
        <row r="26">
          <cell r="A26" t="str">
            <v>自家用</v>
          </cell>
          <cell r="B26" t="str">
            <v>火力</v>
          </cell>
          <cell r="C26" t="str">
            <v>汽力</v>
          </cell>
          <cell r="D26" t="str">
            <v>石川県</v>
          </cell>
          <cell r="E26" t="str">
            <v>加賀製紙㈱</v>
          </cell>
          <cell r="F26" t="str">
            <v>西金沢</v>
          </cell>
          <cell r="G26">
            <v>2100</v>
          </cell>
        </row>
        <row r="27">
          <cell r="A27" t="str">
            <v>自家用</v>
          </cell>
          <cell r="B27" t="str">
            <v>火力</v>
          </cell>
          <cell r="C27" t="str">
            <v>汽力</v>
          </cell>
          <cell r="D27" t="str">
            <v>石川県</v>
          </cell>
          <cell r="E27" t="str">
            <v>金沢市</v>
          </cell>
          <cell r="F27" t="str">
            <v>西部クリーンセンター</v>
          </cell>
          <cell r="G27">
            <v>1600</v>
          </cell>
        </row>
        <row r="28">
          <cell r="A28" t="str">
            <v>自家用</v>
          </cell>
          <cell r="B28" t="str">
            <v>火力</v>
          </cell>
          <cell r="C28" t="str">
            <v>汽力</v>
          </cell>
          <cell r="D28" t="str">
            <v>石川県</v>
          </cell>
          <cell r="E28" t="str">
            <v>小松精練㈱</v>
          </cell>
          <cell r="F28" t="str">
            <v>根上</v>
          </cell>
          <cell r="G28">
            <v>6300</v>
          </cell>
        </row>
        <row r="29">
          <cell r="A29" t="str">
            <v>自家用</v>
          </cell>
          <cell r="B29" t="str">
            <v>火力</v>
          </cell>
          <cell r="C29" t="str">
            <v>汽力</v>
          </cell>
          <cell r="D29" t="str">
            <v>石川県</v>
          </cell>
          <cell r="E29" t="str">
            <v>㈱アイテックス</v>
          </cell>
          <cell r="F29" t="str">
            <v>小舞子</v>
          </cell>
          <cell r="G29">
            <v>1800</v>
          </cell>
        </row>
        <row r="30">
          <cell r="A30" t="str">
            <v>自家用</v>
          </cell>
          <cell r="B30" t="str">
            <v>火力</v>
          </cell>
          <cell r="C30" t="str">
            <v>汽力</v>
          </cell>
          <cell r="D30" t="str">
            <v>石川県</v>
          </cell>
          <cell r="E30" t="str">
            <v>金沢市</v>
          </cell>
          <cell r="F30" t="str">
            <v>東部クリーンセンター</v>
          </cell>
          <cell r="G30">
            <v>3000</v>
          </cell>
        </row>
        <row r="31">
          <cell r="A31" t="str">
            <v>自家用</v>
          </cell>
          <cell r="B31" t="str">
            <v>火力</v>
          </cell>
          <cell r="C31" t="str">
            <v>汽力</v>
          </cell>
          <cell r="D31" t="str">
            <v>石川県</v>
          </cell>
          <cell r="E31" t="str">
            <v>松任石川広域圏事務組合</v>
          </cell>
          <cell r="F31" t="str">
            <v>松任石川環境クリーンセンター</v>
          </cell>
          <cell r="G31">
            <v>2900</v>
          </cell>
        </row>
        <row r="32">
          <cell r="A32" t="str">
            <v>自家用</v>
          </cell>
          <cell r="B32" t="str">
            <v>火力</v>
          </cell>
          <cell r="C32" t="str">
            <v>汽力</v>
          </cell>
          <cell r="D32" t="str">
            <v>福井県</v>
          </cell>
          <cell r="E32" t="str">
            <v>東洋紡績㈱</v>
          </cell>
          <cell r="F32" t="str">
            <v>つるが工場第１</v>
          </cell>
          <cell r="G32">
            <v>25200</v>
          </cell>
        </row>
        <row r="33">
          <cell r="A33" t="str">
            <v>自家用</v>
          </cell>
          <cell r="B33" t="str">
            <v>火力</v>
          </cell>
          <cell r="C33" t="str">
            <v>汽力</v>
          </cell>
          <cell r="D33" t="str">
            <v>福井県</v>
          </cell>
          <cell r="E33" t="str">
            <v>東洋紡績㈱</v>
          </cell>
          <cell r="F33" t="str">
            <v>つるが工場第２</v>
          </cell>
          <cell r="G33">
            <v>5700</v>
          </cell>
        </row>
        <row r="34">
          <cell r="A34" t="str">
            <v>自家用</v>
          </cell>
          <cell r="B34" t="str">
            <v>火力</v>
          </cell>
          <cell r="C34" t="str">
            <v>汽力</v>
          </cell>
          <cell r="D34" t="str">
            <v>福井県</v>
          </cell>
          <cell r="E34" t="str">
            <v>ウラセ㈱</v>
          </cell>
          <cell r="F34" t="str">
            <v>ウラセ</v>
          </cell>
          <cell r="G34">
            <v>2500</v>
          </cell>
        </row>
        <row r="35">
          <cell r="A35" t="str">
            <v>自家用</v>
          </cell>
          <cell r="B35" t="str">
            <v>火力</v>
          </cell>
          <cell r="C35" t="str">
            <v>汽力</v>
          </cell>
          <cell r="D35" t="str">
            <v>福井県</v>
          </cell>
          <cell r="E35" t="str">
            <v>レンゴー㈱</v>
          </cell>
          <cell r="F35" t="str">
            <v>金津事業所</v>
          </cell>
          <cell r="G35">
            <v>27500</v>
          </cell>
        </row>
        <row r="36">
          <cell r="A36" t="str">
            <v>自家用</v>
          </cell>
          <cell r="B36" t="str">
            <v>火力</v>
          </cell>
          <cell r="C36" t="str">
            <v>汽力</v>
          </cell>
          <cell r="D36" t="str">
            <v>福井県</v>
          </cell>
          <cell r="E36" t="str">
            <v>㈱ミツヤ</v>
          </cell>
          <cell r="F36" t="str">
            <v>本社工場</v>
          </cell>
          <cell r="G36">
            <v>350</v>
          </cell>
        </row>
        <row r="37">
          <cell r="A37" t="str">
            <v>自家用</v>
          </cell>
          <cell r="B37" t="str">
            <v>火力</v>
          </cell>
          <cell r="C37" t="str">
            <v>汽力</v>
          </cell>
          <cell r="D37" t="str">
            <v>福井県</v>
          </cell>
          <cell r="E37" t="str">
            <v>福井市</v>
          </cell>
          <cell r="F37" t="str">
            <v>クリーンセンター</v>
          </cell>
          <cell r="G37">
            <v>1600</v>
          </cell>
        </row>
        <row r="38">
          <cell r="A38" t="str">
            <v>自家用</v>
          </cell>
          <cell r="B38" t="str">
            <v>火力</v>
          </cell>
          <cell r="C38" t="str">
            <v>ｶﾞｽﾀｰﾋﾞﾝ</v>
          </cell>
          <cell r="D38" t="str">
            <v>富山県</v>
          </cell>
          <cell r="E38" t="str">
            <v>ワイケイケイ㈱</v>
          </cell>
          <cell r="F38" t="str">
            <v>黒部工場ガスタービン</v>
          </cell>
          <cell r="G38">
            <v>5500</v>
          </cell>
        </row>
        <row r="39">
          <cell r="A39" t="str">
            <v>自家用</v>
          </cell>
          <cell r="B39" t="str">
            <v>火力</v>
          </cell>
          <cell r="C39" t="str">
            <v>ｶﾞｽﾀｰﾋﾞﾝ</v>
          </cell>
          <cell r="D39" t="str">
            <v>富山県</v>
          </cell>
          <cell r="E39" t="str">
            <v>松下電子工業㈱</v>
          </cell>
          <cell r="F39" t="str">
            <v>魚津工場</v>
          </cell>
          <cell r="G39">
            <v>9000</v>
          </cell>
        </row>
        <row r="40">
          <cell r="A40" t="str">
            <v>自家用</v>
          </cell>
          <cell r="B40" t="str">
            <v>火力</v>
          </cell>
          <cell r="C40" t="str">
            <v>ｶﾞｽﾀｰﾋﾞﾝ</v>
          </cell>
          <cell r="D40" t="str">
            <v>富山県</v>
          </cell>
          <cell r="E40" t="str">
            <v>松下電子工業㈱</v>
          </cell>
          <cell r="F40" t="str">
            <v>砺波工場</v>
          </cell>
          <cell r="G40">
            <v>9000</v>
          </cell>
        </row>
        <row r="41">
          <cell r="A41" t="str">
            <v>自家用</v>
          </cell>
          <cell r="B41" t="str">
            <v>火力</v>
          </cell>
          <cell r="C41" t="str">
            <v>ｶﾞｽﾀｰﾋﾞﾝ</v>
          </cell>
          <cell r="D41" t="str">
            <v>富山県</v>
          </cell>
          <cell r="E41" t="str">
            <v>日本ゼオン㈱</v>
          </cell>
          <cell r="F41" t="str">
            <v>高岡工場ガスタービン</v>
          </cell>
          <cell r="G41">
            <v>3830</v>
          </cell>
        </row>
        <row r="42">
          <cell r="A42" t="str">
            <v>自家用</v>
          </cell>
          <cell r="B42" t="str">
            <v>火力</v>
          </cell>
          <cell r="C42" t="str">
            <v>ｶﾞｽﾀｰﾋﾞﾝ</v>
          </cell>
          <cell r="D42" t="str">
            <v>富山県</v>
          </cell>
          <cell r="E42" t="str">
            <v>新日軽㈱</v>
          </cell>
          <cell r="F42" t="str">
            <v>北陸製造所小矢部工場</v>
          </cell>
          <cell r="G42">
            <v>4180</v>
          </cell>
        </row>
        <row r="43">
          <cell r="A43" t="str">
            <v>自家用</v>
          </cell>
          <cell r="B43" t="str">
            <v>火力</v>
          </cell>
          <cell r="C43" t="str">
            <v>ｶﾞｽﾀｰﾋﾞﾝ</v>
          </cell>
          <cell r="D43" t="str">
            <v>富山県</v>
          </cell>
          <cell r="E43" t="str">
            <v>中越合金鋳工㈱</v>
          </cell>
          <cell r="F43" t="str">
            <v>中越合金</v>
          </cell>
          <cell r="G43">
            <v>6400</v>
          </cell>
        </row>
        <row r="44">
          <cell r="A44" t="str">
            <v>自家用</v>
          </cell>
          <cell r="B44" t="str">
            <v>火力</v>
          </cell>
          <cell r="C44" t="str">
            <v>ｶﾞｽﾀｰﾋﾞﾝ</v>
          </cell>
          <cell r="D44" t="str">
            <v>石川県</v>
          </cell>
          <cell r="E44" t="str">
            <v>金沢市</v>
          </cell>
          <cell r="F44" t="str">
            <v>城北水質管理センターガスタービン</v>
          </cell>
          <cell r="G44">
            <v>2400</v>
          </cell>
        </row>
        <row r="45">
          <cell r="A45" t="str">
            <v>自家用</v>
          </cell>
          <cell r="B45" t="str">
            <v>火力</v>
          </cell>
          <cell r="C45" t="str">
            <v>ｶﾞｽﾀｰﾋﾞﾝ</v>
          </cell>
          <cell r="D45" t="str">
            <v>石川県</v>
          </cell>
          <cell r="E45" t="str">
            <v>ソニー根上㈱</v>
          </cell>
          <cell r="F45" t="str">
            <v>ソニー根上㈱</v>
          </cell>
          <cell r="G45">
            <v>1500</v>
          </cell>
        </row>
        <row r="46">
          <cell r="A46" t="str">
            <v>自家用</v>
          </cell>
          <cell r="B46" t="str">
            <v>火力</v>
          </cell>
          <cell r="C46" t="str">
            <v>ｶﾞｽﾀｰﾋﾞﾝ</v>
          </cell>
          <cell r="D46" t="str">
            <v>石川県</v>
          </cell>
          <cell r="E46" t="str">
            <v>松下電器産業㈱</v>
          </cell>
          <cell r="F46" t="str">
            <v>液晶事業部</v>
          </cell>
          <cell r="G46">
            <v>3000</v>
          </cell>
        </row>
        <row r="47">
          <cell r="A47" t="str">
            <v>自家用</v>
          </cell>
          <cell r="B47" t="str">
            <v>火力</v>
          </cell>
          <cell r="C47" t="str">
            <v>内燃力</v>
          </cell>
          <cell r="D47" t="str">
            <v>富山県</v>
          </cell>
          <cell r="E47" t="str">
            <v>日産化学工業㈱</v>
          </cell>
          <cell r="F47" t="str">
            <v>日産化学富山工場</v>
          </cell>
          <cell r="G47">
            <v>5000</v>
          </cell>
        </row>
        <row r="48">
          <cell r="A48" t="str">
            <v>自家用</v>
          </cell>
          <cell r="B48" t="str">
            <v>火力</v>
          </cell>
          <cell r="C48" t="str">
            <v>内燃力</v>
          </cell>
          <cell r="D48" t="str">
            <v>富山県</v>
          </cell>
          <cell r="E48" t="str">
            <v>中越合金鋳工㈱</v>
          </cell>
          <cell r="F48" t="str">
            <v>中越合金</v>
          </cell>
          <cell r="G48">
            <v>2900</v>
          </cell>
        </row>
        <row r="49">
          <cell r="A49" t="str">
            <v>自家用</v>
          </cell>
          <cell r="B49" t="str">
            <v>火力</v>
          </cell>
          <cell r="C49" t="str">
            <v>内燃力</v>
          </cell>
          <cell r="D49" t="str">
            <v>富山県</v>
          </cell>
          <cell r="E49" t="str">
            <v>協同組合アピア</v>
          </cell>
          <cell r="F49" t="str">
            <v>アピア</v>
          </cell>
          <cell r="G49">
            <v>1152</v>
          </cell>
        </row>
        <row r="50">
          <cell r="A50" t="str">
            <v>自家用</v>
          </cell>
          <cell r="B50" t="str">
            <v>火力</v>
          </cell>
          <cell r="C50" t="str">
            <v>内燃力</v>
          </cell>
          <cell r="D50" t="str">
            <v>富山県</v>
          </cell>
          <cell r="E50" t="str">
            <v>日清紡績㈱</v>
          </cell>
          <cell r="F50" t="str">
            <v>富山工場内燃力</v>
          </cell>
          <cell r="G50">
            <v>5000</v>
          </cell>
        </row>
        <row r="51">
          <cell r="A51" t="str">
            <v>自家用</v>
          </cell>
          <cell r="B51" t="str">
            <v>火力</v>
          </cell>
          <cell r="C51" t="str">
            <v>内燃力</v>
          </cell>
          <cell r="D51" t="str">
            <v>富山県</v>
          </cell>
          <cell r="E51" t="str">
            <v>富山県</v>
          </cell>
          <cell r="F51" t="str">
            <v>富山県立中央病院内燃力</v>
          </cell>
          <cell r="G51">
            <v>1200</v>
          </cell>
        </row>
        <row r="52">
          <cell r="A52" t="str">
            <v>自家用</v>
          </cell>
          <cell r="B52" t="str">
            <v>火力</v>
          </cell>
          <cell r="C52" t="str">
            <v>内燃力</v>
          </cell>
          <cell r="D52" t="str">
            <v>富山県</v>
          </cell>
          <cell r="E52" t="str">
            <v>㈱マイカル北日本</v>
          </cell>
          <cell r="F52" t="str">
            <v>高岡サティ内燃力</v>
          </cell>
          <cell r="G52">
            <v>1992</v>
          </cell>
        </row>
        <row r="53">
          <cell r="A53" t="str">
            <v>自家用</v>
          </cell>
          <cell r="B53" t="str">
            <v>火力</v>
          </cell>
          <cell r="C53" t="str">
            <v>内燃力</v>
          </cell>
          <cell r="D53" t="str">
            <v>富山県</v>
          </cell>
          <cell r="E53" t="str">
            <v>利賀リゾート開発㈱</v>
          </cell>
          <cell r="F53" t="str">
            <v>スノーバレー利賀スキー場</v>
          </cell>
          <cell r="G53">
            <v>1500</v>
          </cell>
        </row>
        <row r="54">
          <cell r="A54" t="str">
            <v>自家用</v>
          </cell>
          <cell r="B54" t="str">
            <v>火力</v>
          </cell>
          <cell r="C54" t="str">
            <v>内燃力</v>
          </cell>
          <cell r="D54" t="str">
            <v>富山県</v>
          </cell>
          <cell r="E54" t="str">
            <v>朝日電子㈱</v>
          </cell>
          <cell r="F54" t="str">
            <v>朝日電子内燃力</v>
          </cell>
          <cell r="G54">
            <v>1320</v>
          </cell>
        </row>
        <row r="55">
          <cell r="A55" t="str">
            <v>自家用</v>
          </cell>
          <cell r="B55" t="str">
            <v>火力</v>
          </cell>
          <cell r="C55" t="str">
            <v>内燃力</v>
          </cell>
          <cell r="D55" t="str">
            <v>富山県</v>
          </cell>
          <cell r="E55" t="str">
            <v>敷島紡績㈱</v>
          </cell>
          <cell r="F55" t="str">
            <v>富山工場</v>
          </cell>
          <cell r="G55">
            <v>1200</v>
          </cell>
        </row>
        <row r="56">
          <cell r="A56" t="str">
            <v>自家用</v>
          </cell>
          <cell r="B56" t="str">
            <v>火力</v>
          </cell>
          <cell r="C56" t="str">
            <v>内燃力</v>
          </cell>
          <cell r="D56" t="str">
            <v>石川県</v>
          </cell>
          <cell r="E56" t="str">
            <v>金沢市</v>
          </cell>
          <cell r="F56" t="str">
            <v>西部クリーンセンター内燃力</v>
          </cell>
          <cell r="G56">
            <v>2000</v>
          </cell>
        </row>
        <row r="57">
          <cell r="A57" t="str">
            <v>自家用</v>
          </cell>
          <cell r="B57" t="str">
            <v>火力</v>
          </cell>
          <cell r="C57" t="str">
            <v>内燃力</v>
          </cell>
          <cell r="D57" t="str">
            <v>石川県</v>
          </cell>
          <cell r="E57" t="str">
            <v>金沢市</v>
          </cell>
          <cell r="F57" t="str">
            <v>東部クリーンセンター内燃力</v>
          </cell>
          <cell r="G57">
            <v>1200</v>
          </cell>
        </row>
        <row r="58">
          <cell r="A58" t="str">
            <v>自家用</v>
          </cell>
          <cell r="B58" t="str">
            <v>火力</v>
          </cell>
          <cell r="C58" t="str">
            <v>内燃力</v>
          </cell>
          <cell r="D58" t="str">
            <v>石川県</v>
          </cell>
          <cell r="E58" t="str">
            <v>高山物産㈱</v>
          </cell>
          <cell r="F58" t="str">
            <v>アクアリゾートルネス金沢</v>
          </cell>
          <cell r="G58">
            <v>1500</v>
          </cell>
        </row>
        <row r="59">
          <cell r="A59" t="str">
            <v>自家用</v>
          </cell>
          <cell r="B59" t="str">
            <v>火力</v>
          </cell>
          <cell r="C59" t="str">
            <v>内燃力</v>
          </cell>
          <cell r="D59" t="str">
            <v>石川県</v>
          </cell>
          <cell r="E59" t="str">
            <v>東レ㈱</v>
          </cell>
          <cell r="F59" t="str">
            <v>東レ石川</v>
          </cell>
          <cell r="G59">
            <v>10000</v>
          </cell>
        </row>
        <row r="60">
          <cell r="A60" t="str">
            <v>自家用</v>
          </cell>
          <cell r="B60" t="str">
            <v>火力</v>
          </cell>
          <cell r="C60" t="str">
            <v>内燃力</v>
          </cell>
          <cell r="D60" t="str">
            <v>石川県</v>
          </cell>
          <cell r="E60" t="str">
            <v>㈱ホテルゆのくに</v>
          </cell>
          <cell r="F60" t="str">
            <v>ゆのくに白雲閣内燃力</v>
          </cell>
          <cell r="G60">
            <v>1950</v>
          </cell>
        </row>
        <row r="61">
          <cell r="A61" t="str">
            <v>自家用</v>
          </cell>
          <cell r="B61" t="str">
            <v>火力</v>
          </cell>
          <cell r="C61" t="str">
            <v>内燃力</v>
          </cell>
          <cell r="D61" t="str">
            <v>石川県</v>
          </cell>
          <cell r="E61" t="str">
            <v>㈱キタセン</v>
          </cell>
          <cell r="F61" t="str">
            <v>根上工場内燃力</v>
          </cell>
          <cell r="G61">
            <v>2800</v>
          </cell>
        </row>
        <row r="62">
          <cell r="A62" t="str">
            <v>自家用</v>
          </cell>
          <cell r="B62" t="str">
            <v>火力</v>
          </cell>
          <cell r="C62" t="str">
            <v>内燃力</v>
          </cell>
          <cell r="D62" t="str">
            <v>石川県</v>
          </cell>
          <cell r="E62" t="str">
            <v>積水樹脂㈱</v>
          </cell>
          <cell r="F62" t="str">
            <v>石川工場内燃力</v>
          </cell>
          <cell r="G62">
            <v>1950</v>
          </cell>
        </row>
        <row r="63">
          <cell r="A63" t="str">
            <v>自家用</v>
          </cell>
          <cell r="B63" t="str">
            <v>火力</v>
          </cell>
          <cell r="C63" t="str">
            <v>内燃力</v>
          </cell>
          <cell r="D63" t="str">
            <v>石川県</v>
          </cell>
          <cell r="E63" t="str">
            <v>中川製紙㈱</v>
          </cell>
          <cell r="F63" t="str">
            <v>本社工場内燃力</v>
          </cell>
          <cell r="G63">
            <v>1450</v>
          </cell>
        </row>
        <row r="64">
          <cell r="A64" t="str">
            <v>自家用</v>
          </cell>
          <cell r="B64" t="str">
            <v>火力</v>
          </cell>
          <cell r="C64" t="str">
            <v>内燃力</v>
          </cell>
          <cell r="D64" t="str">
            <v>石川県</v>
          </cell>
          <cell r="E64" t="str">
            <v>㈱東振精機</v>
          </cell>
          <cell r="F64" t="str">
            <v>寺井工場内燃力</v>
          </cell>
          <cell r="G64">
            <v>1300</v>
          </cell>
        </row>
        <row r="65">
          <cell r="A65" t="str">
            <v>自家用</v>
          </cell>
          <cell r="B65" t="str">
            <v>火力</v>
          </cell>
          <cell r="C65" t="str">
            <v>内燃力</v>
          </cell>
          <cell r="D65" t="str">
            <v>石川県</v>
          </cell>
          <cell r="E65" t="str">
            <v>北陸ジャスコ㈱</v>
          </cell>
          <cell r="F65" t="str">
            <v>ジャスコ杜の里内燃力</v>
          </cell>
          <cell r="G65">
            <v>1020</v>
          </cell>
        </row>
        <row r="66">
          <cell r="A66" t="str">
            <v>自家用</v>
          </cell>
          <cell r="B66" t="str">
            <v>火力</v>
          </cell>
          <cell r="C66" t="str">
            <v>内燃力</v>
          </cell>
          <cell r="D66" t="str">
            <v>石川県</v>
          </cell>
          <cell r="E66" t="str">
            <v>立山合金工業㈱</v>
          </cell>
          <cell r="F66" t="str">
            <v>石川工場</v>
          </cell>
          <cell r="G66">
            <v>5000</v>
          </cell>
        </row>
        <row r="67">
          <cell r="A67" t="str">
            <v>自家用</v>
          </cell>
          <cell r="B67" t="str">
            <v>火力</v>
          </cell>
          <cell r="C67" t="str">
            <v>内燃力</v>
          </cell>
          <cell r="D67" t="str">
            <v>石川県</v>
          </cell>
          <cell r="E67" t="str">
            <v>北陸ジャスコ㈱</v>
          </cell>
          <cell r="F67" t="str">
            <v>松任店内燃力</v>
          </cell>
          <cell r="G67">
            <v>1200</v>
          </cell>
        </row>
        <row r="68">
          <cell r="A68" t="str">
            <v>自家用</v>
          </cell>
          <cell r="B68" t="str">
            <v>火力</v>
          </cell>
          <cell r="C68" t="str">
            <v>内燃力</v>
          </cell>
          <cell r="D68" t="str">
            <v>石川県</v>
          </cell>
          <cell r="E68" t="str">
            <v>加賀ｺﾐｭﾆﾃｨｰﾌﾟﾗｻﾞ㈱</v>
          </cell>
          <cell r="F68" t="str">
            <v>アビオシティ加賀内燃力</v>
          </cell>
          <cell r="G68">
            <v>1360</v>
          </cell>
        </row>
        <row r="69">
          <cell r="A69" t="str">
            <v>自家用</v>
          </cell>
          <cell r="B69" t="str">
            <v>火力</v>
          </cell>
          <cell r="C69" t="str">
            <v>内燃力</v>
          </cell>
          <cell r="D69" t="str">
            <v>石川県</v>
          </cell>
          <cell r="E69" t="str">
            <v>㈱平和堂</v>
          </cell>
          <cell r="F69" t="str">
            <v>アル・プラザ金沢内燃力</v>
          </cell>
          <cell r="G69">
            <v>1700</v>
          </cell>
        </row>
        <row r="70">
          <cell r="A70" t="str">
            <v>自家用</v>
          </cell>
          <cell r="B70" t="str">
            <v>火力</v>
          </cell>
          <cell r="C70" t="str">
            <v>内燃力</v>
          </cell>
          <cell r="D70" t="str">
            <v>石川県</v>
          </cell>
          <cell r="E70" t="str">
            <v>㈱小松製作所</v>
          </cell>
          <cell r="F70" t="str">
            <v>粟津工場ＣＧＳ</v>
          </cell>
          <cell r="G70">
            <v>1308</v>
          </cell>
        </row>
        <row r="71">
          <cell r="A71" t="str">
            <v>自家用</v>
          </cell>
          <cell r="B71" t="str">
            <v>火力</v>
          </cell>
          <cell r="C71" t="str">
            <v>内燃力</v>
          </cell>
          <cell r="D71" t="str">
            <v>石川県</v>
          </cell>
          <cell r="E71" t="str">
            <v>㈱ホテル百万石</v>
          </cell>
          <cell r="F71" t="str">
            <v>ホテル百万石内燃力</v>
          </cell>
          <cell r="G71">
            <v>1450</v>
          </cell>
        </row>
        <row r="72">
          <cell r="A72" t="str">
            <v>自家用</v>
          </cell>
          <cell r="B72" t="str">
            <v>火力</v>
          </cell>
          <cell r="C72" t="str">
            <v>内燃力</v>
          </cell>
          <cell r="D72" t="str">
            <v>石川県</v>
          </cell>
          <cell r="E72" t="str">
            <v>金沢市</v>
          </cell>
          <cell r="F72" t="str">
            <v>西部水質管理センター</v>
          </cell>
          <cell r="G72">
            <v>2000</v>
          </cell>
        </row>
        <row r="73">
          <cell r="A73" t="str">
            <v>自家用</v>
          </cell>
          <cell r="B73" t="str">
            <v>火力</v>
          </cell>
          <cell r="C73" t="str">
            <v>内燃力</v>
          </cell>
          <cell r="D73" t="str">
            <v>石川県</v>
          </cell>
          <cell r="E73" t="str">
            <v>北陸ジャスコ㈱</v>
          </cell>
          <cell r="F73" t="str">
            <v>加賀の里店内燃力</v>
          </cell>
          <cell r="G73">
            <v>1200</v>
          </cell>
        </row>
        <row r="74">
          <cell r="A74" t="str">
            <v>自家用</v>
          </cell>
          <cell r="B74" t="str">
            <v>火力</v>
          </cell>
          <cell r="C74" t="str">
            <v>内燃力</v>
          </cell>
          <cell r="D74" t="str">
            <v>石川県</v>
          </cell>
          <cell r="E74" t="str">
            <v>帝人加工糸㈱</v>
          </cell>
          <cell r="F74" t="str">
            <v>帝人加工糸小松工場</v>
          </cell>
          <cell r="G74">
            <v>1900</v>
          </cell>
        </row>
        <row r="75">
          <cell r="A75" t="str">
            <v>自家用</v>
          </cell>
          <cell r="B75" t="str">
            <v>火力</v>
          </cell>
          <cell r="C75" t="str">
            <v>内燃力</v>
          </cell>
          <cell r="D75" t="str">
            <v>石川県</v>
          </cell>
          <cell r="E75" t="str">
            <v>山越㈱</v>
          </cell>
          <cell r="F75" t="str">
            <v>高松工場内燃力</v>
          </cell>
          <cell r="G75">
            <v>12400</v>
          </cell>
        </row>
        <row r="76">
          <cell r="A76" t="str">
            <v>自家用</v>
          </cell>
          <cell r="B76" t="str">
            <v>火力</v>
          </cell>
          <cell r="C76" t="str">
            <v>内燃力</v>
          </cell>
          <cell r="D76" t="str">
            <v>石川県</v>
          </cell>
          <cell r="E76" t="str">
            <v>㈱金沢長崎屋</v>
          </cell>
          <cell r="F76" t="str">
            <v>内燃力</v>
          </cell>
          <cell r="G76">
            <v>1360</v>
          </cell>
        </row>
        <row r="77">
          <cell r="A77" t="str">
            <v>自家用</v>
          </cell>
          <cell r="B77" t="str">
            <v>火力</v>
          </cell>
          <cell r="C77" t="str">
            <v>内燃力</v>
          </cell>
          <cell r="D77" t="str">
            <v>石川県</v>
          </cell>
          <cell r="E77" t="str">
            <v>㈱マイカル北陸</v>
          </cell>
          <cell r="F77" t="str">
            <v>御経塚SATY</v>
          </cell>
          <cell r="G77">
            <v>2432</v>
          </cell>
        </row>
        <row r="78">
          <cell r="A78" t="str">
            <v>自家用</v>
          </cell>
          <cell r="B78" t="str">
            <v>火力</v>
          </cell>
          <cell r="C78" t="str">
            <v>内燃力</v>
          </cell>
          <cell r="D78" t="str">
            <v>石川県</v>
          </cell>
          <cell r="E78" t="str">
            <v>ユニー㈱</v>
          </cell>
          <cell r="F78" t="str">
            <v>フェアモール松任店内燃力</v>
          </cell>
          <cell r="G78">
            <v>1130</v>
          </cell>
        </row>
        <row r="79">
          <cell r="A79" t="str">
            <v>自家用</v>
          </cell>
          <cell r="B79" t="str">
            <v>火力</v>
          </cell>
          <cell r="C79" t="str">
            <v>内燃力</v>
          </cell>
          <cell r="D79" t="str">
            <v>石川県</v>
          </cell>
          <cell r="E79" t="str">
            <v>㈱マイカル北日本</v>
          </cell>
          <cell r="F79" t="str">
            <v>金沢サティ</v>
          </cell>
          <cell r="G79">
            <v>2000</v>
          </cell>
        </row>
        <row r="80">
          <cell r="A80" t="str">
            <v>自家用</v>
          </cell>
          <cell r="B80" t="str">
            <v>火力</v>
          </cell>
          <cell r="C80" t="str">
            <v>内燃力</v>
          </cell>
          <cell r="D80" t="str">
            <v>福井県</v>
          </cell>
          <cell r="E80" t="str">
            <v>福井市企業局</v>
          </cell>
          <cell r="F80" t="str">
            <v>九頭竜浄水場</v>
          </cell>
          <cell r="G80">
            <v>2000</v>
          </cell>
        </row>
        <row r="81">
          <cell r="A81" t="str">
            <v>自家用</v>
          </cell>
          <cell r="B81" t="str">
            <v>火力</v>
          </cell>
          <cell r="C81" t="str">
            <v>内燃力</v>
          </cell>
          <cell r="D81" t="str">
            <v>福井県</v>
          </cell>
          <cell r="E81" t="str">
            <v>福井医科大学</v>
          </cell>
          <cell r="F81" t="str">
            <v>内燃力</v>
          </cell>
          <cell r="G81">
            <v>1200</v>
          </cell>
        </row>
        <row r="82">
          <cell r="A82" t="str">
            <v>自家用</v>
          </cell>
          <cell r="B82" t="str">
            <v>火力</v>
          </cell>
          <cell r="C82" t="str">
            <v>内燃力</v>
          </cell>
          <cell r="D82" t="str">
            <v>福井県</v>
          </cell>
          <cell r="E82" t="str">
            <v>セーレン㈱</v>
          </cell>
          <cell r="F82" t="str">
            <v>セーレン新田</v>
          </cell>
          <cell r="G82">
            <v>5000</v>
          </cell>
        </row>
        <row r="83">
          <cell r="A83" t="str">
            <v>自家用</v>
          </cell>
          <cell r="B83" t="str">
            <v>火力</v>
          </cell>
          <cell r="C83" t="str">
            <v>内燃力</v>
          </cell>
          <cell r="D83" t="str">
            <v>福井県</v>
          </cell>
          <cell r="E83" t="str">
            <v>三国観光産業㈱</v>
          </cell>
          <cell r="F83" t="str">
            <v>三国競艇場内燃力</v>
          </cell>
          <cell r="G83">
            <v>2000</v>
          </cell>
        </row>
        <row r="84">
          <cell r="A84" t="str">
            <v>自家用</v>
          </cell>
          <cell r="B84" t="str">
            <v>火力</v>
          </cell>
          <cell r="C84" t="str">
            <v>内燃力</v>
          </cell>
          <cell r="D84" t="str">
            <v>福井県</v>
          </cell>
          <cell r="E84" t="str">
            <v>カネボウ合繊㈱</v>
          </cell>
          <cell r="F84" t="str">
            <v>北陸合繊工場内燃力</v>
          </cell>
          <cell r="G84">
            <v>10000</v>
          </cell>
        </row>
        <row r="85">
          <cell r="A85" t="str">
            <v>自家用</v>
          </cell>
          <cell r="B85" t="str">
            <v>火力</v>
          </cell>
          <cell r="C85" t="str">
            <v>内燃力</v>
          </cell>
          <cell r="D85" t="str">
            <v>福井県</v>
          </cell>
          <cell r="E85" t="str">
            <v>武生松下電器㈱</v>
          </cell>
          <cell r="F85" t="str">
            <v>第２内燃力</v>
          </cell>
          <cell r="G85">
            <v>4200</v>
          </cell>
        </row>
        <row r="86">
          <cell r="A86" t="str">
            <v>自家用</v>
          </cell>
          <cell r="B86" t="str">
            <v>火力</v>
          </cell>
          <cell r="C86" t="str">
            <v>内燃力</v>
          </cell>
          <cell r="D86" t="str">
            <v>福井県</v>
          </cell>
          <cell r="E86" t="str">
            <v>㈱インテックス２１</v>
          </cell>
          <cell r="F86" t="str">
            <v>内燃力</v>
          </cell>
          <cell r="G86">
            <v>1300</v>
          </cell>
        </row>
        <row r="87">
          <cell r="A87" t="str">
            <v>自家用</v>
          </cell>
          <cell r="B87" t="str">
            <v>火力</v>
          </cell>
          <cell r="C87" t="str">
            <v>内燃力</v>
          </cell>
          <cell r="D87" t="str">
            <v>福井県</v>
          </cell>
          <cell r="E87" t="str">
            <v>㈱フクセン</v>
          </cell>
          <cell r="F87" t="str">
            <v>内燃力</v>
          </cell>
          <cell r="G87">
            <v>1300</v>
          </cell>
        </row>
        <row r="88">
          <cell r="A88" t="str">
            <v>自家用</v>
          </cell>
          <cell r="B88" t="str">
            <v>火力</v>
          </cell>
          <cell r="C88" t="str">
            <v>内燃力</v>
          </cell>
          <cell r="D88" t="str">
            <v>福井県</v>
          </cell>
          <cell r="E88" t="str">
            <v>武生商業開発㈱</v>
          </cell>
          <cell r="F88" t="str">
            <v>武生ショッピングタウン内燃力</v>
          </cell>
          <cell r="G88">
            <v>2000</v>
          </cell>
        </row>
        <row r="89">
          <cell r="A89" t="str">
            <v>自家用</v>
          </cell>
          <cell r="B89" t="str">
            <v>火力</v>
          </cell>
          <cell r="C89" t="str">
            <v>内燃力</v>
          </cell>
          <cell r="D89" t="str">
            <v>福井県</v>
          </cell>
          <cell r="E89" t="str">
            <v>㈱平和堂</v>
          </cell>
          <cell r="F89" t="str">
            <v>アル・プラザアミ</v>
          </cell>
          <cell r="G89">
            <v>1360</v>
          </cell>
        </row>
        <row r="90">
          <cell r="A90" t="str">
            <v>自家用</v>
          </cell>
          <cell r="B90" t="str">
            <v>火力</v>
          </cell>
          <cell r="C90" t="str">
            <v>内燃力</v>
          </cell>
          <cell r="D90" t="str">
            <v>福井県</v>
          </cell>
          <cell r="E90" t="str">
            <v>ｱｲｼﾝ･ｴｲ･ﾀﾞﾌﾞﾘｭ工業㈱</v>
          </cell>
          <cell r="F90" t="str">
            <v>内燃力</v>
          </cell>
          <cell r="G90">
            <v>4000</v>
          </cell>
        </row>
        <row r="91">
          <cell r="A91" t="str">
            <v>自家用</v>
          </cell>
          <cell r="B91" t="str">
            <v>火力</v>
          </cell>
          <cell r="C91" t="str">
            <v>内燃力</v>
          </cell>
          <cell r="D91" t="str">
            <v>富山県</v>
          </cell>
          <cell r="E91" t="str">
            <v>㈱平和堂</v>
          </cell>
          <cell r="F91" t="str">
            <v>アル・プラザ平和堂鯖江店</v>
          </cell>
          <cell r="G91">
            <v>1530</v>
          </cell>
        </row>
        <row r="92">
          <cell r="A92" t="str">
            <v>自家用</v>
          </cell>
          <cell r="B92" t="str">
            <v>原子力</v>
          </cell>
          <cell r="C92" t="str">
            <v>原子力</v>
          </cell>
          <cell r="D92" t="str">
            <v>福井県</v>
          </cell>
          <cell r="E92" t="str">
            <v>核燃料サイクル開発機構</v>
          </cell>
          <cell r="F92" t="str">
            <v>新型転換炉ふげん</v>
          </cell>
          <cell r="G92">
            <v>165000</v>
          </cell>
        </row>
        <row r="93">
          <cell r="A93" t="str">
            <v>自家用</v>
          </cell>
          <cell r="B93" t="str">
            <v>その他</v>
          </cell>
          <cell r="C93" t="str">
            <v>風力</v>
          </cell>
          <cell r="D93" t="str">
            <v>石川県</v>
          </cell>
          <cell r="E93" t="str">
            <v>石川県</v>
          </cell>
          <cell r="F93" t="str">
            <v>鹿島少年自然の家碁石ヶ峰風力発電設備</v>
          </cell>
          <cell r="G93">
            <v>600</v>
          </cell>
        </row>
      </sheetData>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K143"/>
  <sheetViews>
    <sheetView showGridLines="0" tabSelected="1" view="pageBreakPreview" zoomScaleNormal="100" zoomScaleSheetLayoutView="100" workbookViewId="0"/>
  </sheetViews>
  <sheetFormatPr defaultColWidth="2.90625" defaultRowHeight="13" x14ac:dyDescent="0.2"/>
  <cols>
    <col min="1" max="31" width="2.7265625" style="1" customWidth="1"/>
    <col min="32" max="36" width="2.90625" style="1"/>
    <col min="37" max="37" width="5.26953125" style="1" bestFit="1" customWidth="1"/>
    <col min="38" max="16384" width="2.90625" style="1"/>
  </cols>
  <sheetData>
    <row r="1" spans="1:31" x14ac:dyDescent="0.2">
      <c r="A1" s="12" t="s">
        <v>110</v>
      </c>
      <c r="B1" s="6"/>
      <c r="C1" s="6"/>
      <c r="D1" s="6"/>
      <c r="E1" s="6"/>
      <c r="F1" s="6"/>
      <c r="G1" s="6"/>
      <c r="H1" s="6"/>
      <c r="I1" s="6"/>
      <c r="J1" s="6"/>
      <c r="K1" s="6"/>
      <c r="L1" s="6"/>
      <c r="M1" s="6"/>
      <c r="N1" s="6"/>
      <c r="O1" s="6"/>
      <c r="P1" s="6"/>
      <c r="Q1" s="6"/>
      <c r="R1" s="6"/>
      <c r="S1" s="6"/>
      <c r="T1" s="6"/>
      <c r="U1" s="6"/>
      <c r="V1" s="6"/>
      <c r="W1" s="6"/>
      <c r="X1" s="6"/>
      <c r="Y1" s="6"/>
      <c r="Z1" s="6"/>
      <c r="AA1" s="6"/>
      <c r="AB1" s="6"/>
      <c r="AC1" s="6"/>
      <c r="AD1" s="6"/>
      <c r="AE1" s="6"/>
    </row>
    <row r="2" spans="1:31" x14ac:dyDescent="0.2">
      <c r="A2" s="6"/>
      <c r="B2" s="6"/>
      <c r="C2" s="6"/>
      <c r="D2" s="6"/>
      <c r="E2" s="6"/>
      <c r="F2" s="6"/>
      <c r="G2" s="6"/>
      <c r="H2" s="6"/>
      <c r="I2" s="6"/>
      <c r="J2" s="6"/>
      <c r="K2" s="6"/>
      <c r="L2" s="6"/>
      <c r="M2" s="6"/>
      <c r="N2" s="6"/>
      <c r="O2" s="6"/>
      <c r="P2" s="6"/>
      <c r="Q2" s="6"/>
      <c r="R2" s="6"/>
      <c r="S2" s="6"/>
      <c r="T2" s="6"/>
      <c r="U2" s="6"/>
      <c r="V2" s="6"/>
      <c r="W2" s="6"/>
      <c r="X2" s="346" t="s">
        <v>80</v>
      </c>
      <c r="Y2" s="346"/>
      <c r="Z2" s="346"/>
      <c r="AA2" s="346"/>
      <c r="AB2" s="346"/>
      <c r="AC2" s="346"/>
      <c r="AD2" s="346"/>
      <c r="AE2" s="346"/>
    </row>
    <row r="3" spans="1:31" x14ac:dyDescent="0.2">
      <c r="A3" s="11"/>
      <c r="B3" s="6"/>
      <c r="C3" s="6"/>
      <c r="D3" s="6"/>
      <c r="E3" s="6"/>
      <c r="F3" s="6"/>
      <c r="G3" s="6"/>
      <c r="H3" s="6"/>
      <c r="I3" s="6"/>
      <c r="J3" s="6"/>
      <c r="K3" s="6"/>
      <c r="L3" s="6"/>
      <c r="M3" s="6"/>
      <c r="N3" s="6"/>
      <c r="O3" s="6"/>
      <c r="P3" s="6"/>
      <c r="Q3" s="6"/>
      <c r="R3" s="6"/>
      <c r="S3" s="6"/>
      <c r="T3" s="6"/>
      <c r="U3" s="6"/>
      <c r="V3" s="6"/>
      <c r="W3" s="6"/>
      <c r="X3" s="6"/>
      <c r="Y3" s="6"/>
      <c r="Z3" s="6"/>
      <c r="AA3" s="6"/>
      <c r="AB3" s="6"/>
      <c r="AC3" s="6"/>
      <c r="AD3" s="6"/>
      <c r="AE3" s="6"/>
    </row>
    <row r="4" spans="1:31" x14ac:dyDescent="0.2">
      <c r="A4" s="6"/>
      <c r="B4" s="6" t="s">
        <v>0</v>
      </c>
      <c r="C4" s="6"/>
      <c r="D4" s="6"/>
      <c r="E4" s="6"/>
      <c r="F4" s="6"/>
      <c r="G4" s="6"/>
      <c r="H4" s="6"/>
      <c r="I4" s="6"/>
      <c r="J4" s="6"/>
      <c r="K4" s="6"/>
      <c r="L4" s="6"/>
      <c r="M4" s="6"/>
      <c r="N4" s="6"/>
      <c r="O4" s="6"/>
      <c r="P4" s="6"/>
      <c r="Q4" s="6"/>
      <c r="R4" s="6"/>
      <c r="S4" s="6"/>
      <c r="T4" s="6"/>
      <c r="U4" s="6"/>
      <c r="V4" s="6"/>
      <c r="W4" s="6"/>
      <c r="X4" s="6"/>
      <c r="Y4" s="6"/>
      <c r="Z4" s="6"/>
      <c r="AA4" s="6"/>
      <c r="AB4" s="6"/>
      <c r="AC4" s="6"/>
      <c r="AD4" s="6"/>
      <c r="AE4" s="6"/>
    </row>
    <row r="5" spans="1:31" x14ac:dyDescent="0.2">
      <c r="A5" s="6"/>
      <c r="B5" s="6"/>
      <c r="C5" s="6"/>
      <c r="D5" s="6"/>
      <c r="E5" s="6"/>
      <c r="F5" s="6"/>
      <c r="G5" s="6"/>
      <c r="H5" s="6"/>
      <c r="I5" s="6"/>
      <c r="J5" s="6"/>
      <c r="K5" s="6"/>
      <c r="L5" s="6"/>
      <c r="M5" s="6"/>
      <c r="N5" s="6"/>
      <c r="O5" s="6"/>
      <c r="P5" s="6"/>
      <c r="Q5" s="6"/>
      <c r="R5" s="6"/>
      <c r="S5" s="6"/>
      <c r="T5" s="6"/>
      <c r="U5" s="6"/>
      <c r="V5" s="6"/>
      <c r="W5" s="6"/>
      <c r="X5" s="6"/>
      <c r="Y5" s="6"/>
      <c r="Z5" s="6"/>
      <c r="AA5" s="6"/>
      <c r="AB5" s="6"/>
      <c r="AC5" s="6"/>
      <c r="AD5" s="6"/>
      <c r="AE5" s="6"/>
    </row>
    <row r="6" spans="1:31" ht="26.15" customHeight="1" x14ac:dyDescent="0.2">
      <c r="A6" s="6"/>
      <c r="B6" s="6"/>
      <c r="C6" s="6"/>
      <c r="D6" s="6"/>
      <c r="E6" s="6"/>
      <c r="F6" s="6"/>
      <c r="G6" s="6"/>
      <c r="H6" s="6"/>
      <c r="I6" s="6"/>
      <c r="J6" s="6"/>
      <c r="K6" s="6"/>
      <c r="L6" s="347" t="s">
        <v>1</v>
      </c>
      <c r="M6" s="347"/>
      <c r="N6" s="347"/>
      <c r="O6" s="347"/>
      <c r="P6" s="348"/>
      <c r="Q6" s="326"/>
      <c r="R6" s="326"/>
      <c r="S6" s="326"/>
      <c r="T6" s="326"/>
      <c r="U6" s="326"/>
      <c r="V6" s="326"/>
      <c r="W6" s="326"/>
      <c r="X6" s="326"/>
      <c r="Y6" s="326"/>
      <c r="Z6" s="326"/>
      <c r="AA6" s="326"/>
      <c r="AB6" s="326"/>
      <c r="AC6" s="326"/>
      <c r="AD6" s="326"/>
      <c r="AE6" s="326"/>
    </row>
    <row r="7" spans="1:31" ht="26.15" customHeight="1" x14ac:dyDescent="0.2">
      <c r="A7" s="6"/>
      <c r="B7" s="6"/>
      <c r="C7" s="6"/>
      <c r="D7" s="6"/>
      <c r="E7" s="6"/>
      <c r="F7" s="6"/>
      <c r="G7" s="6"/>
      <c r="H7" s="6"/>
      <c r="I7" s="6"/>
      <c r="J7" s="6"/>
      <c r="K7" s="6"/>
      <c r="L7" s="328" t="s">
        <v>23</v>
      </c>
      <c r="M7" s="329"/>
      <c r="N7" s="329"/>
      <c r="O7" s="329"/>
      <c r="P7" s="330"/>
      <c r="Q7" s="349"/>
      <c r="R7" s="350"/>
      <c r="S7" s="350"/>
      <c r="T7" s="350"/>
      <c r="U7" s="350"/>
      <c r="V7" s="350"/>
      <c r="W7" s="350"/>
      <c r="X7" s="350"/>
      <c r="Y7" s="350"/>
      <c r="Z7" s="350"/>
      <c r="AA7" s="350"/>
      <c r="AB7" s="350"/>
      <c r="AC7" s="350"/>
      <c r="AD7" s="350"/>
      <c r="AE7" s="351"/>
    </row>
    <row r="8" spans="1:31" ht="26.15" customHeight="1" x14ac:dyDescent="0.2">
      <c r="A8" s="6"/>
      <c r="B8" s="6"/>
      <c r="C8" s="6"/>
      <c r="D8" s="6"/>
      <c r="E8" s="6"/>
      <c r="F8" s="6"/>
      <c r="G8" s="6"/>
      <c r="H8" s="6"/>
      <c r="I8" s="6"/>
      <c r="J8" s="6"/>
      <c r="K8" s="6"/>
      <c r="L8" s="334"/>
      <c r="M8" s="335"/>
      <c r="N8" s="335"/>
      <c r="O8" s="335"/>
      <c r="P8" s="336"/>
      <c r="Q8" s="352"/>
      <c r="R8" s="353"/>
      <c r="S8" s="353"/>
      <c r="T8" s="353"/>
      <c r="U8" s="353"/>
      <c r="V8" s="353"/>
      <c r="W8" s="353"/>
      <c r="X8" s="353"/>
      <c r="Y8" s="353"/>
      <c r="Z8" s="353"/>
      <c r="AA8" s="353"/>
      <c r="AB8" s="353"/>
      <c r="AC8" s="353"/>
      <c r="AD8" s="353"/>
      <c r="AE8" s="354"/>
    </row>
    <row r="9" spans="1:31" x14ac:dyDescent="0.2">
      <c r="A9" s="6"/>
      <c r="B9" s="6"/>
      <c r="C9" s="6"/>
      <c r="D9" s="6"/>
      <c r="E9" s="6"/>
      <c r="F9" s="6"/>
      <c r="G9" s="6"/>
      <c r="H9" s="6"/>
      <c r="I9" s="6"/>
      <c r="J9" s="6"/>
      <c r="K9" s="6"/>
      <c r="L9" s="6"/>
      <c r="M9" s="6"/>
      <c r="N9" s="6"/>
      <c r="O9" s="342" t="s">
        <v>2</v>
      </c>
      <c r="P9" s="342"/>
      <c r="Q9" s="342"/>
      <c r="R9" s="342"/>
      <c r="S9" s="342"/>
      <c r="T9" s="342"/>
      <c r="U9" s="342"/>
      <c r="V9" s="342"/>
      <c r="W9" s="342"/>
      <c r="X9" s="342"/>
      <c r="Y9" s="342"/>
      <c r="Z9" s="342"/>
      <c r="AA9" s="342"/>
      <c r="AB9" s="342"/>
      <c r="AC9" s="342"/>
      <c r="AD9" s="342"/>
      <c r="AE9" s="342"/>
    </row>
    <row r="10" spans="1:31" x14ac:dyDescent="0.2">
      <c r="A10" s="6"/>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row>
    <row r="11" spans="1:31" x14ac:dyDescent="0.2">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row>
    <row r="12" spans="1:31" x14ac:dyDescent="0.2">
      <c r="A12" s="343" t="s">
        <v>111</v>
      </c>
      <c r="B12" s="343"/>
      <c r="C12" s="343"/>
      <c r="D12" s="343"/>
      <c r="E12" s="343"/>
      <c r="F12" s="343"/>
      <c r="G12" s="343"/>
      <c r="H12" s="343"/>
      <c r="I12" s="343"/>
      <c r="J12" s="343"/>
      <c r="K12" s="343"/>
      <c r="L12" s="343"/>
      <c r="M12" s="343"/>
      <c r="N12" s="343"/>
      <c r="O12" s="343"/>
      <c r="P12" s="343"/>
      <c r="Q12" s="343"/>
      <c r="R12" s="343"/>
      <c r="S12" s="343"/>
      <c r="T12" s="343"/>
      <c r="U12" s="343"/>
      <c r="V12" s="343"/>
      <c r="W12" s="343"/>
      <c r="X12" s="343"/>
      <c r="Y12" s="343"/>
      <c r="Z12" s="343"/>
      <c r="AA12" s="343"/>
      <c r="AB12" s="343"/>
      <c r="AC12" s="343"/>
      <c r="AD12" s="343"/>
      <c r="AE12" s="343"/>
    </row>
    <row r="13" spans="1:31" x14ac:dyDescent="0.2">
      <c r="A13" s="6"/>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row>
    <row r="14" spans="1:31" ht="13.5" customHeight="1" x14ac:dyDescent="0.2">
      <c r="A14" s="344" t="s">
        <v>112</v>
      </c>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row>
    <row r="15" spans="1:31" x14ac:dyDescent="0.2">
      <c r="A15" s="344"/>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row>
    <row r="16" spans="1:31" x14ac:dyDescent="0.2">
      <c r="A16" s="6"/>
      <c r="B16" s="6"/>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row>
    <row r="17" spans="1:37" x14ac:dyDescent="0.2">
      <c r="A17" s="6"/>
      <c r="B17" s="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row>
    <row r="18" spans="1:37" x14ac:dyDescent="0.2">
      <c r="A18" s="6"/>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row>
    <row r="19" spans="1:37" x14ac:dyDescent="0.2">
      <c r="A19" s="6" t="s">
        <v>82</v>
      </c>
      <c r="B19" s="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row>
    <row r="20" spans="1:37" ht="36" customHeight="1" x14ac:dyDescent="0.2">
      <c r="A20" s="327" t="s">
        <v>96</v>
      </c>
      <c r="B20" s="327"/>
      <c r="C20" s="327"/>
      <c r="D20" s="327"/>
      <c r="E20" s="327" t="s">
        <v>89</v>
      </c>
      <c r="F20" s="327"/>
      <c r="G20" s="327"/>
      <c r="H20" s="327"/>
      <c r="I20" s="326"/>
      <c r="J20" s="326"/>
      <c r="K20" s="326"/>
      <c r="L20" s="326"/>
      <c r="M20" s="327" t="s">
        <v>11</v>
      </c>
      <c r="N20" s="327"/>
      <c r="O20" s="327"/>
      <c r="P20" s="345" t="str">
        <f>IF(Q6="","",Q6)</f>
        <v/>
      </c>
      <c r="Q20" s="345"/>
      <c r="R20" s="345"/>
      <c r="S20" s="345"/>
      <c r="T20" s="345"/>
      <c r="U20" s="345"/>
      <c r="V20" s="345"/>
      <c r="W20" s="345"/>
      <c r="X20" s="345"/>
      <c r="Y20" s="345"/>
      <c r="Z20" s="345"/>
      <c r="AA20" s="345"/>
      <c r="AB20" s="345"/>
      <c r="AC20" s="345"/>
      <c r="AD20" s="345"/>
      <c r="AE20" s="345"/>
    </row>
    <row r="21" spans="1:37" ht="27" customHeight="1" x14ac:dyDescent="0.2">
      <c r="A21" s="328" t="s">
        <v>12</v>
      </c>
      <c r="B21" s="329"/>
      <c r="C21" s="329"/>
      <c r="D21" s="330"/>
      <c r="E21" s="327" t="s">
        <v>15</v>
      </c>
      <c r="F21" s="327"/>
      <c r="G21" s="327"/>
      <c r="H21" s="327"/>
      <c r="I21" s="340" t="str">
        <f>IFERROR(VLOOKUP(I23,AG45:AI143,3,FALSE),"")</f>
        <v/>
      </c>
      <c r="J21" s="340"/>
      <c r="K21" s="340"/>
      <c r="L21" s="340"/>
      <c r="M21" s="340"/>
      <c r="N21" s="340"/>
      <c r="O21" s="340"/>
      <c r="P21" s="340"/>
      <c r="Q21" s="340"/>
      <c r="R21" s="340"/>
      <c r="S21" s="340"/>
      <c r="T21" s="340"/>
      <c r="U21" s="340"/>
      <c r="V21" s="340"/>
      <c r="W21" s="340"/>
      <c r="X21" s="340"/>
      <c r="Y21" s="340"/>
      <c r="Z21" s="340"/>
      <c r="AA21" s="340"/>
      <c r="AB21" s="340"/>
      <c r="AC21" s="340"/>
      <c r="AD21" s="340"/>
      <c r="AE21" s="340"/>
    </row>
    <row r="22" spans="1:37" ht="27" customHeight="1" x14ac:dyDescent="0.2">
      <c r="A22" s="331"/>
      <c r="B22" s="332"/>
      <c r="C22" s="332"/>
      <c r="D22" s="333"/>
      <c r="E22" s="327" t="s">
        <v>13</v>
      </c>
      <c r="F22" s="327"/>
      <c r="G22" s="327"/>
      <c r="H22" s="327"/>
      <c r="I22" s="340" t="str">
        <f>IFERROR(VLOOKUP(I23,AG45:AI143,2,FALSE),"")</f>
        <v/>
      </c>
      <c r="J22" s="340"/>
      <c r="K22" s="340"/>
      <c r="L22" s="340"/>
      <c r="M22" s="340"/>
      <c r="N22" s="340"/>
      <c r="O22" s="340"/>
      <c r="P22" s="340"/>
      <c r="Q22" s="340"/>
      <c r="R22" s="340"/>
      <c r="S22" s="340"/>
      <c r="T22" s="340"/>
      <c r="U22" s="340"/>
      <c r="V22" s="340"/>
      <c r="W22" s="340"/>
      <c r="X22" s="340"/>
      <c r="Y22" s="340"/>
      <c r="Z22" s="340"/>
      <c r="AA22" s="340"/>
      <c r="AB22" s="340"/>
      <c r="AC22" s="340"/>
      <c r="AD22" s="340"/>
      <c r="AE22" s="340"/>
    </row>
    <row r="23" spans="1:37" ht="27" customHeight="1" x14ac:dyDescent="0.2">
      <c r="A23" s="334"/>
      <c r="B23" s="335"/>
      <c r="C23" s="335"/>
      <c r="D23" s="336"/>
      <c r="E23" s="327" t="s">
        <v>14</v>
      </c>
      <c r="F23" s="327"/>
      <c r="G23" s="327"/>
      <c r="H23" s="327"/>
      <c r="I23" s="341"/>
      <c r="J23" s="341"/>
      <c r="K23" s="341"/>
      <c r="L23" s="341"/>
      <c r="M23" s="341"/>
      <c r="N23" s="341"/>
      <c r="O23" s="341"/>
      <c r="P23" s="341"/>
      <c r="Q23" s="341"/>
      <c r="R23" s="341"/>
      <c r="S23" s="341"/>
      <c r="T23" s="341"/>
      <c r="U23" s="341"/>
      <c r="V23" s="341"/>
      <c r="W23" s="341"/>
      <c r="X23" s="341"/>
      <c r="Y23" s="341"/>
      <c r="Z23" s="341"/>
      <c r="AA23" s="341"/>
      <c r="AB23" s="341"/>
      <c r="AC23" s="341"/>
      <c r="AD23" s="341"/>
      <c r="AE23" s="341"/>
    </row>
    <row r="24" spans="1:37" ht="27" customHeight="1" x14ac:dyDescent="0.2">
      <c r="A24" s="327" t="s">
        <v>16</v>
      </c>
      <c r="B24" s="327"/>
      <c r="C24" s="327"/>
      <c r="D24" s="327"/>
      <c r="E24" s="327" t="s">
        <v>17</v>
      </c>
      <c r="F24" s="327"/>
      <c r="G24" s="327"/>
      <c r="H24" s="327"/>
      <c r="I24" s="327"/>
      <c r="J24" s="327"/>
      <c r="K24" s="327"/>
      <c r="L24" s="327"/>
      <c r="M24" s="326"/>
      <c r="N24" s="326"/>
      <c r="O24" s="326"/>
      <c r="P24" s="326"/>
      <c r="Q24" s="326"/>
      <c r="R24" s="326"/>
      <c r="S24" s="326"/>
      <c r="T24" s="326"/>
      <c r="U24" s="326"/>
      <c r="V24" s="326"/>
      <c r="W24" s="326"/>
      <c r="X24" s="326"/>
      <c r="Y24" s="326"/>
      <c r="Z24" s="326"/>
      <c r="AA24" s="326"/>
      <c r="AB24" s="326"/>
      <c r="AC24" s="337"/>
      <c r="AD24" s="338" t="s">
        <v>18</v>
      </c>
      <c r="AE24" s="339"/>
    </row>
    <row r="25" spans="1:37" ht="27" customHeight="1" x14ac:dyDescent="0.2">
      <c r="A25" s="327"/>
      <c r="B25" s="327"/>
      <c r="C25" s="327"/>
      <c r="D25" s="327"/>
      <c r="E25" s="327" t="s">
        <v>19</v>
      </c>
      <c r="F25" s="327"/>
      <c r="G25" s="327"/>
      <c r="H25" s="327"/>
      <c r="I25" s="327"/>
      <c r="J25" s="327"/>
      <c r="K25" s="327"/>
      <c r="L25" s="327"/>
      <c r="M25" s="326"/>
      <c r="N25" s="326"/>
      <c r="O25" s="326"/>
      <c r="P25" s="326"/>
      <c r="Q25" s="326"/>
      <c r="R25" s="326"/>
      <c r="S25" s="326"/>
      <c r="T25" s="326"/>
      <c r="U25" s="326"/>
      <c r="V25" s="326"/>
      <c r="W25" s="326"/>
      <c r="X25" s="326"/>
      <c r="Y25" s="326"/>
      <c r="Z25" s="326"/>
      <c r="AA25" s="326"/>
      <c r="AB25" s="326"/>
      <c r="AC25" s="337"/>
      <c r="AD25" s="338" t="s">
        <v>20</v>
      </c>
      <c r="AE25" s="339"/>
      <c r="AK25" s="13"/>
    </row>
    <row r="26" spans="1:37" ht="27" customHeight="1" x14ac:dyDescent="0.2">
      <c r="A26" s="328" t="s">
        <v>21</v>
      </c>
      <c r="B26" s="329"/>
      <c r="C26" s="329"/>
      <c r="D26" s="330"/>
      <c r="E26" s="327" t="s">
        <v>22</v>
      </c>
      <c r="F26" s="327"/>
      <c r="G26" s="327"/>
      <c r="H26" s="327"/>
      <c r="I26" s="327"/>
      <c r="J26" s="327"/>
      <c r="K26" s="327"/>
      <c r="L26" s="327"/>
      <c r="M26" s="326"/>
      <c r="N26" s="326"/>
      <c r="O26" s="326"/>
      <c r="P26" s="326"/>
      <c r="Q26" s="326"/>
      <c r="R26" s="326"/>
      <c r="S26" s="326"/>
      <c r="T26" s="326"/>
      <c r="U26" s="326"/>
      <c r="V26" s="326"/>
      <c r="W26" s="326"/>
      <c r="X26" s="326"/>
      <c r="Y26" s="326"/>
      <c r="Z26" s="326"/>
      <c r="AA26" s="326"/>
      <c r="AB26" s="326"/>
      <c r="AC26" s="326"/>
      <c r="AD26" s="326"/>
      <c r="AE26" s="326"/>
      <c r="AK26" s="13"/>
    </row>
    <row r="27" spans="1:37" ht="27" customHeight="1" x14ac:dyDescent="0.2">
      <c r="A27" s="331"/>
      <c r="B27" s="332"/>
      <c r="C27" s="332"/>
      <c r="D27" s="333"/>
      <c r="E27" s="327" t="s">
        <v>23</v>
      </c>
      <c r="F27" s="327"/>
      <c r="G27" s="327"/>
      <c r="H27" s="327"/>
      <c r="I27" s="327"/>
      <c r="J27" s="327"/>
      <c r="K27" s="327"/>
      <c r="L27" s="327"/>
      <c r="M27" s="326"/>
      <c r="N27" s="326"/>
      <c r="O27" s="326"/>
      <c r="P27" s="326"/>
      <c r="Q27" s="326"/>
      <c r="R27" s="326"/>
      <c r="S27" s="326"/>
      <c r="T27" s="326"/>
      <c r="U27" s="326"/>
      <c r="V27" s="326"/>
      <c r="W27" s="326"/>
      <c r="X27" s="326"/>
      <c r="Y27" s="326"/>
      <c r="Z27" s="326"/>
      <c r="AA27" s="326"/>
      <c r="AB27" s="326"/>
      <c r="AC27" s="326"/>
      <c r="AD27" s="326"/>
      <c r="AE27" s="326"/>
    </row>
    <row r="28" spans="1:37" ht="27" customHeight="1" x14ac:dyDescent="0.2">
      <c r="A28" s="331"/>
      <c r="B28" s="332"/>
      <c r="C28" s="332"/>
      <c r="D28" s="333"/>
      <c r="E28" s="327" t="s">
        <v>24</v>
      </c>
      <c r="F28" s="327"/>
      <c r="G28" s="327"/>
      <c r="H28" s="327"/>
      <c r="I28" s="327"/>
      <c r="J28" s="327"/>
      <c r="K28" s="327"/>
      <c r="L28" s="327"/>
      <c r="M28" s="326"/>
      <c r="N28" s="326"/>
      <c r="O28" s="326"/>
      <c r="P28" s="326"/>
      <c r="Q28" s="326"/>
      <c r="R28" s="326"/>
      <c r="S28" s="326"/>
      <c r="T28" s="326"/>
      <c r="U28" s="326"/>
      <c r="V28" s="326"/>
      <c r="W28" s="326"/>
      <c r="X28" s="326"/>
      <c r="Y28" s="326"/>
      <c r="Z28" s="326"/>
      <c r="AA28" s="326"/>
      <c r="AB28" s="326"/>
      <c r="AC28" s="326"/>
      <c r="AD28" s="326"/>
      <c r="AE28" s="326"/>
    </row>
    <row r="29" spans="1:37" ht="27" customHeight="1" x14ac:dyDescent="0.2">
      <c r="A29" s="331"/>
      <c r="B29" s="332"/>
      <c r="C29" s="332"/>
      <c r="D29" s="333"/>
      <c r="E29" s="327" t="s">
        <v>25</v>
      </c>
      <c r="F29" s="327"/>
      <c r="G29" s="327"/>
      <c r="H29" s="327"/>
      <c r="I29" s="327"/>
      <c r="J29" s="327"/>
      <c r="K29" s="327"/>
      <c r="L29" s="327"/>
      <c r="M29" s="326"/>
      <c r="N29" s="326"/>
      <c r="O29" s="326"/>
      <c r="P29" s="326"/>
      <c r="Q29" s="326"/>
      <c r="R29" s="326"/>
      <c r="S29" s="326"/>
      <c r="T29" s="326"/>
      <c r="U29" s="326"/>
      <c r="V29" s="326"/>
      <c r="W29" s="326"/>
      <c r="X29" s="326"/>
      <c r="Y29" s="326"/>
      <c r="Z29" s="326"/>
      <c r="AA29" s="326"/>
      <c r="AB29" s="326"/>
      <c r="AC29" s="326"/>
      <c r="AD29" s="326"/>
      <c r="AE29" s="326"/>
    </row>
    <row r="30" spans="1:37" ht="27" customHeight="1" x14ac:dyDescent="0.2">
      <c r="A30" s="334"/>
      <c r="B30" s="335"/>
      <c r="C30" s="335"/>
      <c r="D30" s="336"/>
      <c r="E30" s="327" t="s">
        <v>26</v>
      </c>
      <c r="F30" s="327"/>
      <c r="G30" s="327"/>
      <c r="H30" s="327"/>
      <c r="I30" s="327"/>
      <c r="J30" s="327"/>
      <c r="K30" s="327"/>
      <c r="L30" s="327"/>
      <c r="M30" s="326"/>
      <c r="N30" s="326"/>
      <c r="O30" s="326"/>
      <c r="P30" s="326"/>
      <c r="Q30" s="326"/>
      <c r="R30" s="326"/>
      <c r="S30" s="326"/>
      <c r="T30" s="326"/>
      <c r="U30" s="326"/>
      <c r="V30" s="326"/>
      <c r="W30" s="326"/>
      <c r="X30" s="326"/>
      <c r="Y30" s="326"/>
      <c r="Z30" s="326"/>
      <c r="AA30" s="326"/>
      <c r="AB30" s="326"/>
      <c r="AC30" s="326"/>
      <c r="AD30" s="326"/>
      <c r="AE30" s="326"/>
    </row>
    <row r="31" spans="1:37" x14ac:dyDescent="0.2">
      <c r="A31" s="14"/>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row>
    <row r="32" spans="1:37" x14ac:dyDescent="0.2">
      <c r="A32" s="6" t="s">
        <v>83</v>
      </c>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row>
    <row r="33" spans="1:37" ht="25.5" customHeight="1" x14ac:dyDescent="0.2">
      <c r="A33" s="328" t="s">
        <v>38</v>
      </c>
      <c r="B33" s="329"/>
      <c r="C33" s="329"/>
      <c r="D33" s="330"/>
      <c r="E33" s="324"/>
      <c r="F33" s="324"/>
      <c r="G33" s="324"/>
      <c r="H33" s="324"/>
      <c r="I33" s="325" t="s">
        <v>39</v>
      </c>
      <c r="J33" s="325"/>
      <c r="K33" s="325"/>
      <c r="L33" s="325"/>
      <c r="M33" s="325"/>
      <c r="N33" s="325"/>
      <c r="O33" s="325"/>
      <c r="P33" s="325"/>
      <c r="Q33" s="325"/>
      <c r="R33" s="325"/>
      <c r="S33" s="325"/>
      <c r="T33" s="325"/>
      <c r="U33" s="325"/>
      <c r="V33" s="325"/>
      <c r="W33" s="325"/>
      <c r="X33" s="325"/>
      <c r="Y33" s="325"/>
      <c r="Z33" s="325"/>
      <c r="AA33" s="325"/>
      <c r="AB33" s="325"/>
      <c r="AC33" s="325"/>
      <c r="AD33" s="325"/>
      <c r="AE33" s="325"/>
    </row>
    <row r="34" spans="1:37" ht="25.5" customHeight="1" x14ac:dyDescent="0.2">
      <c r="A34" s="331"/>
      <c r="B34" s="332"/>
      <c r="C34" s="332"/>
      <c r="D34" s="333"/>
      <c r="E34" s="324"/>
      <c r="F34" s="324"/>
      <c r="G34" s="324"/>
      <c r="H34" s="324"/>
      <c r="I34" s="325" t="s">
        <v>40</v>
      </c>
      <c r="J34" s="325"/>
      <c r="K34" s="325"/>
      <c r="L34" s="325"/>
      <c r="M34" s="325"/>
      <c r="N34" s="325"/>
      <c r="O34" s="325"/>
      <c r="P34" s="325"/>
      <c r="Q34" s="325"/>
      <c r="R34" s="325"/>
      <c r="S34" s="325"/>
      <c r="T34" s="325"/>
      <c r="U34" s="325"/>
      <c r="V34" s="325"/>
      <c r="W34" s="325"/>
      <c r="X34" s="325"/>
      <c r="Y34" s="325"/>
      <c r="Z34" s="325"/>
      <c r="AA34" s="325"/>
      <c r="AB34" s="325"/>
      <c r="AC34" s="325"/>
      <c r="AD34" s="325"/>
      <c r="AE34" s="325"/>
    </row>
    <row r="35" spans="1:37" ht="25.5" customHeight="1" x14ac:dyDescent="0.2">
      <c r="A35" s="331"/>
      <c r="B35" s="332"/>
      <c r="C35" s="332"/>
      <c r="D35" s="333"/>
      <c r="E35" s="324"/>
      <c r="F35" s="324"/>
      <c r="G35" s="324"/>
      <c r="H35" s="324"/>
      <c r="I35" s="325" t="s">
        <v>41</v>
      </c>
      <c r="J35" s="325"/>
      <c r="K35" s="325"/>
      <c r="L35" s="325"/>
      <c r="M35" s="325"/>
      <c r="N35" s="325"/>
      <c r="O35" s="325"/>
      <c r="P35" s="325"/>
      <c r="Q35" s="325"/>
      <c r="R35" s="325"/>
      <c r="S35" s="325"/>
      <c r="T35" s="325"/>
      <c r="U35" s="325"/>
      <c r="V35" s="325"/>
      <c r="W35" s="325"/>
      <c r="X35" s="325"/>
      <c r="Y35" s="325"/>
      <c r="Z35" s="325"/>
      <c r="AA35" s="325"/>
      <c r="AB35" s="325"/>
      <c r="AC35" s="325"/>
      <c r="AD35" s="325"/>
      <c r="AE35" s="325"/>
    </row>
    <row r="36" spans="1:37" ht="25.5" customHeight="1" x14ac:dyDescent="0.2">
      <c r="A36" s="334"/>
      <c r="B36" s="335"/>
      <c r="C36" s="335"/>
      <c r="D36" s="336"/>
      <c r="E36" s="324"/>
      <c r="F36" s="324"/>
      <c r="G36" s="324"/>
      <c r="H36" s="324"/>
      <c r="I36" s="325" t="s">
        <v>33</v>
      </c>
      <c r="J36" s="325"/>
      <c r="K36" s="325"/>
      <c r="L36" s="325"/>
      <c r="M36" s="325"/>
      <c r="N36" s="325"/>
      <c r="O36" s="325"/>
      <c r="P36" s="325"/>
      <c r="Q36" s="325"/>
      <c r="R36" s="325"/>
      <c r="S36" s="325"/>
      <c r="T36" s="325"/>
      <c r="U36" s="325"/>
      <c r="V36" s="325"/>
      <c r="W36" s="325"/>
      <c r="X36" s="325"/>
      <c r="Y36" s="325"/>
      <c r="Z36" s="325"/>
      <c r="AA36" s="325"/>
      <c r="AB36" s="325"/>
      <c r="AC36" s="325"/>
      <c r="AD36" s="325"/>
      <c r="AE36" s="325"/>
    </row>
    <row r="37" spans="1:37" ht="36.75" customHeight="1" x14ac:dyDescent="0.2">
      <c r="A37" s="328" t="s">
        <v>27</v>
      </c>
      <c r="B37" s="329"/>
      <c r="C37" s="329"/>
      <c r="D37" s="330"/>
      <c r="E37" s="327" t="s">
        <v>28</v>
      </c>
      <c r="F37" s="327"/>
      <c r="G37" s="327"/>
      <c r="H37" s="327"/>
      <c r="I37" s="361"/>
      <c r="J37" s="362"/>
      <c r="K37" s="362"/>
      <c r="L37" s="362"/>
      <c r="M37" s="362"/>
      <c r="N37" s="362"/>
      <c r="O37" s="355" t="s">
        <v>29</v>
      </c>
      <c r="P37" s="355"/>
      <c r="Q37" s="355"/>
      <c r="R37" s="356"/>
      <c r="S37" s="328" t="s">
        <v>113</v>
      </c>
      <c r="T37" s="329"/>
      <c r="U37" s="329"/>
      <c r="V37" s="329"/>
      <c r="W37" s="330"/>
      <c r="X37" s="357"/>
      <c r="Y37" s="358"/>
      <c r="Z37" s="358"/>
      <c r="AA37" s="358"/>
      <c r="AB37" s="358"/>
      <c r="AC37" s="355" t="s">
        <v>29</v>
      </c>
      <c r="AD37" s="355"/>
      <c r="AE37" s="356"/>
    </row>
    <row r="38" spans="1:37" ht="36.75" customHeight="1" x14ac:dyDescent="0.2">
      <c r="A38" s="334"/>
      <c r="B38" s="335"/>
      <c r="C38" s="335"/>
      <c r="D38" s="336"/>
      <c r="E38" s="327" t="s">
        <v>30</v>
      </c>
      <c r="F38" s="327"/>
      <c r="G38" s="327"/>
      <c r="H38" s="327"/>
      <c r="I38" s="327"/>
      <c r="J38" s="327"/>
      <c r="K38" s="327"/>
      <c r="L38" s="327"/>
      <c r="M38" s="327"/>
      <c r="N38" s="327"/>
      <c r="O38" s="359" t="str">
        <f>IF(I37="","",I37+1)</f>
        <v/>
      </c>
      <c r="P38" s="360"/>
      <c r="Q38" s="360"/>
      <c r="R38" s="360"/>
      <c r="S38" s="355" t="s">
        <v>29</v>
      </c>
      <c r="T38" s="355"/>
      <c r="U38" s="355"/>
      <c r="V38" s="360" t="s">
        <v>114</v>
      </c>
      <c r="W38" s="360"/>
      <c r="X38" s="360" t="str">
        <f>IF(I37="","",I37+3)</f>
        <v/>
      </c>
      <c r="Y38" s="360"/>
      <c r="Z38" s="360"/>
      <c r="AA38" s="360"/>
      <c r="AB38" s="360"/>
      <c r="AC38" s="355" t="s">
        <v>29</v>
      </c>
      <c r="AD38" s="355"/>
      <c r="AE38" s="356"/>
    </row>
    <row r="44" spans="1:37" x14ac:dyDescent="0.2">
      <c r="AG44" s="31" t="s">
        <v>130</v>
      </c>
      <c r="AH44" s="31" t="s">
        <v>131</v>
      </c>
      <c r="AI44" s="31" t="s">
        <v>15</v>
      </c>
    </row>
    <row r="45" spans="1:37" x14ac:dyDescent="0.2">
      <c r="AG45" s="32" t="s">
        <v>132</v>
      </c>
      <c r="AH45" s="32" t="s">
        <v>133</v>
      </c>
      <c r="AI45" s="31" t="s">
        <v>134</v>
      </c>
      <c r="AK45" s="1">
        <v>2020</v>
      </c>
    </row>
    <row r="46" spans="1:37" x14ac:dyDescent="0.2">
      <c r="AG46" s="32" t="s">
        <v>135</v>
      </c>
      <c r="AH46" s="32" t="s">
        <v>133</v>
      </c>
      <c r="AI46" s="31" t="s">
        <v>134</v>
      </c>
      <c r="AK46" s="1">
        <v>2021</v>
      </c>
    </row>
    <row r="47" spans="1:37" x14ac:dyDescent="0.2">
      <c r="AG47" s="32" t="s">
        <v>136</v>
      </c>
      <c r="AH47" s="32" t="s">
        <v>137</v>
      </c>
      <c r="AI47" s="31" t="s">
        <v>134</v>
      </c>
      <c r="AK47" s="1">
        <v>2022</v>
      </c>
    </row>
    <row r="48" spans="1:37" x14ac:dyDescent="0.2">
      <c r="AG48" s="32" t="s">
        <v>138</v>
      </c>
      <c r="AH48" s="32" t="s">
        <v>137</v>
      </c>
      <c r="AI48" s="31" t="s">
        <v>134</v>
      </c>
      <c r="AK48" s="1">
        <v>2023</v>
      </c>
    </row>
    <row r="49" spans="33:37" x14ac:dyDescent="0.2">
      <c r="AG49" s="32" t="s">
        <v>139</v>
      </c>
      <c r="AH49" s="32" t="s">
        <v>140</v>
      </c>
      <c r="AI49" s="31" t="s">
        <v>134</v>
      </c>
      <c r="AK49" s="1">
        <v>2024</v>
      </c>
    </row>
    <row r="50" spans="33:37" x14ac:dyDescent="0.2">
      <c r="AG50" s="32" t="s">
        <v>141</v>
      </c>
      <c r="AH50" s="32" t="s">
        <v>142</v>
      </c>
      <c r="AI50" s="31" t="s">
        <v>134</v>
      </c>
      <c r="AK50" s="1">
        <v>2025</v>
      </c>
    </row>
    <row r="51" spans="33:37" x14ac:dyDescent="0.2">
      <c r="AG51" s="32" t="s">
        <v>143</v>
      </c>
      <c r="AH51" s="32" t="s">
        <v>142</v>
      </c>
      <c r="AI51" s="31" t="s">
        <v>134</v>
      </c>
      <c r="AK51" s="1">
        <v>2026</v>
      </c>
    </row>
    <row r="52" spans="33:37" x14ac:dyDescent="0.2">
      <c r="AG52" s="32" t="s">
        <v>144</v>
      </c>
      <c r="AH52" s="32" t="s">
        <v>142</v>
      </c>
      <c r="AI52" s="31" t="s">
        <v>134</v>
      </c>
      <c r="AK52" s="1">
        <v>2027</v>
      </c>
    </row>
    <row r="53" spans="33:37" x14ac:dyDescent="0.2">
      <c r="AG53" s="32" t="s">
        <v>145</v>
      </c>
      <c r="AH53" s="32" t="s">
        <v>146</v>
      </c>
      <c r="AI53" s="31" t="s">
        <v>134</v>
      </c>
      <c r="AK53" s="1">
        <v>2028</v>
      </c>
    </row>
    <row r="54" spans="33:37" x14ac:dyDescent="0.2">
      <c r="AG54" s="32" t="s">
        <v>147</v>
      </c>
      <c r="AH54" s="32" t="s">
        <v>146</v>
      </c>
      <c r="AI54" s="31" t="s">
        <v>134</v>
      </c>
    </row>
    <row r="55" spans="33:37" x14ac:dyDescent="0.2">
      <c r="AG55" s="32" t="s">
        <v>148</v>
      </c>
      <c r="AH55" s="32" t="s">
        <v>146</v>
      </c>
      <c r="AI55" s="31" t="s">
        <v>134</v>
      </c>
    </row>
    <row r="56" spans="33:37" x14ac:dyDescent="0.2">
      <c r="AG56" s="32" t="s">
        <v>149</v>
      </c>
      <c r="AH56" s="32" t="s">
        <v>146</v>
      </c>
      <c r="AI56" s="31" t="s">
        <v>134</v>
      </c>
    </row>
    <row r="57" spans="33:37" x14ac:dyDescent="0.2">
      <c r="AG57" s="32" t="s">
        <v>150</v>
      </c>
      <c r="AH57" s="32" t="s">
        <v>146</v>
      </c>
      <c r="AI57" s="31" t="s">
        <v>134</v>
      </c>
    </row>
    <row r="58" spans="33:37" x14ac:dyDescent="0.2">
      <c r="AG58" s="32" t="s">
        <v>151</v>
      </c>
      <c r="AH58" s="32" t="s">
        <v>146</v>
      </c>
      <c r="AI58" s="31" t="s">
        <v>134</v>
      </c>
    </row>
    <row r="59" spans="33:37" x14ac:dyDescent="0.2">
      <c r="AG59" s="32" t="s">
        <v>152</v>
      </c>
      <c r="AH59" s="32" t="s">
        <v>146</v>
      </c>
      <c r="AI59" s="31" t="s">
        <v>134</v>
      </c>
    </row>
    <row r="60" spans="33:37" x14ac:dyDescent="0.2">
      <c r="AG60" s="32" t="s">
        <v>153</v>
      </c>
      <c r="AH60" s="32" t="s">
        <v>146</v>
      </c>
      <c r="AI60" s="31" t="s">
        <v>134</v>
      </c>
    </row>
    <row r="61" spans="33:37" x14ac:dyDescent="0.2">
      <c r="AG61" s="32" t="s">
        <v>154</v>
      </c>
      <c r="AH61" s="32" t="s">
        <v>146</v>
      </c>
      <c r="AI61" s="31" t="s">
        <v>134</v>
      </c>
    </row>
    <row r="62" spans="33:37" x14ac:dyDescent="0.2">
      <c r="AG62" s="32" t="s">
        <v>155</v>
      </c>
      <c r="AH62" s="32" t="s">
        <v>146</v>
      </c>
      <c r="AI62" s="31" t="s">
        <v>134</v>
      </c>
    </row>
    <row r="63" spans="33:37" x14ac:dyDescent="0.2">
      <c r="AG63" s="32" t="s">
        <v>156</v>
      </c>
      <c r="AH63" s="32" t="s">
        <v>146</v>
      </c>
      <c r="AI63" s="31" t="s">
        <v>134</v>
      </c>
    </row>
    <row r="64" spans="33:37" x14ac:dyDescent="0.2">
      <c r="AG64" s="32" t="s">
        <v>157</v>
      </c>
      <c r="AH64" s="32" t="s">
        <v>146</v>
      </c>
      <c r="AI64" s="31" t="s">
        <v>134</v>
      </c>
    </row>
    <row r="65" spans="33:35" x14ac:dyDescent="0.2">
      <c r="AG65" s="32" t="s">
        <v>158</v>
      </c>
      <c r="AH65" s="32" t="s">
        <v>146</v>
      </c>
      <c r="AI65" s="31" t="s">
        <v>134</v>
      </c>
    </row>
    <row r="66" spans="33:35" x14ac:dyDescent="0.2">
      <c r="AG66" s="32" t="s">
        <v>159</v>
      </c>
      <c r="AH66" s="32" t="s">
        <v>146</v>
      </c>
      <c r="AI66" s="31" t="s">
        <v>134</v>
      </c>
    </row>
    <row r="67" spans="33:35" x14ac:dyDescent="0.2">
      <c r="AG67" s="32" t="s">
        <v>160</v>
      </c>
      <c r="AH67" s="32" t="s">
        <v>146</v>
      </c>
      <c r="AI67" s="31" t="s">
        <v>134</v>
      </c>
    </row>
    <row r="68" spans="33:35" x14ac:dyDescent="0.2">
      <c r="AG68" s="32" t="s">
        <v>161</v>
      </c>
      <c r="AH68" s="32" t="s">
        <v>146</v>
      </c>
      <c r="AI68" s="31" t="s">
        <v>134</v>
      </c>
    </row>
    <row r="69" spans="33:35" x14ac:dyDescent="0.2">
      <c r="AG69" s="32" t="s">
        <v>162</v>
      </c>
      <c r="AH69" s="32" t="s">
        <v>146</v>
      </c>
      <c r="AI69" s="31" t="s">
        <v>134</v>
      </c>
    </row>
    <row r="70" spans="33:35" x14ac:dyDescent="0.2">
      <c r="AG70" s="32" t="s">
        <v>163</v>
      </c>
      <c r="AH70" s="32" t="s">
        <v>146</v>
      </c>
      <c r="AI70" s="31" t="s">
        <v>134</v>
      </c>
    </row>
    <row r="71" spans="33:35" x14ac:dyDescent="0.2">
      <c r="AG71" s="32" t="s">
        <v>164</v>
      </c>
      <c r="AH71" s="32" t="s">
        <v>146</v>
      </c>
      <c r="AI71" s="31" t="s">
        <v>134</v>
      </c>
    </row>
    <row r="72" spans="33:35" x14ac:dyDescent="0.2">
      <c r="AG72" s="32" t="s">
        <v>165</v>
      </c>
      <c r="AH72" s="32" t="s">
        <v>146</v>
      </c>
      <c r="AI72" s="31" t="s">
        <v>134</v>
      </c>
    </row>
    <row r="73" spans="33:35" x14ac:dyDescent="0.2">
      <c r="AG73" s="32" t="s">
        <v>166</v>
      </c>
      <c r="AH73" s="32" t="s">
        <v>146</v>
      </c>
      <c r="AI73" s="31" t="s">
        <v>134</v>
      </c>
    </row>
    <row r="74" spans="33:35" x14ac:dyDescent="0.2">
      <c r="AG74" s="32" t="s">
        <v>167</v>
      </c>
      <c r="AH74" s="32" t="s">
        <v>146</v>
      </c>
      <c r="AI74" s="31" t="s">
        <v>134</v>
      </c>
    </row>
    <row r="75" spans="33:35" x14ac:dyDescent="0.2">
      <c r="AG75" s="32" t="s">
        <v>168</v>
      </c>
      <c r="AH75" s="32" t="s">
        <v>146</v>
      </c>
      <c r="AI75" s="31" t="s">
        <v>134</v>
      </c>
    </row>
    <row r="76" spans="33:35" x14ac:dyDescent="0.2">
      <c r="AG76" s="32" t="s">
        <v>169</v>
      </c>
      <c r="AH76" s="32" t="s">
        <v>146</v>
      </c>
      <c r="AI76" s="31" t="s">
        <v>134</v>
      </c>
    </row>
    <row r="77" spans="33:35" x14ac:dyDescent="0.2">
      <c r="AG77" s="32" t="s">
        <v>170</v>
      </c>
      <c r="AH77" s="32" t="s">
        <v>171</v>
      </c>
      <c r="AI77" s="31" t="s">
        <v>172</v>
      </c>
    </row>
    <row r="78" spans="33:35" x14ac:dyDescent="0.2">
      <c r="AG78" s="32" t="s">
        <v>173</v>
      </c>
      <c r="AH78" s="32" t="s">
        <v>171</v>
      </c>
      <c r="AI78" s="31" t="s">
        <v>172</v>
      </c>
    </row>
    <row r="79" spans="33:35" x14ac:dyDescent="0.2">
      <c r="AG79" s="32" t="s">
        <v>174</v>
      </c>
      <c r="AH79" s="32" t="s">
        <v>171</v>
      </c>
      <c r="AI79" s="31" t="s">
        <v>172</v>
      </c>
    </row>
    <row r="80" spans="33:35" x14ac:dyDescent="0.2">
      <c r="AG80" s="32" t="s">
        <v>175</v>
      </c>
      <c r="AH80" s="32" t="s">
        <v>171</v>
      </c>
      <c r="AI80" s="31" t="s">
        <v>172</v>
      </c>
    </row>
    <row r="81" spans="33:35" x14ac:dyDescent="0.2">
      <c r="AG81" s="32" t="s">
        <v>176</v>
      </c>
      <c r="AH81" s="32" t="s">
        <v>177</v>
      </c>
      <c r="AI81" s="31" t="s">
        <v>172</v>
      </c>
    </row>
    <row r="82" spans="33:35" x14ac:dyDescent="0.2">
      <c r="AG82" s="32" t="s">
        <v>178</v>
      </c>
      <c r="AH82" s="32" t="s">
        <v>177</v>
      </c>
      <c r="AI82" s="31" t="s">
        <v>172</v>
      </c>
    </row>
    <row r="83" spans="33:35" x14ac:dyDescent="0.2">
      <c r="AG83" s="32" t="s">
        <v>179</v>
      </c>
      <c r="AH83" s="32" t="s">
        <v>177</v>
      </c>
      <c r="AI83" s="31" t="s">
        <v>172</v>
      </c>
    </row>
    <row r="84" spans="33:35" x14ac:dyDescent="0.2">
      <c r="AG84" s="32" t="s">
        <v>180</v>
      </c>
      <c r="AH84" s="32" t="s">
        <v>177</v>
      </c>
      <c r="AI84" s="31" t="s">
        <v>172</v>
      </c>
    </row>
    <row r="85" spans="33:35" x14ac:dyDescent="0.2">
      <c r="AG85" s="32" t="s">
        <v>181</v>
      </c>
      <c r="AH85" s="32" t="s">
        <v>177</v>
      </c>
      <c r="AI85" s="31" t="s">
        <v>172</v>
      </c>
    </row>
    <row r="86" spans="33:35" x14ac:dyDescent="0.2">
      <c r="AG86" s="32" t="s">
        <v>182</v>
      </c>
      <c r="AH86" s="32" t="s">
        <v>183</v>
      </c>
      <c r="AI86" s="31" t="s">
        <v>184</v>
      </c>
    </row>
    <row r="87" spans="33:35" x14ac:dyDescent="0.2">
      <c r="AG87" s="32" t="s">
        <v>185</v>
      </c>
      <c r="AH87" s="32" t="s">
        <v>183</v>
      </c>
      <c r="AI87" s="31" t="s">
        <v>184</v>
      </c>
    </row>
    <row r="88" spans="33:35" x14ac:dyDescent="0.2">
      <c r="AG88" s="32" t="s">
        <v>186</v>
      </c>
      <c r="AH88" s="32" t="s">
        <v>183</v>
      </c>
      <c r="AI88" s="31" t="s">
        <v>184</v>
      </c>
    </row>
    <row r="89" spans="33:35" x14ac:dyDescent="0.2">
      <c r="AG89" s="32" t="s">
        <v>187</v>
      </c>
      <c r="AH89" s="32" t="s">
        <v>183</v>
      </c>
      <c r="AI89" s="31" t="s">
        <v>184</v>
      </c>
    </row>
    <row r="90" spans="33:35" x14ac:dyDescent="0.2">
      <c r="AG90" s="32" t="s">
        <v>188</v>
      </c>
      <c r="AH90" s="32" t="s">
        <v>183</v>
      </c>
      <c r="AI90" s="31" t="s">
        <v>184</v>
      </c>
    </row>
    <row r="91" spans="33:35" x14ac:dyDescent="0.2">
      <c r="AG91" s="32" t="s">
        <v>189</v>
      </c>
      <c r="AH91" s="32" t="s">
        <v>183</v>
      </c>
      <c r="AI91" s="31" t="s">
        <v>184</v>
      </c>
    </row>
    <row r="92" spans="33:35" x14ac:dyDescent="0.2">
      <c r="AG92" s="32" t="s">
        <v>190</v>
      </c>
      <c r="AH92" s="32" t="s">
        <v>183</v>
      </c>
      <c r="AI92" s="31" t="s">
        <v>184</v>
      </c>
    </row>
    <row r="93" spans="33:35" x14ac:dyDescent="0.2">
      <c r="AG93" s="32" t="s">
        <v>191</v>
      </c>
      <c r="AH93" s="32" t="s">
        <v>183</v>
      </c>
      <c r="AI93" s="31" t="s">
        <v>184</v>
      </c>
    </row>
    <row r="94" spans="33:35" x14ac:dyDescent="0.2">
      <c r="AG94" s="32" t="s">
        <v>192</v>
      </c>
      <c r="AH94" s="32" t="s">
        <v>193</v>
      </c>
      <c r="AI94" s="31" t="s">
        <v>172</v>
      </c>
    </row>
    <row r="95" spans="33:35" x14ac:dyDescent="0.2">
      <c r="AG95" s="32" t="s">
        <v>194</v>
      </c>
      <c r="AH95" s="32" t="s">
        <v>193</v>
      </c>
      <c r="AI95" s="31" t="s">
        <v>172</v>
      </c>
    </row>
    <row r="96" spans="33:35" x14ac:dyDescent="0.2">
      <c r="AG96" s="32" t="s">
        <v>195</v>
      </c>
      <c r="AH96" s="32" t="s">
        <v>193</v>
      </c>
      <c r="AI96" s="31" t="s">
        <v>172</v>
      </c>
    </row>
    <row r="97" spans="33:35" x14ac:dyDescent="0.2">
      <c r="AG97" s="32" t="s">
        <v>196</v>
      </c>
      <c r="AH97" s="32" t="s">
        <v>193</v>
      </c>
      <c r="AI97" s="31" t="s">
        <v>172</v>
      </c>
    </row>
    <row r="98" spans="33:35" x14ac:dyDescent="0.2">
      <c r="AG98" s="32" t="s">
        <v>197</v>
      </c>
      <c r="AH98" s="32" t="s">
        <v>193</v>
      </c>
      <c r="AI98" s="31" t="s">
        <v>172</v>
      </c>
    </row>
    <row r="99" spans="33:35" x14ac:dyDescent="0.2">
      <c r="AG99" s="32" t="s">
        <v>198</v>
      </c>
      <c r="AH99" s="32" t="s">
        <v>193</v>
      </c>
      <c r="AI99" s="31" t="s">
        <v>172</v>
      </c>
    </row>
    <row r="100" spans="33:35" x14ac:dyDescent="0.2">
      <c r="AG100" s="32" t="s">
        <v>199</v>
      </c>
      <c r="AH100" s="32" t="s">
        <v>193</v>
      </c>
      <c r="AI100" s="31" t="s">
        <v>172</v>
      </c>
    </row>
    <row r="101" spans="33:35" x14ac:dyDescent="0.2">
      <c r="AG101" s="32" t="s">
        <v>200</v>
      </c>
      <c r="AH101" s="32" t="s">
        <v>193</v>
      </c>
      <c r="AI101" s="31" t="s">
        <v>172</v>
      </c>
    </row>
    <row r="102" spans="33:35" x14ac:dyDescent="0.2">
      <c r="AG102" s="32" t="s">
        <v>201</v>
      </c>
      <c r="AH102" s="32" t="s">
        <v>193</v>
      </c>
      <c r="AI102" s="31" t="s">
        <v>172</v>
      </c>
    </row>
    <row r="103" spans="33:35" x14ac:dyDescent="0.2">
      <c r="AG103" s="32" t="s">
        <v>202</v>
      </c>
      <c r="AH103" s="32" t="s">
        <v>193</v>
      </c>
      <c r="AI103" s="31" t="s">
        <v>172</v>
      </c>
    </row>
    <row r="104" spans="33:35" x14ac:dyDescent="0.2">
      <c r="AG104" s="32" t="s">
        <v>203</v>
      </c>
      <c r="AH104" s="32" t="s">
        <v>193</v>
      </c>
      <c r="AI104" s="31" t="s">
        <v>172</v>
      </c>
    </row>
    <row r="105" spans="33:35" x14ac:dyDescent="0.2">
      <c r="AG105" s="32" t="s">
        <v>204</v>
      </c>
      <c r="AH105" s="32" t="s">
        <v>193</v>
      </c>
      <c r="AI105" s="31" t="s">
        <v>172</v>
      </c>
    </row>
    <row r="106" spans="33:35" x14ac:dyDescent="0.2">
      <c r="AG106" s="32" t="s">
        <v>205</v>
      </c>
      <c r="AH106" s="32" t="s">
        <v>206</v>
      </c>
      <c r="AI106" s="31" t="s">
        <v>172</v>
      </c>
    </row>
    <row r="107" spans="33:35" x14ac:dyDescent="0.2">
      <c r="AG107" s="32" t="s">
        <v>207</v>
      </c>
      <c r="AH107" s="32" t="s">
        <v>206</v>
      </c>
      <c r="AI107" s="31" t="s">
        <v>172</v>
      </c>
    </row>
    <row r="108" spans="33:35" x14ac:dyDescent="0.2">
      <c r="AG108" s="32" t="s">
        <v>208</v>
      </c>
      <c r="AH108" s="32" t="s">
        <v>206</v>
      </c>
      <c r="AI108" s="31" t="s">
        <v>172</v>
      </c>
    </row>
    <row r="109" spans="33:35" x14ac:dyDescent="0.2">
      <c r="AG109" s="32" t="s">
        <v>209</v>
      </c>
      <c r="AH109" s="32" t="s">
        <v>206</v>
      </c>
      <c r="AI109" s="31" t="s">
        <v>172</v>
      </c>
    </row>
    <row r="110" spans="33:35" x14ac:dyDescent="0.2">
      <c r="AG110" s="32" t="s">
        <v>210</v>
      </c>
      <c r="AH110" s="32" t="s">
        <v>206</v>
      </c>
      <c r="AI110" s="31" t="s">
        <v>172</v>
      </c>
    </row>
    <row r="111" spans="33:35" x14ac:dyDescent="0.2">
      <c r="AG111" s="32" t="s">
        <v>211</v>
      </c>
      <c r="AH111" s="32" t="s">
        <v>206</v>
      </c>
      <c r="AI111" s="31" t="s">
        <v>172</v>
      </c>
    </row>
    <row r="112" spans="33:35" x14ac:dyDescent="0.2">
      <c r="AG112" s="32" t="s">
        <v>212</v>
      </c>
      <c r="AH112" s="32" t="s">
        <v>213</v>
      </c>
      <c r="AI112" s="31" t="s">
        <v>172</v>
      </c>
    </row>
    <row r="113" spans="33:35" x14ac:dyDescent="0.2">
      <c r="AG113" s="32" t="s">
        <v>214</v>
      </c>
      <c r="AH113" s="32" t="s">
        <v>213</v>
      </c>
      <c r="AI113" s="31" t="s">
        <v>172</v>
      </c>
    </row>
    <row r="114" spans="33:35" x14ac:dyDescent="0.2">
      <c r="AG114" s="32" t="s">
        <v>215</v>
      </c>
      <c r="AH114" s="32" t="s">
        <v>213</v>
      </c>
      <c r="AI114" s="31" t="s">
        <v>172</v>
      </c>
    </row>
    <row r="115" spans="33:35" x14ac:dyDescent="0.2">
      <c r="AG115" s="32" t="s">
        <v>216</v>
      </c>
      <c r="AH115" s="32" t="s">
        <v>217</v>
      </c>
      <c r="AI115" s="31" t="s">
        <v>172</v>
      </c>
    </row>
    <row r="116" spans="33:35" x14ac:dyDescent="0.2">
      <c r="AG116" s="32" t="s">
        <v>218</v>
      </c>
      <c r="AH116" s="32" t="s">
        <v>217</v>
      </c>
      <c r="AI116" s="31" t="s">
        <v>172</v>
      </c>
    </row>
    <row r="117" spans="33:35" x14ac:dyDescent="0.2">
      <c r="AG117" s="32" t="s">
        <v>219</v>
      </c>
      <c r="AH117" s="32" t="s">
        <v>217</v>
      </c>
      <c r="AI117" s="31" t="s">
        <v>172</v>
      </c>
    </row>
    <row r="118" spans="33:35" x14ac:dyDescent="0.2">
      <c r="AG118" s="32" t="s">
        <v>220</v>
      </c>
      <c r="AH118" s="32" t="s">
        <v>217</v>
      </c>
      <c r="AI118" s="31" t="s">
        <v>172</v>
      </c>
    </row>
    <row r="119" spans="33:35" x14ac:dyDescent="0.2">
      <c r="AG119" s="32" t="s">
        <v>221</v>
      </c>
      <c r="AH119" s="32" t="s">
        <v>222</v>
      </c>
      <c r="AI119" s="31" t="s">
        <v>172</v>
      </c>
    </row>
    <row r="120" spans="33:35" x14ac:dyDescent="0.2">
      <c r="AG120" s="32" t="s">
        <v>223</v>
      </c>
      <c r="AH120" s="32" t="s">
        <v>222</v>
      </c>
      <c r="AI120" s="31" t="s">
        <v>172</v>
      </c>
    </row>
    <row r="121" spans="33:35" x14ac:dyDescent="0.2">
      <c r="AG121" s="32" t="s">
        <v>224</v>
      </c>
      <c r="AH121" s="32" t="s">
        <v>222</v>
      </c>
      <c r="AI121" s="31" t="s">
        <v>172</v>
      </c>
    </row>
    <row r="122" spans="33:35" x14ac:dyDescent="0.2">
      <c r="AG122" s="32" t="s">
        <v>225</v>
      </c>
      <c r="AH122" s="32" t="s">
        <v>226</v>
      </c>
      <c r="AI122" s="31" t="s">
        <v>172</v>
      </c>
    </row>
    <row r="123" spans="33:35" x14ac:dyDescent="0.2">
      <c r="AG123" s="32" t="s">
        <v>227</v>
      </c>
      <c r="AH123" s="32" t="s">
        <v>226</v>
      </c>
      <c r="AI123" s="31" t="s">
        <v>172</v>
      </c>
    </row>
    <row r="124" spans="33:35" x14ac:dyDescent="0.2">
      <c r="AG124" s="32" t="s">
        <v>228</v>
      </c>
      <c r="AH124" s="32" t="s">
        <v>226</v>
      </c>
      <c r="AI124" s="31" t="s">
        <v>172</v>
      </c>
    </row>
    <row r="125" spans="33:35" x14ac:dyDescent="0.2">
      <c r="AG125" s="33" t="s">
        <v>229</v>
      </c>
      <c r="AH125" s="33" t="s">
        <v>230</v>
      </c>
      <c r="AI125" s="31" t="s">
        <v>172</v>
      </c>
    </row>
    <row r="126" spans="33:35" x14ac:dyDescent="0.2">
      <c r="AG126" s="33" t="s">
        <v>231</v>
      </c>
      <c r="AH126" s="33" t="s">
        <v>230</v>
      </c>
      <c r="AI126" s="31" t="s">
        <v>172</v>
      </c>
    </row>
    <row r="127" spans="33:35" x14ac:dyDescent="0.2">
      <c r="AG127" s="32" t="s">
        <v>232</v>
      </c>
      <c r="AH127" s="32" t="s">
        <v>233</v>
      </c>
      <c r="AI127" s="31" t="s">
        <v>172</v>
      </c>
    </row>
    <row r="128" spans="33:35" x14ac:dyDescent="0.2">
      <c r="AG128" s="32" t="s">
        <v>234</v>
      </c>
      <c r="AH128" s="32" t="s">
        <v>233</v>
      </c>
      <c r="AI128" s="31" t="s">
        <v>172</v>
      </c>
    </row>
    <row r="129" spans="33:35" x14ac:dyDescent="0.2">
      <c r="AG129" s="32" t="s">
        <v>235</v>
      </c>
      <c r="AH129" s="32" t="s">
        <v>233</v>
      </c>
      <c r="AI129" s="31" t="s">
        <v>172</v>
      </c>
    </row>
    <row r="130" spans="33:35" x14ac:dyDescent="0.2">
      <c r="AG130" s="32" t="s">
        <v>236</v>
      </c>
      <c r="AH130" s="32" t="s">
        <v>237</v>
      </c>
      <c r="AI130" s="31" t="s">
        <v>172</v>
      </c>
    </row>
    <row r="131" spans="33:35" x14ac:dyDescent="0.2">
      <c r="AG131" s="32" t="s">
        <v>238</v>
      </c>
      <c r="AH131" s="32" t="s">
        <v>237</v>
      </c>
      <c r="AI131" s="31" t="s">
        <v>172</v>
      </c>
    </row>
    <row r="132" spans="33:35" x14ac:dyDescent="0.2">
      <c r="AG132" s="33" t="s">
        <v>239</v>
      </c>
      <c r="AH132" s="33" t="s">
        <v>240</v>
      </c>
      <c r="AI132" s="31" t="s">
        <v>172</v>
      </c>
    </row>
    <row r="133" spans="33:35" x14ac:dyDescent="0.2">
      <c r="AG133" s="33" t="s">
        <v>241</v>
      </c>
      <c r="AH133" s="33" t="s">
        <v>240</v>
      </c>
      <c r="AI133" s="31" t="s">
        <v>172</v>
      </c>
    </row>
    <row r="134" spans="33:35" x14ac:dyDescent="0.2">
      <c r="AG134" s="33" t="s">
        <v>242</v>
      </c>
      <c r="AH134" s="33" t="s">
        <v>240</v>
      </c>
      <c r="AI134" s="31" t="s">
        <v>172</v>
      </c>
    </row>
    <row r="135" spans="33:35" x14ac:dyDescent="0.2">
      <c r="AG135" s="33" t="s">
        <v>243</v>
      </c>
      <c r="AH135" s="33" t="s">
        <v>240</v>
      </c>
      <c r="AI135" s="31" t="s">
        <v>172</v>
      </c>
    </row>
    <row r="136" spans="33:35" x14ac:dyDescent="0.2">
      <c r="AG136" s="33" t="s">
        <v>244</v>
      </c>
      <c r="AH136" s="33" t="s">
        <v>240</v>
      </c>
      <c r="AI136" s="31" t="s">
        <v>172</v>
      </c>
    </row>
    <row r="137" spans="33:35" x14ac:dyDescent="0.2">
      <c r="AG137" s="33" t="s">
        <v>245</v>
      </c>
      <c r="AH137" s="33" t="s">
        <v>240</v>
      </c>
      <c r="AI137" s="31" t="s">
        <v>172</v>
      </c>
    </row>
    <row r="138" spans="33:35" x14ac:dyDescent="0.2">
      <c r="AG138" s="33" t="s">
        <v>246</v>
      </c>
      <c r="AH138" s="33" t="s">
        <v>240</v>
      </c>
      <c r="AI138" s="31" t="s">
        <v>172</v>
      </c>
    </row>
    <row r="139" spans="33:35" x14ac:dyDescent="0.2">
      <c r="AG139" s="33" t="s">
        <v>247</v>
      </c>
      <c r="AH139" s="33" t="s">
        <v>240</v>
      </c>
      <c r="AI139" s="31" t="s">
        <v>172</v>
      </c>
    </row>
    <row r="140" spans="33:35" x14ac:dyDescent="0.2">
      <c r="AG140" s="33" t="s">
        <v>248</v>
      </c>
      <c r="AH140" s="33" t="s">
        <v>240</v>
      </c>
      <c r="AI140" s="31" t="s">
        <v>172</v>
      </c>
    </row>
    <row r="141" spans="33:35" x14ac:dyDescent="0.2">
      <c r="AG141" s="33" t="s">
        <v>249</v>
      </c>
      <c r="AH141" s="33" t="s">
        <v>250</v>
      </c>
      <c r="AI141" s="31" t="s">
        <v>172</v>
      </c>
    </row>
    <row r="142" spans="33:35" x14ac:dyDescent="0.2">
      <c r="AG142" s="33" t="s">
        <v>251</v>
      </c>
      <c r="AH142" s="33" t="s">
        <v>250</v>
      </c>
      <c r="AI142" s="31" t="s">
        <v>172</v>
      </c>
    </row>
    <row r="143" spans="33:35" x14ac:dyDescent="0.2">
      <c r="AG143" s="32" t="s">
        <v>252</v>
      </c>
      <c r="AH143" s="32" t="s">
        <v>253</v>
      </c>
      <c r="AI143" s="31" t="s">
        <v>172</v>
      </c>
    </row>
  </sheetData>
  <sheetProtection algorithmName="SHA-512" hashValue="TyD2207x3CWnkJ/JVoQFZOMHZzRrUs1IBp7jM8np48S54MqBghYnev1l9p1gomgzBMW5qnW2D3hG2GQacV9cxg==" saltValue="dCAPhFpmn4De9DdCGf46tw==" spinCount="100000" sheet="1" objects="1" scenarios="1"/>
  <mergeCells count="61">
    <mergeCell ref="A37:D38"/>
    <mergeCell ref="O37:R37"/>
    <mergeCell ref="S37:W37"/>
    <mergeCell ref="X37:AB37"/>
    <mergeCell ref="AC37:AE37"/>
    <mergeCell ref="E38:N38"/>
    <mergeCell ref="O38:R38"/>
    <mergeCell ref="S38:U38"/>
    <mergeCell ref="V38:W38"/>
    <mergeCell ref="X38:AB38"/>
    <mergeCell ref="AC38:AE38"/>
    <mergeCell ref="E37:H37"/>
    <mergeCell ref="I37:N37"/>
    <mergeCell ref="X2:AE2"/>
    <mergeCell ref="L6:P6"/>
    <mergeCell ref="Q6:AE6"/>
    <mergeCell ref="L7:P8"/>
    <mergeCell ref="Q7:AE7"/>
    <mergeCell ref="Q8:AE8"/>
    <mergeCell ref="O9:AE9"/>
    <mergeCell ref="A12:AE12"/>
    <mergeCell ref="A14:AE15"/>
    <mergeCell ref="A20:D20"/>
    <mergeCell ref="E20:H20"/>
    <mergeCell ref="I20:L20"/>
    <mergeCell ref="M20:O20"/>
    <mergeCell ref="P20:AE20"/>
    <mergeCell ref="A21:D23"/>
    <mergeCell ref="E21:H21"/>
    <mergeCell ref="I21:AE21"/>
    <mergeCell ref="E22:H22"/>
    <mergeCell ref="I22:AE22"/>
    <mergeCell ref="E23:H23"/>
    <mergeCell ref="I23:AE23"/>
    <mergeCell ref="A33:D36"/>
    <mergeCell ref="A24:D25"/>
    <mergeCell ref="E24:L24"/>
    <mergeCell ref="M24:AC24"/>
    <mergeCell ref="AD24:AE24"/>
    <mergeCell ref="E25:L25"/>
    <mergeCell ref="M25:AC25"/>
    <mergeCell ref="AD25:AE25"/>
    <mergeCell ref="A26:D30"/>
    <mergeCell ref="E26:L26"/>
    <mergeCell ref="M26:AE26"/>
    <mergeCell ref="E27:L27"/>
    <mergeCell ref="M27:AE27"/>
    <mergeCell ref="E28:L28"/>
    <mergeCell ref="M28:AE28"/>
    <mergeCell ref="E29:L29"/>
    <mergeCell ref="M29:AE29"/>
    <mergeCell ref="E30:L30"/>
    <mergeCell ref="M30:AE30"/>
    <mergeCell ref="E33:H33"/>
    <mergeCell ref="E34:H34"/>
    <mergeCell ref="E35:H35"/>
    <mergeCell ref="E36:H36"/>
    <mergeCell ref="I33:AE33"/>
    <mergeCell ref="I34:AE34"/>
    <mergeCell ref="I35:AE35"/>
    <mergeCell ref="I36:AE36"/>
  </mergeCells>
  <phoneticPr fontId="3"/>
  <dataValidations count="3">
    <dataValidation type="list" allowBlank="1" showInputMessage="1" showErrorMessage="1" sqref="I23:AE23" xr:uid="{00000000-0002-0000-0000-000000000000}">
      <formula1>$AG$44:$AG$142</formula1>
    </dataValidation>
    <dataValidation type="list" allowBlank="1" showInputMessage="1" showErrorMessage="1" sqref="E33:H36" xr:uid="{00000000-0002-0000-0000-000001000000}">
      <formula1>"○"</formula1>
    </dataValidation>
    <dataValidation type="list" allowBlank="1" showInputMessage="1" showErrorMessage="1" sqref="I37:N37 X37:AB37" xr:uid="{8A6BDCC3-D25A-4498-86CA-34C407F5AF02}">
      <formula1>$AK$45:$AK$53</formula1>
    </dataValidation>
  </dataValidations>
  <printOptions horizontalCentered="1"/>
  <pageMargins left="0.59055118110236227" right="0.59055118110236227" top="0.78740157480314965" bottom="0.39370078740157483" header="0.31496062992125984" footer="0.31496062992125984"/>
  <pageSetup paperSize="9" scale="9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W34"/>
  <sheetViews>
    <sheetView showGridLines="0" view="pageBreakPreview" zoomScaleNormal="100" zoomScaleSheetLayoutView="100" workbookViewId="0">
      <selection activeCell="U6" sqref="U6:Y6"/>
    </sheetView>
  </sheetViews>
  <sheetFormatPr defaultColWidth="2" defaultRowHeight="12.5" x14ac:dyDescent="0.2"/>
  <cols>
    <col min="1" max="1" width="2" style="5"/>
    <col min="2" max="3" width="2" style="5" customWidth="1"/>
    <col min="4" max="5" width="2" style="5"/>
    <col min="6" max="6" width="2" style="5" customWidth="1"/>
    <col min="7" max="47" width="2" style="5"/>
    <col min="48" max="49" width="9.90625" style="5" customWidth="1"/>
    <col min="50" max="16384" width="2" style="5"/>
  </cols>
  <sheetData>
    <row r="1" spans="1:49" s="4" customFormat="1" ht="15.75" customHeight="1" x14ac:dyDescent="0.2">
      <c r="A1" s="4" t="s">
        <v>10</v>
      </c>
    </row>
    <row r="2" spans="1:49" customFormat="1" ht="13.5" customHeight="1" x14ac:dyDescent="0.2">
      <c r="A2" s="10"/>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row>
    <row r="3" spans="1:49" ht="13.5" customHeight="1" x14ac:dyDescent="0.2">
      <c r="A3" s="5" t="s">
        <v>115</v>
      </c>
    </row>
    <row r="4" spans="1:49" ht="22.5" customHeight="1" x14ac:dyDescent="0.2">
      <c r="A4" s="363" t="s">
        <v>117</v>
      </c>
      <c r="B4" s="364"/>
      <c r="C4" s="364"/>
      <c r="D4" s="364"/>
      <c r="E4" s="364"/>
      <c r="F4" s="363" t="s">
        <v>42</v>
      </c>
      <c r="G4" s="364"/>
      <c r="H4" s="364"/>
      <c r="I4" s="364"/>
      <c r="J4" s="364"/>
      <c r="K4" s="364"/>
      <c r="L4" s="364"/>
      <c r="M4" s="364"/>
      <c r="N4" s="364"/>
      <c r="O4" s="364"/>
      <c r="P4" s="364"/>
      <c r="Q4" s="364"/>
      <c r="R4" s="364"/>
      <c r="S4" s="364"/>
      <c r="T4" s="381"/>
      <c r="U4" s="383" t="s">
        <v>28</v>
      </c>
      <c r="V4" s="384"/>
      <c r="W4" s="384"/>
      <c r="X4" s="384"/>
      <c r="Y4" s="384"/>
      <c r="Z4" s="384"/>
      <c r="AA4" s="384"/>
      <c r="AB4" s="385"/>
      <c r="AC4" s="383" t="s">
        <v>116</v>
      </c>
      <c r="AD4" s="384"/>
      <c r="AE4" s="384"/>
      <c r="AF4" s="384"/>
      <c r="AG4" s="384"/>
      <c r="AH4" s="384"/>
      <c r="AI4" s="384"/>
      <c r="AJ4" s="385"/>
      <c r="AK4" s="386" t="s">
        <v>93</v>
      </c>
      <c r="AL4" s="386"/>
      <c r="AM4" s="386"/>
      <c r="AN4" s="386"/>
      <c r="AO4" s="386"/>
      <c r="AP4" s="386"/>
      <c r="AQ4" s="386"/>
      <c r="AR4" s="387"/>
    </row>
    <row r="5" spans="1:49" ht="22.5" customHeight="1" x14ac:dyDescent="0.2">
      <c r="A5" s="377"/>
      <c r="B5" s="378"/>
      <c r="C5" s="378"/>
      <c r="D5" s="378"/>
      <c r="E5" s="378"/>
      <c r="F5" s="377"/>
      <c r="G5" s="378"/>
      <c r="H5" s="378"/>
      <c r="I5" s="378"/>
      <c r="J5" s="378"/>
      <c r="K5" s="378"/>
      <c r="L5" s="378"/>
      <c r="M5" s="378"/>
      <c r="N5" s="378"/>
      <c r="O5" s="378"/>
      <c r="P5" s="378"/>
      <c r="Q5" s="378"/>
      <c r="R5" s="378"/>
      <c r="S5" s="378"/>
      <c r="T5" s="382"/>
      <c r="U5" s="390" t="str">
        <f>IF(計画書鑑!I37="","",計画書鑑!I37)</f>
        <v/>
      </c>
      <c r="V5" s="391"/>
      <c r="W5" s="391"/>
      <c r="X5" s="391"/>
      <c r="Y5" s="391"/>
      <c r="Z5" s="392" t="s">
        <v>3</v>
      </c>
      <c r="AA5" s="392"/>
      <c r="AB5" s="393"/>
      <c r="AC5" s="390" t="str">
        <f>IF(計画書鑑!X37="","",計画書鑑!X37)</f>
        <v/>
      </c>
      <c r="AD5" s="394"/>
      <c r="AE5" s="394"/>
      <c r="AF5" s="394"/>
      <c r="AG5" s="394"/>
      <c r="AH5" s="392" t="s">
        <v>3</v>
      </c>
      <c r="AI5" s="392"/>
      <c r="AJ5" s="393"/>
      <c r="AK5" s="388"/>
      <c r="AL5" s="388"/>
      <c r="AM5" s="388"/>
      <c r="AN5" s="388"/>
      <c r="AO5" s="388"/>
      <c r="AP5" s="388"/>
      <c r="AQ5" s="388"/>
      <c r="AR5" s="389"/>
    </row>
    <row r="6" spans="1:49" ht="36.75" customHeight="1" x14ac:dyDescent="0.2">
      <c r="A6" s="377"/>
      <c r="B6" s="378"/>
      <c r="C6" s="378"/>
      <c r="D6" s="378"/>
      <c r="E6" s="378"/>
      <c r="F6" s="363" t="s">
        <v>43</v>
      </c>
      <c r="G6" s="364"/>
      <c r="H6" s="364"/>
      <c r="I6" s="364"/>
      <c r="J6" s="381"/>
      <c r="K6" s="395" t="s">
        <v>64</v>
      </c>
      <c r="L6" s="395"/>
      <c r="M6" s="395"/>
      <c r="N6" s="395"/>
      <c r="O6" s="395"/>
      <c r="P6" s="395"/>
      <c r="Q6" s="395"/>
      <c r="R6" s="395"/>
      <c r="S6" s="395"/>
      <c r="T6" s="395"/>
      <c r="U6" s="396"/>
      <c r="V6" s="397"/>
      <c r="W6" s="397"/>
      <c r="X6" s="397"/>
      <c r="Y6" s="397"/>
      <c r="Z6" s="371" t="s">
        <v>97</v>
      </c>
      <c r="AA6" s="371"/>
      <c r="AB6" s="372"/>
      <c r="AC6" s="733" t="str">
        <f>IF(SUM(AC17:AH25)=0,"",SUM(AC17:AH25))</f>
        <v/>
      </c>
      <c r="AD6" s="734"/>
      <c r="AE6" s="734"/>
      <c r="AF6" s="734"/>
      <c r="AG6" s="734"/>
      <c r="AH6" s="371" t="s">
        <v>97</v>
      </c>
      <c r="AI6" s="371"/>
      <c r="AJ6" s="372"/>
      <c r="AK6" s="398" t="str">
        <f>IFERROR(AC6/U6*100,"")</f>
        <v/>
      </c>
      <c r="AL6" s="398"/>
      <c r="AM6" s="398"/>
      <c r="AN6" s="398"/>
      <c r="AO6" s="398"/>
      <c r="AP6" s="398"/>
      <c r="AQ6" s="373" t="s">
        <v>44</v>
      </c>
      <c r="AR6" s="374"/>
    </row>
    <row r="7" spans="1:49" ht="36.75" customHeight="1" x14ac:dyDescent="0.2">
      <c r="A7" s="377"/>
      <c r="B7" s="378"/>
      <c r="C7" s="378"/>
      <c r="D7" s="378"/>
      <c r="E7" s="378"/>
      <c r="F7" s="377"/>
      <c r="G7" s="378"/>
      <c r="H7" s="378"/>
      <c r="I7" s="378"/>
      <c r="J7" s="382"/>
      <c r="K7" s="395" t="s">
        <v>65</v>
      </c>
      <c r="L7" s="395"/>
      <c r="M7" s="395"/>
      <c r="N7" s="395"/>
      <c r="O7" s="395"/>
      <c r="P7" s="395"/>
      <c r="Q7" s="395"/>
      <c r="R7" s="395"/>
      <c r="S7" s="395"/>
      <c r="T7" s="395"/>
      <c r="U7" s="396"/>
      <c r="V7" s="397"/>
      <c r="W7" s="397"/>
      <c r="X7" s="397"/>
      <c r="Y7" s="397"/>
      <c r="Z7" s="371" t="s">
        <v>97</v>
      </c>
      <c r="AA7" s="371"/>
      <c r="AB7" s="372"/>
      <c r="AC7" s="368" t="str">
        <f>IF(SUM(AK17:AP25)=0,"",SUM(AK17:AP25))</f>
        <v/>
      </c>
      <c r="AD7" s="369"/>
      <c r="AE7" s="369"/>
      <c r="AF7" s="369"/>
      <c r="AG7" s="369"/>
      <c r="AH7" s="371" t="s">
        <v>97</v>
      </c>
      <c r="AI7" s="371"/>
      <c r="AJ7" s="372"/>
      <c r="AK7" s="398" t="str">
        <f>IFERROR(AC7/U7*100,"")</f>
        <v/>
      </c>
      <c r="AL7" s="398"/>
      <c r="AM7" s="398"/>
      <c r="AN7" s="398"/>
      <c r="AO7" s="398"/>
      <c r="AP7" s="398"/>
      <c r="AQ7" s="373" t="s">
        <v>44</v>
      </c>
      <c r="AR7" s="374"/>
    </row>
    <row r="8" spans="1:49" ht="36.75" customHeight="1" x14ac:dyDescent="0.2">
      <c r="A8" s="377"/>
      <c r="B8" s="378"/>
      <c r="C8" s="378"/>
      <c r="D8" s="378"/>
      <c r="E8" s="378"/>
      <c r="F8" s="363" t="s">
        <v>45</v>
      </c>
      <c r="G8" s="364"/>
      <c r="H8" s="364"/>
      <c r="I8" s="364"/>
      <c r="J8" s="381"/>
      <c r="K8" s="404" t="s">
        <v>86</v>
      </c>
      <c r="L8" s="405"/>
      <c r="M8" s="405"/>
      <c r="N8" s="405"/>
      <c r="O8" s="405"/>
      <c r="P8" s="405"/>
      <c r="Q8" s="405"/>
      <c r="R8" s="405"/>
      <c r="S8" s="405"/>
      <c r="T8" s="406"/>
      <c r="U8" s="737" t="str">
        <f>IFERROR(U6/U10,"")</f>
        <v/>
      </c>
      <c r="V8" s="738"/>
      <c r="W8" s="738"/>
      <c r="X8" s="738"/>
      <c r="Y8" s="738"/>
      <c r="Z8" s="371" t="s">
        <v>97</v>
      </c>
      <c r="AA8" s="371"/>
      <c r="AB8" s="372"/>
      <c r="AC8" s="368" t="str">
        <f>IFERROR(AC6/AC10,"")</f>
        <v/>
      </c>
      <c r="AD8" s="369"/>
      <c r="AE8" s="369"/>
      <c r="AF8" s="369"/>
      <c r="AG8" s="369"/>
      <c r="AH8" s="371" t="s">
        <v>97</v>
      </c>
      <c r="AI8" s="371"/>
      <c r="AJ8" s="372"/>
      <c r="AK8" s="398" t="str">
        <f>IFERROR(AC8/U8*100,"")</f>
        <v/>
      </c>
      <c r="AL8" s="398"/>
      <c r="AM8" s="398"/>
      <c r="AN8" s="398"/>
      <c r="AO8" s="398"/>
      <c r="AP8" s="398"/>
      <c r="AQ8" s="373" t="s">
        <v>44</v>
      </c>
      <c r="AR8" s="374"/>
    </row>
    <row r="9" spans="1:49" ht="36.75" customHeight="1" x14ac:dyDescent="0.2">
      <c r="A9" s="377"/>
      <c r="B9" s="378"/>
      <c r="C9" s="378"/>
      <c r="D9" s="378"/>
      <c r="E9" s="378"/>
      <c r="F9" s="377"/>
      <c r="G9" s="378"/>
      <c r="H9" s="378"/>
      <c r="I9" s="378"/>
      <c r="J9" s="382"/>
      <c r="K9" s="401" t="s">
        <v>87</v>
      </c>
      <c r="L9" s="402"/>
      <c r="M9" s="402"/>
      <c r="N9" s="402"/>
      <c r="O9" s="402"/>
      <c r="P9" s="402"/>
      <c r="Q9" s="402"/>
      <c r="R9" s="402"/>
      <c r="S9" s="402"/>
      <c r="T9" s="403"/>
      <c r="U9" s="739" t="str">
        <f>IFERROR(U7/U10,"")</f>
        <v/>
      </c>
      <c r="V9" s="740"/>
      <c r="W9" s="740"/>
      <c r="X9" s="740"/>
      <c r="Y9" s="740"/>
      <c r="Z9" s="371" t="s">
        <v>97</v>
      </c>
      <c r="AA9" s="371"/>
      <c r="AB9" s="372"/>
      <c r="AC9" s="735" t="str">
        <f>IFERROR(AC7/AC10,"")</f>
        <v/>
      </c>
      <c r="AD9" s="736"/>
      <c r="AE9" s="736"/>
      <c r="AF9" s="736"/>
      <c r="AG9" s="736"/>
      <c r="AH9" s="371" t="s">
        <v>97</v>
      </c>
      <c r="AI9" s="371"/>
      <c r="AJ9" s="372"/>
      <c r="AK9" s="398" t="str">
        <f>IFERROR(AC9/U9*100,"")</f>
        <v/>
      </c>
      <c r="AL9" s="398"/>
      <c r="AM9" s="398"/>
      <c r="AN9" s="398"/>
      <c r="AO9" s="398"/>
      <c r="AP9" s="398"/>
      <c r="AQ9" s="399" t="s">
        <v>44</v>
      </c>
      <c r="AR9" s="400"/>
    </row>
    <row r="10" spans="1:49" ht="36.75" customHeight="1" x14ac:dyDescent="0.2">
      <c r="A10" s="377"/>
      <c r="B10" s="378"/>
      <c r="C10" s="378"/>
      <c r="D10" s="378"/>
      <c r="E10" s="378"/>
      <c r="F10" s="377"/>
      <c r="G10" s="378"/>
      <c r="H10" s="378"/>
      <c r="I10" s="378"/>
      <c r="J10" s="382"/>
      <c r="K10" s="363" t="s">
        <v>92</v>
      </c>
      <c r="L10" s="364"/>
      <c r="M10" s="364"/>
      <c r="N10" s="364"/>
      <c r="O10" s="364"/>
      <c r="P10" s="364"/>
      <c r="Q10" s="364"/>
      <c r="R10" s="364"/>
      <c r="S10" s="364"/>
      <c r="T10" s="381"/>
      <c r="U10" s="410"/>
      <c r="V10" s="411"/>
      <c r="W10" s="411"/>
      <c r="X10" s="411"/>
      <c r="Y10" s="411"/>
      <c r="Z10" s="411"/>
      <c r="AA10" s="411"/>
      <c r="AB10" s="411"/>
      <c r="AC10" s="410"/>
      <c r="AD10" s="411"/>
      <c r="AE10" s="411"/>
      <c r="AF10" s="411"/>
      <c r="AG10" s="411"/>
      <c r="AH10" s="411"/>
      <c r="AI10" s="411"/>
      <c r="AJ10" s="412"/>
      <c r="AK10" s="413" t="str">
        <f>IF(U10=0," ",AC10/U10*100)</f>
        <v xml:space="preserve"> </v>
      </c>
      <c r="AL10" s="413"/>
      <c r="AM10" s="413"/>
      <c r="AN10" s="413"/>
      <c r="AO10" s="413"/>
      <c r="AP10" s="413"/>
      <c r="AQ10" s="375" t="s">
        <v>44</v>
      </c>
      <c r="AR10" s="376"/>
    </row>
    <row r="11" spans="1:49" ht="41.25" customHeight="1" x14ac:dyDescent="0.2">
      <c r="A11" s="377"/>
      <c r="B11" s="378"/>
      <c r="C11" s="378"/>
      <c r="D11" s="378"/>
      <c r="E11" s="378"/>
      <c r="F11" s="377"/>
      <c r="G11" s="378"/>
      <c r="H11" s="378"/>
      <c r="I11" s="378"/>
      <c r="J11" s="382"/>
      <c r="K11" s="418"/>
      <c r="L11" s="364" t="s">
        <v>46</v>
      </c>
      <c r="M11" s="364"/>
      <c r="N11" s="364"/>
      <c r="O11" s="364"/>
      <c r="P11" s="364"/>
      <c r="Q11" s="364"/>
      <c r="R11" s="364"/>
      <c r="S11" s="364"/>
      <c r="T11" s="381"/>
      <c r="U11" s="415"/>
      <c r="V11" s="416"/>
      <c r="W11" s="416"/>
      <c r="X11" s="416"/>
      <c r="Y11" s="416"/>
      <c r="Z11" s="416"/>
      <c r="AA11" s="416"/>
      <c r="AB11" s="416"/>
      <c r="AC11" s="416"/>
      <c r="AD11" s="416"/>
      <c r="AE11" s="416"/>
      <c r="AF11" s="416"/>
      <c r="AG11" s="416"/>
      <c r="AH11" s="416"/>
      <c r="AI11" s="416"/>
      <c r="AJ11" s="416"/>
      <c r="AK11" s="416"/>
      <c r="AL11" s="416"/>
      <c r="AM11" s="416"/>
      <c r="AN11" s="416"/>
      <c r="AO11" s="416"/>
      <c r="AP11" s="416"/>
      <c r="AQ11" s="416"/>
      <c r="AR11" s="417"/>
    </row>
    <row r="12" spans="1:49" ht="13.5" customHeight="1" x14ac:dyDescent="0.2">
      <c r="A12" s="379"/>
      <c r="B12" s="380"/>
      <c r="C12" s="380"/>
      <c r="D12" s="380"/>
      <c r="E12" s="380"/>
      <c r="F12" s="379"/>
      <c r="G12" s="380"/>
      <c r="H12" s="380"/>
      <c r="I12" s="380"/>
      <c r="J12" s="414"/>
      <c r="K12" s="419"/>
      <c r="L12" s="380"/>
      <c r="M12" s="380"/>
      <c r="N12" s="380"/>
      <c r="O12" s="380"/>
      <c r="P12" s="380"/>
      <c r="Q12" s="380"/>
      <c r="R12" s="380"/>
      <c r="S12" s="380"/>
      <c r="T12" s="414"/>
      <c r="U12" s="8"/>
      <c r="V12" s="8"/>
      <c r="W12" s="8" t="s">
        <v>47</v>
      </c>
      <c r="X12" s="8"/>
      <c r="Y12" s="8"/>
      <c r="Z12" s="8"/>
      <c r="AA12" s="8"/>
      <c r="AB12" s="7"/>
      <c r="AC12" s="8"/>
      <c r="AD12" s="420"/>
      <c r="AE12" s="420"/>
      <c r="AF12" s="420"/>
      <c r="AG12" s="420"/>
      <c r="AH12" s="420"/>
      <c r="AI12" s="420"/>
      <c r="AJ12" s="420"/>
      <c r="AK12" s="420"/>
      <c r="AL12" s="420"/>
      <c r="AM12" s="420"/>
      <c r="AN12" s="420"/>
      <c r="AO12" s="420"/>
      <c r="AP12" s="420"/>
      <c r="AQ12" s="420"/>
      <c r="AR12" s="9" t="s">
        <v>48</v>
      </c>
    </row>
    <row r="13" spans="1:49" ht="15" customHeight="1" x14ac:dyDescent="0.2">
      <c r="A13" s="363" t="s">
        <v>118</v>
      </c>
      <c r="B13" s="364"/>
      <c r="C13" s="364"/>
      <c r="D13" s="364"/>
      <c r="E13" s="381"/>
      <c r="F13" s="328" t="s">
        <v>73</v>
      </c>
      <c r="G13" s="329"/>
      <c r="H13" s="329"/>
      <c r="I13" s="329"/>
      <c r="J13" s="329"/>
      <c r="K13" s="329"/>
      <c r="L13" s="329"/>
      <c r="M13" s="329"/>
      <c r="N13" s="329"/>
      <c r="O13" s="329"/>
      <c r="P13" s="329"/>
      <c r="Q13" s="329"/>
      <c r="R13" s="329"/>
      <c r="S13" s="329"/>
      <c r="T13" s="330"/>
      <c r="U13" s="445" t="s">
        <v>119</v>
      </c>
      <c r="V13" s="446"/>
      <c r="W13" s="446"/>
      <c r="X13" s="446"/>
      <c r="Y13" s="446"/>
      <c r="Z13" s="446"/>
      <c r="AA13" s="446"/>
      <c r="AB13" s="446"/>
      <c r="AC13" s="446"/>
      <c r="AD13" s="446"/>
      <c r="AE13" s="446"/>
      <c r="AF13" s="446"/>
      <c r="AG13" s="446"/>
      <c r="AH13" s="446"/>
      <c r="AI13" s="446"/>
      <c r="AJ13" s="446"/>
      <c r="AK13" s="446"/>
      <c r="AL13" s="446"/>
      <c r="AM13" s="446"/>
      <c r="AN13" s="446"/>
      <c r="AO13" s="446"/>
      <c r="AP13" s="446"/>
      <c r="AQ13" s="446"/>
      <c r="AR13" s="447"/>
    </row>
    <row r="14" spans="1:49" ht="15" customHeight="1" x14ac:dyDescent="0.2">
      <c r="A14" s="377"/>
      <c r="B14" s="421"/>
      <c r="C14" s="421"/>
      <c r="D14" s="421"/>
      <c r="E14" s="382"/>
      <c r="F14" s="331"/>
      <c r="G14" s="332"/>
      <c r="H14" s="332"/>
      <c r="I14" s="332"/>
      <c r="J14" s="332"/>
      <c r="K14" s="332"/>
      <c r="L14" s="332"/>
      <c r="M14" s="332"/>
      <c r="N14" s="332"/>
      <c r="O14" s="332"/>
      <c r="P14" s="332"/>
      <c r="Q14" s="332"/>
      <c r="R14" s="332"/>
      <c r="S14" s="332"/>
      <c r="T14" s="333"/>
      <c r="U14" s="16"/>
      <c r="V14" s="17"/>
      <c r="W14" s="17"/>
      <c r="X14" s="17"/>
      <c r="Y14" s="17"/>
      <c r="Z14" s="17"/>
      <c r="AA14" s="17"/>
      <c r="AB14" s="17"/>
      <c r="AC14" s="17"/>
      <c r="AD14" s="17"/>
      <c r="AE14" s="335" t="str">
        <f>IF(計画書鑑!X37="","",計画書鑑!X37)</f>
        <v/>
      </c>
      <c r="AF14" s="335"/>
      <c r="AG14" s="335"/>
      <c r="AH14" s="335"/>
      <c r="AI14" s="332" t="s">
        <v>29</v>
      </c>
      <c r="AJ14" s="332"/>
      <c r="AK14" s="332"/>
      <c r="AL14" s="17"/>
      <c r="AM14" s="17"/>
      <c r="AN14" s="17"/>
      <c r="AO14" s="17"/>
      <c r="AP14" s="17"/>
      <c r="AQ14" s="17"/>
      <c r="AR14" s="18"/>
    </row>
    <row r="15" spans="1:49" ht="15" customHeight="1" x14ac:dyDescent="0.2">
      <c r="A15" s="377"/>
      <c r="B15" s="421"/>
      <c r="C15" s="421"/>
      <c r="D15" s="421"/>
      <c r="E15" s="382"/>
      <c r="F15" s="331"/>
      <c r="G15" s="332"/>
      <c r="H15" s="332"/>
      <c r="I15" s="332"/>
      <c r="J15" s="332"/>
      <c r="K15" s="332"/>
      <c r="L15" s="332"/>
      <c r="M15" s="332"/>
      <c r="N15" s="332"/>
      <c r="O15" s="332"/>
      <c r="P15" s="332"/>
      <c r="Q15" s="332"/>
      <c r="R15" s="332"/>
      <c r="S15" s="332"/>
      <c r="T15" s="333"/>
      <c r="U15" s="448" t="s">
        <v>74</v>
      </c>
      <c r="V15" s="448"/>
      <c r="W15" s="448"/>
      <c r="X15" s="448"/>
      <c r="Y15" s="448"/>
      <c r="Z15" s="448"/>
      <c r="AA15" s="448"/>
      <c r="AB15" s="448"/>
      <c r="AC15" s="448" t="s">
        <v>90</v>
      </c>
      <c r="AD15" s="448"/>
      <c r="AE15" s="448"/>
      <c r="AF15" s="448"/>
      <c r="AG15" s="448"/>
      <c r="AH15" s="448"/>
      <c r="AI15" s="448"/>
      <c r="AJ15" s="448"/>
      <c r="AK15" s="448" t="s">
        <v>91</v>
      </c>
      <c r="AL15" s="448"/>
      <c r="AM15" s="448"/>
      <c r="AN15" s="448"/>
      <c r="AO15" s="448"/>
      <c r="AP15" s="448"/>
      <c r="AQ15" s="448"/>
      <c r="AR15" s="448"/>
      <c r="AV15" s="370" t="s">
        <v>100</v>
      </c>
      <c r="AW15" s="370"/>
    </row>
    <row r="16" spans="1:49" ht="15" customHeight="1" x14ac:dyDescent="0.2">
      <c r="A16" s="377"/>
      <c r="B16" s="378"/>
      <c r="C16" s="378"/>
      <c r="D16" s="378"/>
      <c r="E16" s="382"/>
      <c r="F16" s="334"/>
      <c r="G16" s="335"/>
      <c r="H16" s="335"/>
      <c r="I16" s="335"/>
      <c r="J16" s="335"/>
      <c r="K16" s="335"/>
      <c r="L16" s="335"/>
      <c r="M16" s="335"/>
      <c r="N16" s="335"/>
      <c r="O16" s="335"/>
      <c r="P16" s="335"/>
      <c r="Q16" s="335"/>
      <c r="R16" s="335"/>
      <c r="S16" s="335"/>
      <c r="T16" s="336"/>
      <c r="U16" s="449"/>
      <c r="V16" s="449"/>
      <c r="W16" s="449"/>
      <c r="X16" s="449"/>
      <c r="Y16" s="449"/>
      <c r="Z16" s="449"/>
      <c r="AA16" s="449"/>
      <c r="AB16" s="449"/>
      <c r="AC16" s="449"/>
      <c r="AD16" s="449"/>
      <c r="AE16" s="449"/>
      <c r="AF16" s="449"/>
      <c r="AG16" s="449"/>
      <c r="AH16" s="449"/>
      <c r="AI16" s="449"/>
      <c r="AJ16" s="449"/>
      <c r="AK16" s="449"/>
      <c r="AL16" s="449"/>
      <c r="AM16" s="449"/>
      <c r="AN16" s="449"/>
      <c r="AO16" s="449"/>
      <c r="AP16" s="449"/>
      <c r="AQ16" s="449"/>
      <c r="AR16" s="449"/>
      <c r="AV16" s="26" t="s">
        <v>101</v>
      </c>
      <c r="AW16" s="26" t="s">
        <v>102</v>
      </c>
    </row>
    <row r="17" spans="1:49" ht="19.5" customHeight="1" x14ac:dyDescent="0.2">
      <c r="A17" s="377"/>
      <c r="B17" s="378"/>
      <c r="C17" s="378"/>
      <c r="D17" s="378"/>
      <c r="E17" s="378"/>
      <c r="F17" s="442" t="s">
        <v>6</v>
      </c>
      <c r="G17" s="443"/>
      <c r="H17" s="443"/>
      <c r="I17" s="443"/>
      <c r="J17" s="443"/>
      <c r="K17" s="443"/>
      <c r="L17" s="443"/>
      <c r="M17" s="443"/>
      <c r="N17" s="443"/>
      <c r="O17" s="443"/>
      <c r="P17" s="444"/>
      <c r="Q17" s="407" t="s">
        <v>50</v>
      </c>
      <c r="R17" s="408"/>
      <c r="S17" s="408"/>
      <c r="T17" s="409"/>
      <c r="U17" s="396"/>
      <c r="V17" s="397"/>
      <c r="W17" s="397"/>
      <c r="X17" s="397"/>
      <c r="Y17" s="397"/>
      <c r="Z17" s="397"/>
      <c r="AA17" s="397"/>
      <c r="AB17" s="450"/>
      <c r="AC17" s="368" t="str">
        <f>IF(U17="","",U17*AV17)</f>
        <v/>
      </c>
      <c r="AD17" s="369"/>
      <c r="AE17" s="369"/>
      <c r="AF17" s="369"/>
      <c r="AG17" s="369"/>
      <c r="AH17" s="366" t="s">
        <v>109</v>
      </c>
      <c r="AI17" s="366"/>
      <c r="AJ17" s="367"/>
      <c r="AK17" s="368" t="str">
        <f>AC17</f>
        <v/>
      </c>
      <c r="AL17" s="369"/>
      <c r="AM17" s="369"/>
      <c r="AN17" s="369"/>
      <c r="AO17" s="369"/>
      <c r="AP17" s="366" t="s">
        <v>109</v>
      </c>
      <c r="AQ17" s="366"/>
      <c r="AR17" s="367"/>
      <c r="AV17" s="28">
        <v>2.3199999999999998</v>
      </c>
      <c r="AW17" s="28" t="s">
        <v>103</v>
      </c>
    </row>
    <row r="18" spans="1:49" ht="19.5" customHeight="1" x14ac:dyDescent="0.2">
      <c r="A18" s="377"/>
      <c r="B18" s="378"/>
      <c r="C18" s="378"/>
      <c r="D18" s="378"/>
      <c r="E18" s="378"/>
      <c r="F18" s="442" t="s">
        <v>4</v>
      </c>
      <c r="G18" s="443"/>
      <c r="H18" s="443"/>
      <c r="I18" s="443"/>
      <c r="J18" s="443"/>
      <c r="K18" s="443"/>
      <c r="L18" s="443"/>
      <c r="M18" s="443"/>
      <c r="N18" s="443"/>
      <c r="O18" s="443"/>
      <c r="P18" s="444"/>
      <c r="Q18" s="407" t="s">
        <v>50</v>
      </c>
      <c r="R18" s="408"/>
      <c r="S18" s="408"/>
      <c r="T18" s="409"/>
      <c r="U18" s="396"/>
      <c r="V18" s="397"/>
      <c r="W18" s="397"/>
      <c r="X18" s="397"/>
      <c r="Y18" s="397"/>
      <c r="Z18" s="397"/>
      <c r="AA18" s="397"/>
      <c r="AB18" s="450"/>
      <c r="AC18" s="368" t="str">
        <f t="shared" ref="AC18:AC24" si="0">IF(U18="","",U18*AV18)</f>
        <v/>
      </c>
      <c r="AD18" s="369"/>
      <c r="AE18" s="369"/>
      <c r="AF18" s="369"/>
      <c r="AG18" s="369"/>
      <c r="AH18" s="366" t="s">
        <v>109</v>
      </c>
      <c r="AI18" s="366"/>
      <c r="AJ18" s="367"/>
      <c r="AK18" s="368" t="str">
        <f t="shared" ref="AK18:AK19" si="1">AC18</f>
        <v/>
      </c>
      <c r="AL18" s="369"/>
      <c r="AM18" s="369"/>
      <c r="AN18" s="369"/>
      <c r="AO18" s="369"/>
      <c r="AP18" s="366" t="s">
        <v>109</v>
      </c>
      <c r="AQ18" s="366"/>
      <c r="AR18" s="367"/>
      <c r="AV18" s="28">
        <v>2.58</v>
      </c>
      <c r="AW18" s="28" t="s">
        <v>103</v>
      </c>
    </row>
    <row r="19" spans="1:49" ht="19.5" customHeight="1" x14ac:dyDescent="0.2">
      <c r="A19" s="377"/>
      <c r="B19" s="378"/>
      <c r="C19" s="378"/>
      <c r="D19" s="378"/>
      <c r="E19" s="378"/>
      <c r="F19" s="442" t="s">
        <v>7</v>
      </c>
      <c r="G19" s="443"/>
      <c r="H19" s="443"/>
      <c r="I19" s="443"/>
      <c r="J19" s="443"/>
      <c r="K19" s="443"/>
      <c r="L19" s="443"/>
      <c r="M19" s="443"/>
      <c r="N19" s="443"/>
      <c r="O19" s="443"/>
      <c r="P19" s="444"/>
      <c r="Q19" s="407" t="s">
        <v>51</v>
      </c>
      <c r="R19" s="408"/>
      <c r="S19" s="408"/>
      <c r="T19" s="409"/>
      <c r="U19" s="396"/>
      <c r="V19" s="397"/>
      <c r="W19" s="397"/>
      <c r="X19" s="397"/>
      <c r="Y19" s="397"/>
      <c r="Z19" s="397"/>
      <c r="AA19" s="397"/>
      <c r="AB19" s="450"/>
      <c r="AC19" s="368" t="str">
        <f t="shared" si="0"/>
        <v/>
      </c>
      <c r="AD19" s="369"/>
      <c r="AE19" s="369"/>
      <c r="AF19" s="369"/>
      <c r="AG19" s="369"/>
      <c r="AH19" s="366" t="s">
        <v>109</v>
      </c>
      <c r="AI19" s="366"/>
      <c r="AJ19" s="367"/>
      <c r="AK19" s="368" t="str">
        <f t="shared" si="1"/>
        <v/>
      </c>
      <c r="AL19" s="369"/>
      <c r="AM19" s="369"/>
      <c r="AN19" s="369"/>
      <c r="AO19" s="369"/>
      <c r="AP19" s="366" t="s">
        <v>109</v>
      </c>
      <c r="AQ19" s="366"/>
      <c r="AR19" s="367"/>
      <c r="AV19" s="28">
        <v>3</v>
      </c>
      <c r="AW19" s="28" t="s">
        <v>103</v>
      </c>
    </row>
    <row r="20" spans="1:49" ht="19.5" customHeight="1" x14ac:dyDescent="0.2">
      <c r="A20" s="377"/>
      <c r="B20" s="378"/>
      <c r="C20" s="378"/>
      <c r="D20" s="378"/>
      <c r="E20" s="378"/>
      <c r="F20" s="442" t="s">
        <v>8</v>
      </c>
      <c r="G20" s="443"/>
      <c r="H20" s="443"/>
      <c r="I20" s="443"/>
      <c r="J20" s="443"/>
      <c r="K20" s="443"/>
      <c r="L20" s="443"/>
      <c r="M20" s="443"/>
      <c r="N20" s="443"/>
      <c r="O20" s="443"/>
      <c r="P20" s="444"/>
      <c r="Q20" s="407" t="s">
        <v>52</v>
      </c>
      <c r="R20" s="408"/>
      <c r="S20" s="408"/>
      <c r="T20" s="409"/>
      <c r="U20" s="396"/>
      <c r="V20" s="397"/>
      <c r="W20" s="397"/>
      <c r="X20" s="397"/>
      <c r="Y20" s="397"/>
      <c r="Z20" s="397"/>
      <c r="AA20" s="397"/>
      <c r="AB20" s="450"/>
      <c r="AC20" s="368" t="str">
        <f t="shared" si="0"/>
        <v/>
      </c>
      <c r="AD20" s="369"/>
      <c r="AE20" s="369"/>
      <c r="AF20" s="369"/>
      <c r="AG20" s="369"/>
      <c r="AH20" s="366" t="s">
        <v>109</v>
      </c>
      <c r="AI20" s="366"/>
      <c r="AJ20" s="367"/>
      <c r="AK20" s="368" t="str">
        <f>AC20</f>
        <v/>
      </c>
      <c r="AL20" s="369"/>
      <c r="AM20" s="369"/>
      <c r="AN20" s="369"/>
      <c r="AO20" s="369"/>
      <c r="AP20" s="366" t="s">
        <v>109</v>
      </c>
      <c r="AQ20" s="366"/>
      <c r="AR20" s="367"/>
      <c r="AV20" s="28">
        <v>2.23</v>
      </c>
      <c r="AW20" s="28" t="s">
        <v>103</v>
      </c>
    </row>
    <row r="21" spans="1:49" ht="19.5" customHeight="1" x14ac:dyDescent="0.2">
      <c r="A21" s="377"/>
      <c r="B21" s="378"/>
      <c r="C21" s="378"/>
      <c r="D21" s="378"/>
      <c r="E21" s="378"/>
      <c r="F21" s="442" t="s">
        <v>66</v>
      </c>
      <c r="G21" s="443"/>
      <c r="H21" s="443"/>
      <c r="I21" s="443"/>
      <c r="J21" s="443"/>
      <c r="K21" s="443"/>
      <c r="L21" s="443"/>
      <c r="M21" s="443"/>
      <c r="N21" s="443"/>
      <c r="O21" s="443"/>
      <c r="P21" s="444"/>
      <c r="Q21" s="407" t="s">
        <v>53</v>
      </c>
      <c r="R21" s="408"/>
      <c r="S21" s="408"/>
      <c r="T21" s="409"/>
      <c r="U21" s="396"/>
      <c r="V21" s="397"/>
      <c r="W21" s="397"/>
      <c r="X21" s="397"/>
      <c r="Y21" s="397"/>
      <c r="Z21" s="397"/>
      <c r="AA21" s="397"/>
      <c r="AB21" s="450"/>
      <c r="AC21" s="368" t="str">
        <f>IF(U21="","",U21*AV21)</f>
        <v/>
      </c>
      <c r="AD21" s="369"/>
      <c r="AE21" s="369"/>
      <c r="AF21" s="369"/>
      <c r="AG21" s="369"/>
      <c r="AH21" s="366" t="s">
        <v>109</v>
      </c>
      <c r="AI21" s="366"/>
      <c r="AJ21" s="367"/>
      <c r="AK21" s="368" t="str">
        <f>IF(U21="","",U21*AW21)</f>
        <v/>
      </c>
      <c r="AL21" s="369"/>
      <c r="AM21" s="369"/>
      <c r="AN21" s="369"/>
      <c r="AO21" s="369"/>
      <c r="AP21" s="366" t="s">
        <v>109</v>
      </c>
      <c r="AQ21" s="366"/>
      <c r="AR21" s="367"/>
      <c r="AV21" s="27" t="str">
        <f>IFERROR(S30*1000," ")</f>
        <v xml:space="preserve"> </v>
      </c>
      <c r="AW21" s="27" t="str">
        <f>IFERROR(AF30*1000," ")</f>
        <v xml:space="preserve"> </v>
      </c>
    </row>
    <row r="22" spans="1:49" ht="19.5" customHeight="1" x14ac:dyDescent="0.2">
      <c r="A22" s="377"/>
      <c r="B22" s="378"/>
      <c r="C22" s="378"/>
      <c r="D22" s="378"/>
      <c r="E22" s="378"/>
      <c r="F22" s="442" t="s">
        <v>67</v>
      </c>
      <c r="G22" s="443"/>
      <c r="H22" s="443"/>
      <c r="I22" s="443"/>
      <c r="J22" s="443"/>
      <c r="K22" s="443"/>
      <c r="L22" s="443"/>
      <c r="M22" s="443"/>
      <c r="N22" s="443"/>
      <c r="O22" s="443"/>
      <c r="P22" s="444"/>
      <c r="Q22" s="407" t="s">
        <v>53</v>
      </c>
      <c r="R22" s="408"/>
      <c r="S22" s="408"/>
      <c r="T22" s="409"/>
      <c r="U22" s="396"/>
      <c r="V22" s="397"/>
      <c r="W22" s="397"/>
      <c r="X22" s="397"/>
      <c r="Y22" s="397"/>
      <c r="Z22" s="397"/>
      <c r="AA22" s="397"/>
      <c r="AB22" s="450"/>
      <c r="AC22" s="368" t="str">
        <f>IF(U22="","",U22*AV22)</f>
        <v/>
      </c>
      <c r="AD22" s="369"/>
      <c r="AE22" s="369"/>
      <c r="AF22" s="369"/>
      <c r="AG22" s="369"/>
      <c r="AH22" s="366" t="s">
        <v>109</v>
      </c>
      <c r="AI22" s="366"/>
      <c r="AJ22" s="367"/>
      <c r="AK22" s="368" t="str">
        <f>IF(U22="","",U22*AW22)</f>
        <v/>
      </c>
      <c r="AL22" s="369"/>
      <c r="AM22" s="369"/>
      <c r="AN22" s="369"/>
      <c r="AO22" s="369"/>
      <c r="AP22" s="366" t="s">
        <v>109</v>
      </c>
      <c r="AQ22" s="366"/>
      <c r="AR22" s="367"/>
      <c r="AV22" s="27" t="str">
        <f>IFERROR(S31*1000," ")</f>
        <v xml:space="preserve"> </v>
      </c>
      <c r="AW22" s="27" t="str">
        <f>IFERROR(AF31*1000," ")</f>
        <v xml:space="preserve"> </v>
      </c>
    </row>
    <row r="23" spans="1:49" ht="19.5" customHeight="1" x14ac:dyDescent="0.2">
      <c r="A23" s="377"/>
      <c r="B23" s="378"/>
      <c r="C23" s="378"/>
      <c r="D23" s="378"/>
      <c r="E23" s="378"/>
      <c r="F23" s="442" t="s">
        <v>68</v>
      </c>
      <c r="G23" s="443"/>
      <c r="H23" s="443"/>
      <c r="I23" s="443"/>
      <c r="J23" s="443"/>
      <c r="K23" s="443"/>
      <c r="L23" s="443"/>
      <c r="M23" s="443"/>
      <c r="N23" s="443"/>
      <c r="O23" s="443"/>
      <c r="P23" s="444"/>
      <c r="Q23" s="407" t="s">
        <v>53</v>
      </c>
      <c r="R23" s="408"/>
      <c r="S23" s="408"/>
      <c r="T23" s="409"/>
      <c r="U23" s="396"/>
      <c r="V23" s="397"/>
      <c r="W23" s="397"/>
      <c r="X23" s="397"/>
      <c r="Y23" s="397"/>
      <c r="Z23" s="397"/>
      <c r="AA23" s="397"/>
      <c r="AB23" s="450"/>
      <c r="AC23" s="368" t="str">
        <f t="shared" si="0"/>
        <v/>
      </c>
      <c r="AD23" s="369"/>
      <c r="AE23" s="369"/>
      <c r="AF23" s="369"/>
      <c r="AG23" s="369"/>
      <c r="AH23" s="366" t="s">
        <v>109</v>
      </c>
      <c r="AI23" s="366"/>
      <c r="AJ23" s="367"/>
      <c r="AK23" s="368" t="str">
        <f>IF(U23="","",U23*AW23)</f>
        <v/>
      </c>
      <c r="AL23" s="369"/>
      <c r="AM23" s="369"/>
      <c r="AN23" s="369"/>
      <c r="AO23" s="369"/>
      <c r="AP23" s="366" t="s">
        <v>109</v>
      </c>
      <c r="AQ23" s="366"/>
      <c r="AR23" s="367"/>
      <c r="AV23" s="27" t="str">
        <f>IFERROR(S32*1000," ")</f>
        <v xml:space="preserve"> </v>
      </c>
      <c r="AW23" s="27" t="str">
        <f>IFERROR(AF32*1000," ")</f>
        <v xml:space="preserve"> </v>
      </c>
    </row>
    <row r="24" spans="1:49" ht="19.5" customHeight="1" x14ac:dyDescent="0.2">
      <c r="A24" s="377"/>
      <c r="B24" s="378"/>
      <c r="C24" s="378"/>
      <c r="D24" s="378"/>
      <c r="E24" s="378"/>
      <c r="F24" s="442" t="s">
        <v>9</v>
      </c>
      <c r="G24" s="443"/>
      <c r="H24" s="443"/>
      <c r="I24" s="443"/>
      <c r="J24" s="443"/>
      <c r="K24" s="443"/>
      <c r="L24" s="443"/>
      <c r="M24" s="443"/>
      <c r="N24" s="443"/>
      <c r="O24" s="443"/>
      <c r="P24" s="444"/>
      <c r="Q24" s="407" t="s">
        <v>5</v>
      </c>
      <c r="R24" s="408"/>
      <c r="S24" s="408"/>
      <c r="T24" s="409"/>
      <c r="U24" s="396"/>
      <c r="V24" s="397"/>
      <c r="W24" s="397"/>
      <c r="X24" s="397"/>
      <c r="Y24" s="397"/>
      <c r="Z24" s="397"/>
      <c r="AA24" s="397"/>
      <c r="AB24" s="450"/>
      <c r="AC24" s="368" t="str">
        <f t="shared" si="0"/>
        <v/>
      </c>
      <c r="AD24" s="369"/>
      <c r="AE24" s="369"/>
      <c r="AF24" s="369"/>
      <c r="AG24" s="369"/>
      <c r="AH24" s="366" t="s">
        <v>109</v>
      </c>
      <c r="AI24" s="366"/>
      <c r="AJ24" s="367"/>
      <c r="AK24" s="368" t="str">
        <f>AC24</f>
        <v/>
      </c>
      <c r="AL24" s="369"/>
      <c r="AM24" s="369"/>
      <c r="AN24" s="369"/>
      <c r="AO24" s="369"/>
      <c r="AP24" s="366" t="s">
        <v>109</v>
      </c>
      <c r="AQ24" s="366"/>
      <c r="AR24" s="367"/>
      <c r="AV24" s="29">
        <v>0</v>
      </c>
      <c r="AW24" s="29" t="s">
        <v>103</v>
      </c>
    </row>
    <row r="25" spans="1:49" ht="19.5" customHeight="1" x14ac:dyDescent="0.2">
      <c r="A25" s="377"/>
      <c r="B25" s="378"/>
      <c r="C25" s="378"/>
      <c r="D25" s="378"/>
      <c r="E25" s="378"/>
      <c r="F25" s="442" t="s">
        <v>33</v>
      </c>
      <c r="G25" s="443"/>
      <c r="H25" s="443"/>
      <c r="I25" s="443"/>
      <c r="J25" s="451" t="s">
        <v>98</v>
      </c>
      <c r="K25" s="451"/>
      <c r="L25" s="451"/>
      <c r="M25" s="451"/>
      <c r="N25" s="451"/>
      <c r="O25" s="451"/>
      <c r="P25" s="452"/>
      <c r="Q25" s="453" t="s">
        <v>99</v>
      </c>
      <c r="R25" s="454"/>
      <c r="S25" s="454"/>
      <c r="T25" s="455"/>
      <c r="U25" s="396"/>
      <c r="V25" s="397"/>
      <c r="W25" s="397"/>
      <c r="X25" s="397"/>
      <c r="Y25" s="397"/>
      <c r="Z25" s="397"/>
      <c r="AA25" s="397"/>
      <c r="AB25" s="450"/>
      <c r="AC25" s="368" t="str">
        <f>IF(U25="","",U25*AV25)</f>
        <v/>
      </c>
      <c r="AD25" s="369"/>
      <c r="AE25" s="369"/>
      <c r="AF25" s="369"/>
      <c r="AG25" s="369"/>
      <c r="AH25" s="366" t="s">
        <v>109</v>
      </c>
      <c r="AI25" s="366"/>
      <c r="AJ25" s="367"/>
      <c r="AK25" s="368" t="str">
        <f>IF(U25="","",U25*AW25)</f>
        <v/>
      </c>
      <c r="AL25" s="369"/>
      <c r="AM25" s="369"/>
      <c r="AN25" s="369"/>
      <c r="AO25" s="369"/>
      <c r="AP25" s="366" t="s">
        <v>109</v>
      </c>
      <c r="AQ25" s="366"/>
      <c r="AR25" s="367"/>
      <c r="AV25" s="30"/>
      <c r="AW25" s="30"/>
    </row>
    <row r="26" spans="1:49" ht="13.5" customHeight="1" x14ac:dyDescent="0.2">
      <c r="A26" s="363" t="s">
        <v>75</v>
      </c>
      <c r="B26" s="364"/>
      <c r="C26" s="364"/>
      <c r="D26" s="364"/>
      <c r="E26" s="381"/>
      <c r="F26" s="422" t="s">
        <v>120</v>
      </c>
      <c r="G26" s="423"/>
      <c r="H26" s="423"/>
      <c r="I26" s="423"/>
      <c r="J26" s="423"/>
      <c r="K26" s="423"/>
      <c r="L26" s="423"/>
      <c r="M26" s="423"/>
      <c r="N26" s="423"/>
      <c r="O26" s="423"/>
      <c r="P26" s="423"/>
      <c r="Q26" s="423"/>
      <c r="R26" s="423"/>
      <c r="S26" s="423"/>
      <c r="T26" s="423"/>
      <c r="U26" s="423"/>
      <c r="V26" s="423"/>
      <c r="W26" s="423"/>
      <c r="X26" s="424"/>
      <c r="Y26" s="428" t="str">
        <f>IF(計画書鑑!X37="","",計画書鑑!X37-1)</f>
        <v/>
      </c>
      <c r="Z26" s="429"/>
      <c r="AA26" s="429"/>
      <c r="AB26" s="429"/>
      <c r="AC26" s="429"/>
      <c r="AD26" s="429"/>
      <c r="AE26" s="429"/>
      <c r="AF26" s="429"/>
      <c r="AG26" s="429"/>
      <c r="AH26" s="429"/>
      <c r="AI26" s="429"/>
      <c r="AJ26" s="429"/>
      <c r="AK26" s="429"/>
      <c r="AL26" s="429"/>
      <c r="AM26" s="429"/>
      <c r="AN26" s="429"/>
      <c r="AO26" s="429"/>
      <c r="AP26" s="432" t="s">
        <v>3</v>
      </c>
      <c r="AQ26" s="432"/>
      <c r="AR26" s="433"/>
    </row>
    <row r="27" spans="1:49" ht="13.5" customHeight="1" x14ac:dyDescent="0.2">
      <c r="A27" s="377"/>
      <c r="B27" s="421"/>
      <c r="C27" s="421"/>
      <c r="D27" s="421"/>
      <c r="E27" s="382"/>
      <c r="F27" s="425"/>
      <c r="G27" s="426"/>
      <c r="H27" s="426"/>
      <c r="I27" s="426"/>
      <c r="J27" s="426"/>
      <c r="K27" s="426"/>
      <c r="L27" s="426"/>
      <c r="M27" s="426"/>
      <c r="N27" s="426"/>
      <c r="O27" s="426"/>
      <c r="P27" s="426"/>
      <c r="Q27" s="426"/>
      <c r="R27" s="426"/>
      <c r="S27" s="426"/>
      <c r="T27" s="426"/>
      <c r="U27" s="426"/>
      <c r="V27" s="426"/>
      <c r="W27" s="426"/>
      <c r="X27" s="427"/>
      <c r="Y27" s="430"/>
      <c r="Z27" s="431"/>
      <c r="AA27" s="431"/>
      <c r="AB27" s="431"/>
      <c r="AC27" s="431"/>
      <c r="AD27" s="431"/>
      <c r="AE27" s="431"/>
      <c r="AF27" s="431"/>
      <c r="AG27" s="431"/>
      <c r="AH27" s="431"/>
      <c r="AI27" s="431"/>
      <c r="AJ27" s="431"/>
      <c r="AK27" s="431"/>
      <c r="AL27" s="431"/>
      <c r="AM27" s="431"/>
      <c r="AN27" s="431"/>
      <c r="AO27" s="431"/>
      <c r="AP27" s="434"/>
      <c r="AQ27" s="434"/>
      <c r="AR27" s="435"/>
    </row>
    <row r="28" spans="1:49" ht="13.5" customHeight="1" x14ac:dyDescent="0.2">
      <c r="A28" s="377"/>
      <c r="B28" s="421"/>
      <c r="C28" s="421"/>
      <c r="D28" s="421"/>
      <c r="E28" s="382"/>
      <c r="F28" s="328" t="s">
        <v>57</v>
      </c>
      <c r="G28" s="329"/>
      <c r="H28" s="330"/>
      <c r="I28" s="328" t="s">
        <v>49</v>
      </c>
      <c r="J28" s="329"/>
      <c r="K28" s="329"/>
      <c r="L28" s="329"/>
      <c r="M28" s="329"/>
      <c r="N28" s="329"/>
      <c r="O28" s="329"/>
      <c r="P28" s="329"/>
      <c r="Q28" s="329"/>
      <c r="R28" s="330"/>
      <c r="S28" s="328" t="s">
        <v>94</v>
      </c>
      <c r="T28" s="329"/>
      <c r="U28" s="329"/>
      <c r="V28" s="329"/>
      <c r="W28" s="329"/>
      <c r="X28" s="329"/>
      <c r="Y28" s="329"/>
      <c r="Z28" s="329"/>
      <c r="AA28" s="329"/>
      <c r="AB28" s="329"/>
      <c r="AC28" s="329"/>
      <c r="AD28" s="329"/>
      <c r="AE28" s="330"/>
      <c r="AF28" s="328" t="s">
        <v>95</v>
      </c>
      <c r="AG28" s="329"/>
      <c r="AH28" s="329"/>
      <c r="AI28" s="329"/>
      <c r="AJ28" s="329"/>
      <c r="AK28" s="329"/>
      <c r="AL28" s="329"/>
      <c r="AM28" s="329"/>
      <c r="AN28" s="329"/>
      <c r="AO28" s="329"/>
      <c r="AP28" s="329"/>
      <c r="AQ28" s="329"/>
      <c r="AR28" s="330"/>
    </row>
    <row r="29" spans="1:49" ht="13.5" customHeight="1" x14ac:dyDescent="0.2">
      <c r="A29" s="377"/>
      <c r="B29" s="421"/>
      <c r="C29" s="421"/>
      <c r="D29" s="421"/>
      <c r="E29" s="382"/>
      <c r="F29" s="334"/>
      <c r="G29" s="335"/>
      <c r="H29" s="336"/>
      <c r="I29" s="334"/>
      <c r="J29" s="335"/>
      <c r="K29" s="335"/>
      <c r="L29" s="335"/>
      <c r="M29" s="335"/>
      <c r="N29" s="335"/>
      <c r="O29" s="335"/>
      <c r="P29" s="335"/>
      <c r="Q29" s="335"/>
      <c r="R29" s="336"/>
      <c r="S29" s="334"/>
      <c r="T29" s="335"/>
      <c r="U29" s="335"/>
      <c r="V29" s="335"/>
      <c r="W29" s="335"/>
      <c r="X29" s="335"/>
      <c r="Y29" s="335"/>
      <c r="Z29" s="335"/>
      <c r="AA29" s="335"/>
      <c r="AB29" s="335"/>
      <c r="AC29" s="335"/>
      <c r="AD29" s="335"/>
      <c r="AE29" s="336"/>
      <c r="AF29" s="334"/>
      <c r="AG29" s="335"/>
      <c r="AH29" s="335"/>
      <c r="AI29" s="335"/>
      <c r="AJ29" s="335"/>
      <c r="AK29" s="335"/>
      <c r="AL29" s="335"/>
      <c r="AM29" s="335"/>
      <c r="AN29" s="335"/>
      <c r="AO29" s="335"/>
      <c r="AP29" s="335"/>
      <c r="AQ29" s="335"/>
      <c r="AR29" s="336"/>
      <c r="AV29" s="1" t="s">
        <v>1605</v>
      </c>
    </row>
    <row r="30" spans="1:49" ht="23.25" customHeight="1" x14ac:dyDescent="0.2">
      <c r="A30" s="377"/>
      <c r="B30" s="421"/>
      <c r="C30" s="421"/>
      <c r="D30" s="421"/>
      <c r="E30" s="382"/>
      <c r="F30" s="436" t="s">
        <v>54</v>
      </c>
      <c r="G30" s="437"/>
      <c r="H30" s="438"/>
      <c r="I30" s="359" t="str">
        <f>IFERROR(VLOOKUP(AV30,【参考】小売電気事業者係数一覧!$F$7:$M$1258,5)," ")</f>
        <v xml:space="preserve"> </v>
      </c>
      <c r="J30" s="360"/>
      <c r="K30" s="360"/>
      <c r="L30" s="360"/>
      <c r="M30" s="360"/>
      <c r="N30" s="360"/>
      <c r="O30" s="360"/>
      <c r="P30" s="360"/>
      <c r="Q30" s="360"/>
      <c r="R30" s="338"/>
      <c r="S30" s="359" t="str">
        <f>IFERROR(VLOOKUP(AV30,【参考】小売電気事業者係数一覧!$F$7:$M$1258,6)," ")</f>
        <v xml:space="preserve"> </v>
      </c>
      <c r="T30" s="360"/>
      <c r="U30" s="360"/>
      <c r="V30" s="360"/>
      <c r="W30" s="360"/>
      <c r="X30" s="360"/>
      <c r="Y30" s="360"/>
      <c r="Z30" s="360"/>
      <c r="AA30" s="360"/>
      <c r="AB30" s="360"/>
      <c r="AC30" s="360"/>
      <c r="AD30" s="360"/>
      <c r="AE30" s="338"/>
      <c r="AF30" s="439" t="str">
        <f>IFERROR(VLOOKUP(AV30,【参考】小売電気事業者係数一覧!$F$7:$M$1258,8)," ")</f>
        <v xml:space="preserve"> </v>
      </c>
      <c r="AG30" s="440"/>
      <c r="AH30" s="440"/>
      <c r="AI30" s="440"/>
      <c r="AJ30" s="440"/>
      <c r="AK30" s="440"/>
      <c r="AL30" s="440"/>
      <c r="AM30" s="440"/>
      <c r="AN30" s="440"/>
      <c r="AO30" s="440"/>
      <c r="AP30" s="440"/>
      <c r="AQ30" s="440"/>
      <c r="AR30" s="441"/>
      <c r="AV30" s="323"/>
    </row>
    <row r="31" spans="1:49" ht="23.25" customHeight="1" x14ac:dyDescent="0.2">
      <c r="A31" s="377"/>
      <c r="B31" s="421"/>
      <c r="C31" s="421"/>
      <c r="D31" s="421"/>
      <c r="E31" s="382"/>
      <c r="F31" s="436" t="s">
        <v>55</v>
      </c>
      <c r="G31" s="437"/>
      <c r="H31" s="438"/>
      <c r="I31" s="359" t="str">
        <f>IFERROR(VLOOKUP(AV31,【参考】小売電気事業者係数一覧!$F$7:$M$1258,5)," ")</f>
        <v xml:space="preserve"> </v>
      </c>
      <c r="J31" s="360"/>
      <c r="K31" s="360"/>
      <c r="L31" s="360"/>
      <c r="M31" s="360"/>
      <c r="N31" s="360"/>
      <c r="O31" s="360"/>
      <c r="P31" s="360"/>
      <c r="Q31" s="360"/>
      <c r="R31" s="338"/>
      <c r="S31" s="359" t="str">
        <f>IFERROR(VLOOKUP(AV31,【参考】小売電気事業者係数一覧!$F$7:$M$1258,6)," ")</f>
        <v xml:space="preserve"> </v>
      </c>
      <c r="T31" s="360"/>
      <c r="U31" s="360"/>
      <c r="V31" s="360"/>
      <c r="W31" s="360"/>
      <c r="X31" s="360"/>
      <c r="Y31" s="360"/>
      <c r="Z31" s="360"/>
      <c r="AA31" s="360"/>
      <c r="AB31" s="360"/>
      <c r="AC31" s="360"/>
      <c r="AD31" s="360"/>
      <c r="AE31" s="338"/>
      <c r="AF31" s="439" t="str">
        <f>IFERROR(VLOOKUP(AV31,【参考】小売電気事業者係数一覧!$F$7:$M$1258,8)," ")</f>
        <v xml:space="preserve"> </v>
      </c>
      <c r="AG31" s="440"/>
      <c r="AH31" s="440"/>
      <c r="AI31" s="440"/>
      <c r="AJ31" s="440"/>
      <c r="AK31" s="440"/>
      <c r="AL31" s="440"/>
      <c r="AM31" s="440"/>
      <c r="AN31" s="440"/>
      <c r="AO31" s="440"/>
      <c r="AP31" s="440"/>
      <c r="AQ31" s="440"/>
      <c r="AR31" s="441"/>
      <c r="AV31" s="323"/>
    </row>
    <row r="32" spans="1:49" ht="23.25" customHeight="1" x14ac:dyDescent="0.2">
      <c r="A32" s="377"/>
      <c r="B32" s="421"/>
      <c r="C32" s="421"/>
      <c r="D32" s="421"/>
      <c r="E32" s="382"/>
      <c r="F32" s="436" t="s">
        <v>56</v>
      </c>
      <c r="G32" s="437"/>
      <c r="H32" s="438"/>
      <c r="I32" s="359" t="str">
        <f>IFERROR(VLOOKUP(AV32,【参考】小売電気事業者係数一覧!$F$7:$M$1258,5)," ")</f>
        <v xml:space="preserve"> </v>
      </c>
      <c r="J32" s="360"/>
      <c r="K32" s="360"/>
      <c r="L32" s="360"/>
      <c r="M32" s="360"/>
      <c r="N32" s="360"/>
      <c r="O32" s="360"/>
      <c r="P32" s="360"/>
      <c r="Q32" s="360"/>
      <c r="R32" s="338"/>
      <c r="S32" s="359" t="str">
        <f>IFERROR(VLOOKUP(AV32,【参考】小売電気事業者係数一覧!$F$7:$M$1258,6)," ")</f>
        <v xml:space="preserve"> </v>
      </c>
      <c r="T32" s="360"/>
      <c r="U32" s="360"/>
      <c r="V32" s="360"/>
      <c r="W32" s="360"/>
      <c r="X32" s="360"/>
      <c r="Y32" s="360"/>
      <c r="Z32" s="360"/>
      <c r="AA32" s="360"/>
      <c r="AB32" s="360"/>
      <c r="AC32" s="360"/>
      <c r="AD32" s="360"/>
      <c r="AE32" s="338"/>
      <c r="AF32" s="439" t="str">
        <f>IFERROR(VLOOKUP(AV32,【参考】小売電気事業者係数一覧!$F$7:$M$1258,8)," ")</f>
        <v xml:space="preserve"> </v>
      </c>
      <c r="AG32" s="440"/>
      <c r="AH32" s="440"/>
      <c r="AI32" s="440"/>
      <c r="AJ32" s="440"/>
      <c r="AK32" s="440"/>
      <c r="AL32" s="440"/>
      <c r="AM32" s="440"/>
      <c r="AN32" s="440"/>
      <c r="AO32" s="440"/>
      <c r="AP32" s="440"/>
      <c r="AQ32" s="440"/>
      <c r="AR32" s="441"/>
      <c r="AV32" s="323"/>
    </row>
    <row r="33" spans="1:44" ht="49.5" customHeight="1" x14ac:dyDescent="0.2">
      <c r="A33" s="363" t="s">
        <v>121</v>
      </c>
      <c r="B33" s="364"/>
      <c r="C33" s="364"/>
      <c r="D33" s="364"/>
      <c r="E33" s="364"/>
      <c r="F33" s="365"/>
      <c r="G33" s="365"/>
      <c r="H33" s="365"/>
      <c r="I33" s="365"/>
      <c r="J33" s="365"/>
      <c r="K33" s="365"/>
      <c r="L33" s="365"/>
      <c r="M33" s="365"/>
      <c r="N33" s="365"/>
      <c r="O33" s="365"/>
      <c r="P33" s="365"/>
      <c r="Q33" s="365"/>
      <c r="R33" s="365"/>
      <c r="S33" s="365"/>
      <c r="T33" s="365"/>
      <c r="U33" s="365"/>
      <c r="V33" s="365"/>
      <c r="W33" s="365"/>
      <c r="X33" s="365"/>
      <c r="Y33" s="365"/>
      <c r="Z33" s="365"/>
      <c r="AA33" s="365"/>
      <c r="AB33" s="365"/>
      <c r="AC33" s="365"/>
      <c r="AD33" s="365"/>
      <c r="AE33" s="365"/>
      <c r="AF33" s="365"/>
      <c r="AG33" s="365"/>
      <c r="AH33" s="365"/>
      <c r="AI33" s="365"/>
      <c r="AJ33" s="365"/>
      <c r="AK33" s="365"/>
      <c r="AL33" s="365"/>
      <c r="AM33" s="365"/>
      <c r="AN33" s="365"/>
      <c r="AO33" s="365"/>
      <c r="AP33" s="365"/>
      <c r="AQ33" s="365"/>
      <c r="AR33" s="365"/>
    </row>
    <row r="34" spans="1:44" ht="49.5" customHeight="1" x14ac:dyDescent="0.2">
      <c r="A34" s="363" t="s">
        <v>85</v>
      </c>
      <c r="B34" s="364"/>
      <c r="C34" s="364"/>
      <c r="D34" s="364"/>
      <c r="E34" s="364"/>
      <c r="F34" s="365"/>
      <c r="G34" s="365"/>
      <c r="H34" s="365"/>
      <c r="I34" s="365"/>
      <c r="J34" s="365"/>
      <c r="K34" s="365"/>
      <c r="L34" s="365"/>
      <c r="M34" s="365"/>
      <c r="N34" s="365"/>
      <c r="O34" s="365"/>
      <c r="P34" s="365"/>
      <c r="Q34" s="365"/>
      <c r="R34" s="365"/>
      <c r="S34" s="365"/>
      <c r="T34" s="365"/>
      <c r="U34" s="365"/>
      <c r="V34" s="365"/>
      <c r="W34" s="365"/>
      <c r="X34" s="365"/>
      <c r="Y34" s="365"/>
      <c r="Z34" s="365"/>
      <c r="AA34" s="365"/>
      <c r="AB34" s="365"/>
      <c r="AC34" s="365"/>
      <c r="AD34" s="365"/>
      <c r="AE34" s="365"/>
      <c r="AF34" s="365"/>
      <c r="AG34" s="365"/>
      <c r="AH34" s="365"/>
      <c r="AI34" s="365"/>
      <c r="AJ34" s="365"/>
      <c r="AK34" s="365"/>
      <c r="AL34" s="365"/>
      <c r="AM34" s="365"/>
      <c r="AN34" s="365"/>
      <c r="AO34" s="365"/>
      <c r="AP34" s="365"/>
      <c r="AQ34" s="365"/>
      <c r="AR34" s="365"/>
    </row>
  </sheetData>
  <sheetProtection algorithmName="SHA-512" hashValue="xZveuMR9SKvH5rElK/DUfry1uhpocc9/KkxTf+I/LEXUEWbQ0vxRShWdgovyT6KTei5xg/GGnwDDKNkWTKMErw==" saltValue="f6lbekdy9aDCNTJPfdGlFQ==" spinCount="100000" sheet="1" formatCells="0" selectLockedCells="1"/>
  <dataConsolidate/>
  <mergeCells count="145">
    <mergeCell ref="A34:E34"/>
    <mergeCell ref="F34:AR34"/>
    <mergeCell ref="F23:P23"/>
    <mergeCell ref="U21:AB21"/>
    <mergeCell ref="U22:AB22"/>
    <mergeCell ref="U23:AB23"/>
    <mergeCell ref="AF30:AR30"/>
    <mergeCell ref="F20:P20"/>
    <mergeCell ref="F21:P21"/>
    <mergeCell ref="F22:P22"/>
    <mergeCell ref="J25:P25"/>
    <mergeCell ref="F25:I25"/>
    <mergeCell ref="Q25:T25"/>
    <mergeCell ref="U25:AB25"/>
    <mergeCell ref="I30:R30"/>
    <mergeCell ref="S30:AE30"/>
    <mergeCell ref="F24:P24"/>
    <mergeCell ref="U24:AB24"/>
    <mergeCell ref="Q21:T21"/>
    <mergeCell ref="Q22:T22"/>
    <mergeCell ref="Q23:T23"/>
    <mergeCell ref="Q24:T24"/>
    <mergeCell ref="U20:AB20"/>
    <mergeCell ref="AK25:AO25"/>
    <mergeCell ref="Q17:T17"/>
    <mergeCell ref="Q18:T18"/>
    <mergeCell ref="Q19:T19"/>
    <mergeCell ref="F17:P17"/>
    <mergeCell ref="F18:P18"/>
    <mergeCell ref="F19:P19"/>
    <mergeCell ref="U13:AR13"/>
    <mergeCell ref="AI14:AK14"/>
    <mergeCell ref="U15:AB16"/>
    <mergeCell ref="AC15:AJ16"/>
    <mergeCell ref="AK15:AR16"/>
    <mergeCell ref="U17:AB17"/>
    <mergeCell ref="U18:AB18"/>
    <mergeCell ref="U19:AB19"/>
    <mergeCell ref="F8:J12"/>
    <mergeCell ref="K10:T10"/>
    <mergeCell ref="U11:AR11"/>
    <mergeCell ref="K11:K12"/>
    <mergeCell ref="L11:T12"/>
    <mergeCell ref="AD12:AQ12"/>
    <mergeCell ref="A26:E32"/>
    <mergeCell ref="F26:X27"/>
    <mergeCell ref="Y26:AO27"/>
    <mergeCell ref="AP26:AR27"/>
    <mergeCell ref="F28:H29"/>
    <mergeCell ref="I28:R29"/>
    <mergeCell ref="A13:E25"/>
    <mergeCell ref="F31:H31"/>
    <mergeCell ref="I31:R31"/>
    <mergeCell ref="S31:AE31"/>
    <mergeCell ref="AF31:AR31"/>
    <mergeCell ref="F32:H32"/>
    <mergeCell ref="I32:R32"/>
    <mergeCell ref="S32:AE32"/>
    <mergeCell ref="AF32:AR32"/>
    <mergeCell ref="S28:AE29"/>
    <mergeCell ref="AF28:AR29"/>
    <mergeCell ref="F30:H30"/>
    <mergeCell ref="U9:Y9"/>
    <mergeCell ref="AC9:AG9"/>
    <mergeCell ref="AK9:AP9"/>
    <mergeCell ref="K8:T8"/>
    <mergeCell ref="U8:Y8"/>
    <mergeCell ref="AC8:AG8"/>
    <mergeCell ref="AK8:AP8"/>
    <mergeCell ref="Q20:T20"/>
    <mergeCell ref="U10:AB10"/>
    <mergeCell ref="AC10:AJ10"/>
    <mergeCell ref="AK10:AP10"/>
    <mergeCell ref="AH17:AJ17"/>
    <mergeCell ref="AH18:AJ18"/>
    <mergeCell ref="AH19:AJ19"/>
    <mergeCell ref="AH20:AJ20"/>
    <mergeCell ref="AP17:AR17"/>
    <mergeCell ref="AK17:AO17"/>
    <mergeCell ref="AK18:AO18"/>
    <mergeCell ref="AP18:AR18"/>
    <mergeCell ref="AK19:AO19"/>
    <mergeCell ref="AP19:AR19"/>
    <mergeCell ref="AK20:AO20"/>
    <mergeCell ref="AP20:AR20"/>
    <mergeCell ref="F13:T16"/>
    <mergeCell ref="A4:E12"/>
    <mergeCell ref="F4:T5"/>
    <mergeCell ref="U4:AB4"/>
    <mergeCell ref="AC4:AJ4"/>
    <mergeCell ref="AK4:AR5"/>
    <mergeCell ref="U5:Y5"/>
    <mergeCell ref="Z5:AB5"/>
    <mergeCell ref="AC5:AG5"/>
    <mergeCell ref="AH5:AJ5"/>
    <mergeCell ref="AQ8:AR8"/>
    <mergeCell ref="K7:T7"/>
    <mergeCell ref="U7:Y7"/>
    <mergeCell ref="AC7:AG7"/>
    <mergeCell ref="AK7:AP7"/>
    <mergeCell ref="Z9:AB9"/>
    <mergeCell ref="AH9:AJ9"/>
    <mergeCell ref="AQ9:AR9"/>
    <mergeCell ref="F6:J7"/>
    <mergeCell ref="K6:T6"/>
    <mergeCell ref="U6:Y6"/>
    <mergeCell ref="AC6:AG6"/>
    <mergeCell ref="AK6:AP6"/>
    <mergeCell ref="Z8:AB8"/>
    <mergeCell ref="K9:T9"/>
    <mergeCell ref="AP24:AR24"/>
    <mergeCell ref="AV15:AW15"/>
    <mergeCell ref="Z6:AB6"/>
    <mergeCell ref="Z7:AB7"/>
    <mergeCell ref="AH6:AJ6"/>
    <mergeCell ref="AH7:AJ7"/>
    <mergeCell ref="AQ6:AR6"/>
    <mergeCell ref="AQ7:AR7"/>
    <mergeCell ref="AE14:AH14"/>
    <mergeCell ref="AH8:AJ8"/>
    <mergeCell ref="AQ10:AR10"/>
    <mergeCell ref="A33:E33"/>
    <mergeCell ref="F33:AR33"/>
    <mergeCell ref="AP25:AR25"/>
    <mergeCell ref="AH25:AJ25"/>
    <mergeCell ref="AC17:AG17"/>
    <mergeCell ref="AC18:AG18"/>
    <mergeCell ref="AC19:AG19"/>
    <mergeCell ref="AC20:AG20"/>
    <mergeCell ref="AC21:AG21"/>
    <mergeCell ref="AC22:AG22"/>
    <mergeCell ref="AC23:AG23"/>
    <mergeCell ref="AC24:AG24"/>
    <mergeCell ref="AC25:AG25"/>
    <mergeCell ref="AH21:AJ21"/>
    <mergeCell ref="AH22:AJ22"/>
    <mergeCell ref="AH23:AJ23"/>
    <mergeCell ref="AH24:AJ24"/>
    <mergeCell ref="AK21:AO21"/>
    <mergeCell ref="AP21:AR21"/>
    <mergeCell ref="AK22:AO22"/>
    <mergeCell ref="AP22:AR22"/>
    <mergeCell ref="AK23:AO23"/>
    <mergeCell ref="AP23:AR23"/>
    <mergeCell ref="AK24:AO24"/>
  </mergeCells>
  <phoneticPr fontId="3"/>
  <printOptions horizontalCentered="1"/>
  <pageMargins left="0.59055118110236227" right="0.59055118110236227" top="0.78740157480314965" bottom="0.39370078740157483" header="0.31496062992125984" footer="0.31496062992125984"/>
  <pageSetup paperSize="9" orientation="portrait" r:id="rId1"/>
  <headerFooter alignWithMargins="0"/>
  <ignoredErrors>
    <ignoredError sqref="AK24" formula="1"/>
    <ignoredError sqref="AC6:AG9 U8:Y9"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V46"/>
  <sheetViews>
    <sheetView showGridLines="0" view="pageBreakPreview" zoomScaleNormal="100" zoomScaleSheetLayoutView="100" workbookViewId="0">
      <selection activeCell="B1" sqref="B1"/>
    </sheetView>
  </sheetViews>
  <sheetFormatPr defaultColWidth="2.90625" defaultRowHeight="13" x14ac:dyDescent="0.2"/>
  <cols>
    <col min="1" max="32" width="2.7265625" style="1" customWidth="1"/>
    <col min="33" max="33" width="2.90625" style="1"/>
    <col min="34" max="34" width="3.26953125" style="1" bestFit="1" customWidth="1"/>
    <col min="35" max="16384" width="2.90625" style="1"/>
  </cols>
  <sheetData>
    <row r="1" spans="1:48" x14ac:dyDescent="0.2">
      <c r="A1" s="4" t="s">
        <v>10</v>
      </c>
    </row>
    <row r="2" spans="1:48" ht="9" customHeight="1" x14ac:dyDescent="0.2">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48" x14ac:dyDescent="0.2">
      <c r="A3" s="5" t="s">
        <v>123</v>
      </c>
    </row>
    <row r="4" spans="1:48" ht="23.25" customHeight="1" x14ac:dyDescent="0.2">
      <c r="A4" s="328" t="s">
        <v>31</v>
      </c>
      <c r="B4" s="330"/>
      <c r="C4" s="327" t="s">
        <v>32</v>
      </c>
      <c r="D4" s="327"/>
      <c r="E4" s="327"/>
      <c r="F4" s="327" t="s">
        <v>76</v>
      </c>
      <c r="G4" s="327"/>
      <c r="H4" s="327"/>
      <c r="I4" s="327"/>
      <c r="J4" s="327"/>
      <c r="K4" s="328" t="s">
        <v>77</v>
      </c>
      <c r="L4" s="329"/>
      <c r="M4" s="329"/>
      <c r="N4" s="329"/>
      <c r="O4" s="329"/>
      <c r="P4" s="329"/>
      <c r="Q4" s="330"/>
      <c r="R4" s="328" t="s">
        <v>128</v>
      </c>
      <c r="S4" s="329"/>
      <c r="T4" s="329"/>
      <c r="U4" s="329"/>
      <c r="V4" s="329"/>
      <c r="W4" s="329"/>
      <c r="X4" s="330"/>
      <c r="Y4" s="459" t="s">
        <v>126</v>
      </c>
      <c r="Z4" s="460"/>
      <c r="AA4" s="460"/>
      <c r="AB4" s="461"/>
      <c r="AC4" s="510" t="s">
        <v>127</v>
      </c>
      <c r="AD4" s="510"/>
      <c r="AE4" s="510"/>
      <c r="AF4" s="510"/>
      <c r="AH4" s="1" t="s">
        <v>32</v>
      </c>
      <c r="AN4" s="19"/>
      <c r="AO4" s="19"/>
      <c r="AP4" s="19"/>
      <c r="AQ4" s="19"/>
      <c r="AR4" s="19"/>
      <c r="AS4" s="19"/>
      <c r="AT4" s="19"/>
      <c r="AU4" s="19"/>
      <c r="AV4" s="19"/>
    </row>
    <row r="5" spans="1:48" ht="23.25" customHeight="1" x14ac:dyDescent="0.2">
      <c r="A5" s="331"/>
      <c r="B5" s="333"/>
      <c r="C5" s="327"/>
      <c r="D5" s="327"/>
      <c r="E5" s="327"/>
      <c r="F5" s="327"/>
      <c r="G5" s="327"/>
      <c r="H5" s="327"/>
      <c r="I5" s="327"/>
      <c r="J5" s="327"/>
      <c r="K5" s="334"/>
      <c r="L5" s="335"/>
      <c r="M5" s="335"/>
      <c r="N5" s="335"/>
      <c r="O5" s="335"/>
      <c r="P5" s="335"/>
      <c r="Q5" s="336"/>
      <c r="R5" s="334"/>
      <c r="S5" s="335"/>
      <c r="T5" s="335"/>
      <c r="U5" s="335"/>
      <c r="V5" s="335"/>
      <c r="W5" s="335"/>
      <c r="X5" s="336"/>
      <c r="Y5" s="465"/>
      <c r="Z5" s="466"/>
      <c r="AA5" s="466"/>
      <c r="AB5" s="467"/>
      <c r="AC5" s="510"/>
      <c r="AD5" s="510"/>
      <c r="AE5" s="510"/>
      <c r="AF5" s="510"/>
      <c r="AN5" s="19"/>
      <c r="AO5" s="19"/>
      <c r="AP5" s="19"/>
      <c r="AQ5" s="19"/>
      <c r="AR5" s="19"/>
      <c r="AS5" s="19"/>
      <c r="AT5" s="19"/>
      <c r="AU5" s="19"/>
      <c r="AV5" s="19"/>
    </row>
    <row r="6" spans="1:48" ht="26.15" customHeight="1" x14ac:dyDescent="0.2">
      <c r="A6" s="328">
        <v>1</v>
      </c>
      <c r="B6" s="330"/>
      <c r="C6" s="456" t="str">
        <f>IFERROR(VLOOKUP(AH6,【参考】取組一覧!$E$4:$H$19,2)," ")</f>
        <v xml:space="preserve"> </v>
      </c>
      <c r="D6" s="456"/>
      <c r="E6" s="456"/>
      <c r="F6" s="456" t="str">
        <f>IFERROR(VLOOKUP(AH6,【参考】取組一覧!$E$4:$H$19,3)," ")</f>
        <v xml:space="preserve"> </v>
      </c>
      <c r="G6" s="456"/>
      <c r="H6" s="456"/>
      <c r="I6" s="456"/>
      <c r="J6" s="456"/>
      <c r="K6" s="472" t="str">
        <f>IFERROR(VLOOKUP(AH6,【参考】取組一覧!$E$4:$H$19,4)," ")</f>
        <v xml:space="preserve"> </v>
      </c>
      <c r="L6" s="473"/>
      <c r="M6" s="473"/>
      <c r="N6" s="473"/>
      <c r="O6" s="473"/>
      <c r="P6" s="473"/>
      <c r="Q6" s="474"/>
      <c r="R6" s="475"/>
      <c r="S6" s="476"/>
      <c r="T6" s="476"/>
      <c r="U6" s="476"/>
      <c r="V6" s="476"/>
      <c r="W6" s="476"/>
      <c r="X6" s="477"/>
      <c r="Y6" s="479"/>
      <c r="Z6" s="479"/>
      <c r="AA6" s="479"/>
      <c r="AB6" s="479"/>
      <c r="AC6" s="479"/>
      <c r="AD6" s="479"/>
      <c r="AE6" s="479"/>
      <c r="AF6" s="479"/>
      <c r="AH6" s="323"/>
      <c r="AN6" s="19"/>
      <c r="AO6" s="19"/>
      <c r="AP6" s="19"/>
      <c r="AQ6" s="19"/>
      <c r="AR6" s="19"/>
      <c r="AS6" s="19"/>
      <c r="AT6" s="19"/>
      <c r="AU6" s="19"/>
      <c r="AV6" s="19"/>
    </row>
    <row r="7" spans="1:48" ht="26.15" customHeight="1" x14ac:dyDescent="0.2">
      <c r="A7" s="328">
        <v>2</v>
      </c>
      <c r="B7" s="330"/>
      <c r="C7" s="456" t="str">
        <f>IFERROR(VLOOKUP(AH7,【参考】取組一覧!$E$4:$H$19,2)," ")</f>
        <v xml:space="preserve"> </v>
      </c>
      <c r="D7" s="456"/>
      <c r="E7" s="456"/>
      <c r="F7" s="456" t="str">
        <f>IFERROR(VLOOKUP(AH7,【参考】取組一覧!$E$4:$H$19,3)," ")</f>
        <v xml:space="preserve"> </v>
      </c>
      <c r="G7" s="456"/>
      <c r="H7" s="456"/>
      <c r="I7" s="456"/>
      <c r="J7" s="456"/>
      <c r="K7" s="472" t="str">
        <f>IFERROR(VLOOKUP(AH7,【参考】取組一覧!$E$4:$H$19,4)," ")</f>
        <v xml:space="preserve"> </v>
      </c>
      <c r="L7" s="473"/>
      <c r="M7" s="473"/>
      <c r="N7" s="473"/>
      <c r="O7" s="473"/>
      <c r="P7" s="473"/>
      <c r="Q7" s="474"/>
      <c r="R7" s="475"/>
      <c r="S7" s="476"/>
      <c r="T7" s="476"/>
      <c r="U7" s="476"/>
      <c r="V7" s="476"/>
      <c r="W7" s="476"/>
      <c r="X7" s="477"/>
      <c r="Y7" s="479"/>
      <c r="Z7" s="479"/>
      <c r="AA7" s="479"/>
      <c r="AB7" s="479"/>
      <c r="AC7" s="479"/>
      <c r="AD7" s="479"/>
      <c r="AE7" s="479"/>
      <c r="AF7" s="479"/>
      <c r="AH7" s="323"/>
      <c r="AN7" s="19"/>
      <c r="AO7" s="19"/>
      <c r="AP7" s="19"/>
      <c r="AQ7" s="19"/>
      <c r="AR7" s="19"/>
      <c r="AS7" s="19"/>
      <c r="AT7" s="19"/>
      <c r="AU7" s="19"/>
      <c r="AV7" s="19"/>
    </row>
    <row r="8" spans="1:48" ht="26.15" customHeight="1" x14ac:dyDescent="0.2">
      <c r="A8" s="328">
        <v>3</v>
      </c>
      <c r="B8" s="330"/>
      <c r="C8" s="456" t="str">
        <f>IFERROR(VLOOKUP(AH8,【参考】取組一覧!$E$4:$H$19,2)," ")</f>
        <v xml:space="preserve"> </v>
      </c>
      <c r="D8" s="456"/>
      <c r="E8" s="456"/>
      <c r="F8" s="456" t="str">
        <f>IFERROR(VLOOKUP(AH8,【参考】取組一覧!$E$4:$H$19,3)," ")</f>
        <v xml:space="preserve"> </v>
      </c>
      <c r="G8" s="456"/>
      <c r="H8" s="456"/>
      <c r="I8" s="456"/>
      <c r="J8" s="456"/>
      <c r="K8" s="472" t="str">
        <f>IFERROR(VLOOKUP(AH8,【参考】取組一覧!$E$4:$H$19,4)," ")</f>
        <v xml:space="preserve"> </v>
      </c>
      <c r="L8" s="473"/>
      <c r="M8" s="473"/>
      <c r="N8" s="473"/>
      <c r="O8" s="473"/>
      <c r="P8" s="473"/>
      <c r="Q8" s="474"/>
      <c r="R8" s="475"/>
      <c r="S8" s="476"/>
      <c r="T8" s="476"/>
      <c r="U8" s="476"/>
      <c r="V8" s="476"/>
      <c r="W8" s="476"/>
      <c r="X8" s="477"/>
      <c r="Y8" s="479"/>
      <c r="Z8" s="479"/>
      <c r="AA8" s="479"/>
      <c r="AB8" s="479"/>
      <c r="AC8" s="479"/>
      <c r="AD8" s="479"/>
      <c r="AE8" s="479"/>
      <c r="AF8" s="479"/>
      <c r="AH8" s="323"/>
      <c r="AN8" s="19"/>
      <c r="AO8" s="19"/>
      <c r="AP8" s="19"/>
      <c r="AQ8" s="19"/>
      <c r="AR8" s="19"/>
      <c r="AS8" s="19"/>
      <c r="AT8" s="19"/>
      <c r="AU8" s="19"/>
      <c r="AV8" s="19"/>
    </row>
    <row r="9" spans="1:48" ht="26.15" customHeight="1" x14ac:dyDescent="0.2">
      <c r="A9" s="328">
        <v>4</v>
      </c>
      <c r="B9" s="330"/>
      <c r="C9" s="456" t="str">
        <f>IFERROR(VLOOKUP(AH9,【参考】取組一覧!$E$4:$H$19,2)," ")</f>
        <v xml:space="preserve"> </v>
      </c>
      <c r="D9" s="456"/>
      <c r="E9" s="456"/>
      <c r="F9" s="456" t="str">
        <f>IFERROR(VLOOKUP(AH9,【参考】取組一覧!$E$4:$H$19,3)," ")</f>
        <v xml:space="preserve"> </v>
      </c>
      <c r="G9" s="456"/>
      <c r="H9" s="456"/>
      <c r="I9" s="456"/>
      <c r="J9" s="456"/>
      <c r="K9" s="472" t="str">
        <f>IFERROR(VLOOKUP(AH9,【参考】取組一覧!$E$4:$H$19,4)," ")</f>
        <v xml:space="preserve"> </v>
      </c>
      <c r="L9" s="473"/>
      <c r="M9" s="473"/>
      <c r="N9" s="473"/>
      <c r="O9" s="473"/>
      <c r="P9" s="473"/>
      <c r="Q9" s="474"/>
      <c r="R9" s="475"/>
      <c r="S9" s="476"/>
      <c r="T9" s="476"/>
      <c r="U9" s="476"/>
      <c r="V9" s="476"/>
      <c r="W9" s="476"/>
      <c r="X9" s="477"/>
      <c r="Y9" s="479"/>
      <c r="Z9" s="479"/>
      <c r="AA9" s="479"/>
      <c r="AB9" s="479"/>
      <c r="AC9" s="479"/>
      <c r="AD9" s="479"/>
      <c r="AE9" s="479"/>
      <c r="AF9" s="479"/>
      <c r="AH9" s="323"/>
      <c r="AN9" s="19"/>
      <c r="AO9" s="19"/>
      <c r="AP9" s="19"/>
      <c r="AQ9" s="19"/>
      <c r="AR9" s="19"/>
      <c r="AS9" s="19"/>
      <c r="AT9" s="19"/>
      <c r="AU9" s="19"/>
      <c r="AV9" s="19"/>
    </row>
    <row r="10" spans="1:48" ht="26.15" customHeight="1" x14ac:dyDescent="0.2">
      <c r="A10" s="328">
        <v>5</v>
      </c>
      <c r="B10" s="330"/>
      <c r="C10" s="456" t="str">
        <f>IFERROR(VLOOKUP(AH10,【参考】取組一覧!$E$4:$H$19,2)," ")</f>
        <v xml:space="preserve"> </v>
      </c>
      <c r="D10" s="456"/>
      <c r="E10" s="456"/>
      <c r="F10" s="456" t="str">
        <f>IFERROR(VLOOKUP(AH10,【参考】取組一覧!$E$4:$H$19,3)," ")</f>
        <v xml:space="preserve"> </v>
      </c>
      <c r="G10" s="456"/>
      <c r="H10" s="456"/>
      <c r="I10" s="456"/>
      <c r="J10" s="456"/>
      <c r="K10" s="472" t="str">
        <f>IFERROR(VLOOKUP(AH10,【参考】取組一覧!$E$4:$H$19,4)," ")</f>
        <v xml:space="preserve"> </v>
      </c>
      <c r="L10" s="473"/>
      <c r="M10" s="473"/>
      <c r="N10" s="473"/>
      <c r="O10" s="473"/>
      <c r="P10" s="473"/>
      <c r="Q10" s="474"/>
      <c r="R10" s="475"/>
      <c r="S10" s="476"/>
      <c r="T10" s="476"/>
      <c r="U10" s="476"/>
      <c r="V10" s="476"/>
      <c r="W10" s="476"/>
      <c r="X10" s="477"/>
      <c r="Y10" s="479"/>
      <c r="Z10" s="479"/>
      <c r="AA10" s="479"/>
      <c r="AB10" s="479"/>
      <c r="AC10" s="479"/>
      <c r="AD10" s="479"/>
      <c r="AE10" s="479"/>
      <c r="AF10" s="479"/>
      <c r="AH10" s="323"/>
      <c r="AN10" s="19"/>
      <c r="AO10" s="19"/>
      <c r="AP10" s="19"/>
      <c r="AQ10" s="19"/>
      <c r="AR10" s="19"/>
      <c r="AS10" s="19"/>
      <c r="AT10" s="19"/>
      <c r="AU10" s="19"/>
      <c r="AV10" s="19"/>
    </row>
    <row r="11" spans="1:48" ht="26.15" customHeight="1" x14ac:dyDescent="0.2">
      <c r="A11" s="328">
        <v>6</v>
      </c>
      <c r="B11" s="330"/>
      <c r="C11" s="456" t="str">
        <f>IFERROR(VLOOKUP(AH11,【参考】取組一覧!$E$4:$H$19,2)," ")</f>
        <v xml:space="preserve"> </v>
      </c>
      <c r="D11" s="456"/>
      <c r="E11" s="456"/>
      <c r="F11" s="456" t="str">
        <f>IFERROR(VLOOKUP(AH11,【参考】取組一覧!$E$4:$H$19,3)," ")</f>
        <v xml:space="preserve"> </v>
      </c>
      <c r="G11" s="456"/>
      <c r="H11" s="456"/>
      <c r="I11" s="456"/>
      <c r="J11" s="456"/>
      <c r="K11" s="472" t="str">
        <f>IFERROR(VLOOKUP(AH11,【参考】取組一覧!$E$4:$H$19,4)," ")</f>
        <v xml:space="preserve"> </v>
      </c>
      <c r="L11" s="473"/>
      <c r="M11" s="473"/>
      <c r="N11" s="473"/>
      <c r="O11" s="473"/>
      <c r="P11" s="473"/>
      <c r="Q11" s="474"/>
      <c r="R11" s="475"/>
      <c r="S11" s="476"/>
      <c r="T11" s="476"/>
      <c r="U11" s="476"/>
      <c r="V11" s="476"/>
      <c r="W11" s="476"/>
      <c r="X11" s="477"/>
      <c r="Y11" s="479"/>
      <c r="Z11" s="479"/>
      <c r="AA11" s="479"/>
      <c r="AB11" s="479"/>
      <c r="AC11" s="479"/>
      <c r="AD11" s="479"/>
      <c r="AE11" s="479"/>
      <c r="AF11" s="479"/>
      <c r="AH11" s="323"/>
      <c r="AN11" s="19"/>
      <c r="AO11" s="19"/>
      <c r="AP11" s="19"/>
      <c r="AQ11" s="19"/>
      <c r="AR11" s="19"/>
      <c r="AS11" s="19"/>
      <c r="AT11" s="19"/>
      <c r="AU11" s="19"/>
      <c r="AV11" s="19"/>
    </row>
    <row r="12" spans="1:48" ht="26.15" customHeight="1" x14ac:dyDescent="0.2">
      <c r="A12" s="328">
        <v>7</v>
      </c>
      <c r="B12" s="330"/>
      <c r="C12" s="456" t="str">
        <f>IFERROR(VLOOKUP(AH12,【参考】取組一覧!$E$4:$H$19,2)," ")</f>
        <v xml:space="preserve"> </v>
      </c>
      <c r="D12" s="456"/>
      <c r="E12" s="456"/>
      <c r="F12" s="456" t="str">
        <f>IFERROR(VLOOKUP(AH12,【参考】取組一覧!$E$4:$H$19,3)," ")</f>
        <v xml:space="preserve"> </v>
      </c>
      <c r="G12" s="456"/>
      <c r="H12" s="456"/>
      <c r="I12" s="456"/>
      <c r="J12" s="456"/>
      <c r="K12" s="472" t="str">
        <f>IFERROR(VLOOKUP(AH12,【参考】取組一覧!$E$4:$H$19,4)," ")</f>
        <v xml:space="preserve"> </v>
      </c>
      <c r="L12" s="473"/>
      <c r="M12" s="473"/>
      <c r="N12" s="473"/>
      <c r="O12" s="473"/>
      <c r="P12" s="473"/>
      <c r="Q12" s="474"/>
      <c r="R12" s="475"/>
      <c r="S12" s="476"/>
      <c r="T12" s="476"/>
      <c r="U12" s="476"/>
      <c r="V12" s="476"/>
      <c r="W12" s="476"/>
      <c r="X12" s="477"/>
      <c r="Y12" s="479"/>
      <c r="Z12" s="479"/>
      <c r="AA12" s="479"/>
      <c r="AB12" s="479"/>
      <c r="AC12" s="479"/>
      <c r="AD12" s="479"/>
      <c r="AE12" s="479"/>
      <c r="AF12" s="479"/>
      <c r="AH12" s="323"/>
      <c r="AN12" s="19"/>
      <c r="AO12" s="19"/>
      <c r="AP12" s="19"/>
      <c r="AQ12" s="19"/>
      <c r="AR12" s="19"/>
      <c r="AS12" s="19"/>
      <c r="AT12" s="19"/>
      <c r="AU12" s="19"/>
      <c r="AV12" s="19"/>
    </row>
    <row r="13" spans="1:48" ht="26.15" customHeight="1" x14ac:dyDescent="0.2">
      <c r="A13" s="328">
        <v>8</v>
      </c>
      <c r="B13" s="330"/>
      <c r="C13" s="456" t="str">
        <f>IFERROR(VLOOKUP(AH13,【参考】取組一覧!$E$4:$H$19,2)," ")</f>
        <v xml:space="preserve"> </v>
      </c>
      <c r="D13" s="456"/>
      <c r="E13" s="456"/>
      <c r="F13" s="456" t="str">
        <f>IFERROR(VLOOKUP(AH13,【参考】取組一覧!$E$4:$H$19,3)," ")</f>
        <v xml:space="preserve"> </v>
      </c>
      <c r="G13" s="456"/>
      <c r="H13" s="456"/>
      <c r="I13" s="456"/>
      <c r="J13" s="456"/>
      <c r="K13" s="472" t="str">
        <f>IFERROR(VLOOKUP(AH13,【参考】取組一覧!$E$4:$H$19,4)," ")</f>
        <v xml:space="preserve"> </v>
      </c>
      <c r="L13" s="473"/>
      <c r="M13" s="473"/>
      <c r="N13" s="473"/>
      <c r="O13" s="473"/>
      <c r="P13" s="473"/>
      <c r="Q13" s="474"/>
      <c r="R13" s="475"/>
      <c r="S13" s="476"/>
      <c r="T13" s="476"/>
      <c r="U13" s="476"/>
      <c r="V13" s="476"/>
      <c r="W13" s="476"/>
      <c r="X13" s="477"/>
      <c r="Y13" s="479"/>
      <c r="Z13" s="479"/>
      <c r="AA13" s="479"/>
      <c r="AB13" s="479"/>
      <c r="AC13" s="479"/>
      <c r="AD13" s="479"/>
      <c r="AE13" s="479"/>
      <c r="AF13" s="479"/>
      <c r="AH13" s="323"/>
      <c r="AN13" s="19"/>
      <c r="AO13" s="19"/>
      <c r="AP13" s="19"/>
      <c r="AQ13" s="19"/>
      <c r="AR13" s="19"/>
      <c r="AS13" s="19"/>
      <c r="AT13" s="19"/>
      <c r="AU13" s="19"/>
      <c r="AV13" s="19"/>
    </row>
    <row r="14" spans="1:48" ht="26.15" customHeight="1" x14ac:dyDescent="0.2">
      <c r="A14" s="328">
        <v>9</v>
      </c>
      <c r="B14" s="330"/>
      <c r="C14" s="456" t="str">
        <f>IFERROR(VLOOKUP(AH14,【参考】取組一覧!$E$4:$H$19,2)," ")</f>
        <v xml:space="preserve"> </v>
      </c>
      <c r="D14" s="456"/>
      <c r="E14" s="456"/>
      <c r="F14" s="456" t="str">
        <f>IFERROR(VLOOKUP(AH14,【参考】取組一覧!$E$4:$H$19,3)," ")</f>
        <v xml:space="preserve"> </v>
      </c>
      <c r="G14" s="456"/>
      <c r="H14" s="456"/>
      <c r="I14" s="456"/>
      <c r="J14" s="456"/>
      <c r="K14" s="472" t="str">
        <f>IFERROR(VLOOKUP(AH14,【参考】取組一覧!$E$4:$H$19,4)," ")</f>
        <v xml:space="preserve"> </v>
      </c>
      <c r="L14" s="473"/>
      <c r="M14" s="473"/>
      <c r="N14" s="473"/>
      <c r="O14" s="473"/>
      <c r="P14" s="473"/>
      <c r="Q14" s="474"/>
      <c r="R14" s="475"/>
      <c r="S14" s="476"/>
      <c r="T14" s="476"/>
      <c r="U14" s="476"/>
      <c r="V14" s="476"/>
      <c r="W14" s="476"/>
      <c r="X14" s="477"/>
      <c r="Y14" s="479"/>
      <c r="Z14" s="479"/>
      <c r="AA14" s="479"/>
      <c r="AB14" s="479"/>
      <c r="AC14" s="479"/>
      <c r="AD14" s="479"/>
      <c r="AE14" s="479"/>
      <c r="AF14" s="479"/>
      <c r="AH14" s="323"/>
      <c r="AN14" s="19"/>
      <c r="AO14" s="19"/>
      <c r="AP14" s="19"/>
      <c r="AQ14" s="19"/>
      <c r="AR14" s="19"/>
      <c r="AS14" s="19"/>
      <c r="AT14" s="19"/>
      <c r="AU14" s="19"/>
      <c r="AV14" s="19"/>
    </row>
    <row r="15" spans="1:48" ht="26.15" customHeight="1" x14ac:dyDescent="0.2">
      <c r="A15" s="507">
        <v>10</v>
      </c>
      <c r="B15" s="509"/>
      <c r="C15" s="456" t="str">
        <f>IFERROR(VLOOKUP(AH15,【参考】取組一覧!$E$4:$H$19,2)," ")</f>
        <v xml:space="preserve"> </v>
      </c>
      <c r="D15" s="456"/>
      <c r="E15" s="456"/>
      <c r="F15" s="456" t="str">
        <f>IFERROR(VLOOKUP(AH15,【参考】取組一覧!$E$4:$H$19,3)," ")</f>
        <v xml:space="preserve"> </v>
      </c>
      <c r="G15" s="456"/>
      <c r="H15" s="456"/>
      <c r="I15" s="456"/>
      <c r="J15" s="456"/>
      <c r="K15" s="456" t="str">
        <f>IFERROR(VLOOKUP(AH15,【参考】取組一覧!$E$4:$H$19,4)," ")</f>
        <v xml:space="preserve"> </v>
      </c>
      <c r="L15" s="456"/>
      <c r="M15" s="456"/>
      <c r="N15" s="456"/>
      <c r="O15" s="456"/>
      <c r="P15" s="456"/>
      <c r="Q15" s="456"/>
      <c r="R15" s="478"/>
      <c r="S15" s="478"/>
      <c r="T15" s="478"/>
      <c r="U15" s="478"/>
      <c r="V15" s="478"/>
      <c r="W15" s="478"/>
      <c r="X15" s="478"/>
      <c r="Y15" s="479"/>
      <c r="Z15" s="479"/>
      <c r="AA15" s="479"/>
      <c r="AB15" s="479"/>
      <c r="AC15" s="479"/>
      <c r="AD15" s="479"/>
      <c r="AE15" s="479"/>
      <c r="AF15" s="479"/>
      <c r="AH15" s="323"/>
      <c r="AN15" s="19"/>
      <c r="AO15" s="19"/>
      <c r="AP15" s="19"/>
      <c r="AQ15" s="19"/>
      <c r="AR15" s="19"/>
      <c r="AS15" s="19"/>
      <c r="AT15" s="19"/>
      <c r="AU15" s="19"/>
      <c r="AV15" s="19"/>
    </row>
    <row r="16" spans="1:48" ht="4" customHeight="1" x14ac:dyDescent="0.2">
      <c r="A16" s="6"/>
      <c r="B16" s="6"/>
      <c r="C16" s="6"/>
      <c r="D16" s="6"/>
      <c r="E16" s="6"/>
      <c r="F16" s="6"/>
      <c r="G16" s="6"/>
      <c r="H16" s="6"/>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x14ac:dyDescent="0.2">
      <c r="A17" s="7" t="s">
        <v>124</v>
      </c>
      <c r="B17" s="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row>
    <row r="18" spans="1:32" ht="13.5" customHeight="1" x14ac:dyDescent="0.2">
      <c r="A18" s="327" t="s">
        <v>88</v>
      </c>
      <c r="B18" s="327"/>
      <c r="C18" s="327"/>
      <c r="D18" s="507" t="s">
        <v>34</v>
      </c>
      <c r="E18" s="508"/>
      <c r="F18" s="508"/>
      <c r="G18" s="508"/>
      <c r="H18" s="508"/>
      <c r="I18" s="508"/>
      <c r="J18" s="508"/>
      <c r="K18" s="508"/>
      <c r="L18" s="508"/>
      <c r="M18" s="508"/>
      <c r="N18" s="508"/>
      <c r="O18" s="508"/>
      <c r="P18" s="508"/>
      <c r="Q18" s="508"/>
      <c r="R18" s="508"/>
      <c r="S18" s="508"/>
      <c r="T18" s="508"/>
      <c r="U18" s="508"/>
      <c r="V18" s="508"/>
      <c r="W18" s="508"/>
      <c r="X18" s="509"/>
      <c r="Y18" s="329" t="s">
        <v>104</v>
      </c>
      <c r="Z18" s="329"/>
      <c r="AA18" s="329"/>
      <c r="AB18" s="330"/>
      <c r="AC18" s="459" t="s">
        <v>58</v>
      </c>
      <c r="AD18" s="460"/>
      <c r="AE18" s="460"/>
      <c r="AF18" s="461"/>
    </row>
    <row r="19" spans="1:32" ht="10.5" customHeight="1" x14ac:dyDescent="0.2">
      <c r="A19" s="327"/>
      <c r="B19" s="327"/>
      <c r="C19" s="327"/>
      <c r="D19" s="459" t="s">
        <v>59</v>
      </c>
      <c r="E19" s="460"/>
      <c r="F19" s="461"/>
      <c r="G19" s="459" t="s">
        <v>60</v>
      </c>
      <c r="H19" s="460"/>
      <c r="I19" s="461"/>
      <c r="J19" s="489" t="s">
        <v>61</v>
      </c>
      <c r="K19" s="490"/>
      <c r="L19" s="490"/>
      <c r="M19" s="459" t="s">
        <v>62</v>
      </c>
      <c r="N19" s="460"/>
      <c r="O19" s="461"/>
      <c r="P19" s="459" t="s">
        <v>79</v>
      </c>
      <c r="Q19" s="460"/>
      <c r="R19" s="461"/>
      <c r="S19" s="459" t="s">
        <v>63</v>
      </c>
      <c r="T19" s="460"/>
      <c r="U19" s="461"/>
      <c r="V19" s="495" t="s">
        <v>33</v>
      </c>
      <c r="W19" s="496"/>
      <c r="X19" s="497"/>
      <c r="Y19" s="458"/>
      <c r="Z19" s="458"/>
      <c r="AA19" s="458"/>
      <c r="AB19" s="333"/>
      <c r="AC19" s="462"/>
      <c r="AD19" s="463"/>
      <c r="AE19" s="463"/>
      <c r="AF19" s="464"/>
    </row>
    <row r="20" spans="1:32" ht="10.5" customHeight="1" x14ac:dyDescent="0.2">
      <c r="A20" s="327"/>
      <c r="B20" s="327"/>
      <c r="C20" s="327"/>
      <c r="D20" s="462"/>
      <c r="E20" s="463"/>
      <c r="F20" s="464"/>
      <c r="G20" s="462"/>
      <c r="H20" s="463"/>
      <c r="I20" s="464"/>
      <c r="J20" s="491"/>
      <c r="K20" s="492"/>
      <c r="L20" s="492"/>
      <c r="M20" s="462"/>
      <c r="N20" s="463"/>
      <c r="O20" s="464"/>
      <c r="P20" s="462"/>
      <c r="Q20" s="463"/>
      <c r="R20" s="464"/>
      <c r="S20" s="462"/>
      <c r="T20" s="463"/>
      <c r="U20" s="464"/>
      <c r="V20" s="498"/>
      <c r="W20" s="499"/>
      <c r="X20" s="500"/>
      <c r="Y20" s="458"/>
      <c r="Z20" s="458"/>
      <c r="AA20" s="458"/>
      <c r="AB20" s="333"/>
      <c r="AC20" s="462"/>
      <c r="AD20" s="463"/>
      <c r="AE20" s="463"/>
      <c r="AF20" s="464"/>
    </row>
    <row r="21" spans="1:32" ht="10.5" customHeight="1" x14ac:dyDescent="0.2">
      <c r="A21" s="327"/>
      <c r="B21" s="327"/>
      <c r="C21" s="327"/>
      <c r="D21" s="462"/>
      <c r="E21" s="463"/>
      <c r="F21" s="464"/>
      <c r="G21" s="462"/>
      <c r="H21" s="463"/>
      <c r="I21" s="464"/>
      <c r="J21" s="491"/>
      <c r="K21" s="492"/>
      <c r="L21" s="492"/>
      <c r="M21" s="462"/>
      <c r="N21" s="463"/>
      <c r="O21" s="464"/>
      <c r="P21" s="462"/>
      <c r="Q21" s="463"/>
      <c r="R21" s="464"/>
      <c r="S21" s="462"/>
      <c r="T21" s="463"/>
      <c r="U21" s="464"/>
      <c r="V21" s="501" t="s">
        <v>105</v>
      </c>
      <c r="W21" s="502"/>
      <c r="X21" s="503"/>
      <c r="Y21" s="458"/>
      <c r="Z21" s="458"/>
      <c r="AA21" s="458"/>
      <c r="AB21" s="333"/>
      <c r="AC21" s="462"/>
      <c r="AD21" s="463"/>
      <c r="AE21" s="463"/>
      <c r="AF21" s="464"/>
    </row>
    <row r="22" spans="1:32" ht="10.5" customHeight="1" x14ac:dyDescent="0.2">
      <c r="A22" s="327"/>
      <c r="B22" s="327"/>
      <c r="C22" s="327"/>
      <c r="D22" s="465"/>
      <c r="E22" s="466"/>
      <c r="F22" s="467"/>
      <c r="G22" s="465"/>
      <c r="H22" s="466"/>
      <c r="I22" s="467"/>
      <c r="J22" s="493"/>
      <c r="K22" s="494"/>
      <c r="L22" s="494"/>
      <c r="M22" s="465"/>
      <c r="N22" s="466"/>
      <c r="O22" s="467"/>
      <c r="P22" s="465"/>
      <c r="Q22" s="466"/>
      <c r="R22" s="467"/>
      <c r="S22" s="465"/>
      <c r="T22" s="466"/>
      <c r="U22" s="467"/>
      <c r="V22" s="504"/>
      <c r="W22" s="505"/>
      <c r="X22" s="506"/>
      <c r="Y22" s="335"/>
      <c r="Z22" s="335"/>
      <c r="AA22" s="335"/>
      <c r="AB22" s="336"/>
      <c r="AC22" s="465"/>
      <c r="AD22" s="466"/>
      <c r="AE22" s="466"/>
      <c r="AF22" s="467"/>
    </row>
    <row r="23" spans="1:32" ht="18" customHeight="1" x14ac:dyDescent="0.2">
      <c r="A23" s="25" t="s">
        <v>108</v>
      </c>
      <c r="B23" s="15"/>
      <c r="C23" s="15"/>
      <c r="D23" s="15"/>
      <c r="E23" s="15"/>
      <c r="F23" s="15"/>
      <c r="G23" s="15"/>
      <c r="H23" s="15"/>
      <c r="I23" s="15"/>
      <c r="J23" s="15"/>
      <c r="K23" s="15"/>
      <c r="L23" s="15"/>
      <c r="M23" s="15"/>
      <c r="N23" s="15"/>
      <c r="O23" s="15"/>
      <c r="P23" s="15"/>
      <c r="Q23" s="15"/>
      <c r="R23" s="15"/>
      <c r="S23" s="15"/>
      <c r="T23" s="15"/>
      <c r="U23" s="15"/>
      <c r="V23" s="22"/>
      <c r="W23" s="22"/>
      <c r="X23" s="22"/>
      <c r="Y23" s="15"/>
      <c r="Z23" s="15"/>
      <c r="AA23" s="15"/>
      <c r="AB23" s="15"/>
      <c r="AC23" s="23"/>
      <c r="AD23" s="23"/>
      <c r="AE23" s="23"/>
      <c r="AF23" s="24"/>
    </row>
    <row r="24" spans="1:32" ht="24.75" customHeight="1" x14ac:dyDescent="0.2">
      <c r="A24" s="480" t="s">
        <v>69</v>
      </c>
      <c r="B24" s="481"/>
      <c r="C24" s="482"/>
      <c r="D24" s="361"/>
      <c r="E24" s="362"/>
      <c r="F24" s="471"/>
      <c r="G24" s="361"/>
      <c r="H24" s="362"/>
      <c r="I24" s="471"/>
      <c r="J24" s="361"/>
      <c r="K24" s="362"/>
      <c r="L24" s="471"/>
      <c r="M24" s="361"/>
      <c r="N24" s="362"/>
      <c r="O24" s="471"/>
      <c r="P24" s="361"/>
      <c r="Q24" s="362"/>
      <c r="R24" s="471"/>
      <c r="S24" s="361"/>
      <c r="T24" s="362"/>
      <c r="U24" s="471"/>
      <c r="V24" s="361"/>
      <c r="W24" s="362"/>
      <c r="X24" s="471"/>
      <c r="Y24" s="361"/>
      <c r="Z24" s="362"/>
      <c r="AA24" s="362"/>
      <c r="AB24" s="471"/>
      <c r="AC24" s="457" t="str">
        <f>IFERROR((SUM(D24:X24)/Y24)," ")</f>
        <v xml:space="preserve"> </v>
      </c>
      <c r="AD24" s="457"/>
      <c r="AE24" s="457"/>
      <c r="AF24" s="457"/>
    </row>
    <row r="25" spans="1:32" ht="24.75" customHeight="1" x14ac:dyDescent="0.2">
      <c r="A25" s="483" t="s">
        <v>70</v>
      </c>
      <c r="B25" s="484"/>
      <c r="C25" s="485"/>
      <c r="D25" s="361"/>
      <c r="E25" s="362"/>
      <c r="F25" s="471"/>
      <c r="G25" s="361"/>
      <c r="H25" s="362"/>
      <c r="I25" s="471"/>
      <c r="J25" s="361"/>
      <c r="K25" s="362"/>
      <c r="L25" s="471"/>
      <c r="M25" s="361"/>
      <c r="N25" s="362"/>
      <c r="O25" s="471"/>
      <c r="P25" s="361"/>
      <c r="Q25" s="362"/>
      <c r="R25" s="471"/>
      <c r="S25" s="361"/>
      <c r="T25" s="362"/>
      <c r="U25" s="471"/>
      <c r="V25" s="361"/>
      <c r="W25" s="362"/>
      <c r="X25" s="471"/>
      <c r="Y25" s="361"/>
      <c r="Z25" s="362"/>
      <c r="AA25" s="362"/>
      <c r="AB25" s="471"/>
      <c r="AC25" s="457" t="str">
        <f>IFERROR((SUM(D25:X25)/Y25)," ")</f>
        <v xml:space="preserve"> </v>
      </c>
      <c r="AD25" s="457"/>
      <c r="AE25" s="457"/>
      <c r="AF25" s="457"/>
    </row>
    <row r="26" spans="1:32" ht="24.75" customHeight="1" x14ac:dyDescent="0.2">
      <c r="A26" s="483" t="s">
        <v>71</v>
      </c>
      <c r="B26" s="484" t="s">
        <v>71</v>
      </c>
      <c r="C26" s="485" t="s">
        <v>71</v>
      </c>
      <c r="D26" s="361"/>
      <c r="E26" s="362"/>
      <c r="F26" s="471"/>
      <c r="G26" s="361"/>
      <c r="H26" s="362"/>
      <c r="I26" s="471"/>
      <c r="J26" s="361"/>
      <c r="K26" s="362"/>
      <c r="L26" s="471"/>
      <c r="M26" s="361"/>
      <c r="N26" s="362"/>
      <c r="O26" s="471"/>
      <c r="P26" s="361"/>
      <c r="Q26" s="362"/>
      <c r="R26" s="471"/>
      <c r="S26" s="361"/>
      <c r="T26" s="362"/>
      <c r="U26" s="471"/>
      <c r="V26" s="361"/>
      <c r="W26" s="362"/>
      <c r="X26" s="471"/>
      <c r="Y26" s="361"/>
      <c r="Z26" s="362"/>
      <c r="AA26" s="362"/>
      <c r="AB26" s="471"/>
      <c r="AC26" s="457" t="str">
        <f>IFERROR((SUM(D26:X26)/Y26)," ")</f>
        <v xml:space="preserve"> </v>
      </c>
      <c r="AD26" s="457"/>
      <c r="AE26" s="457"/>
      <c r="AF26" s="457"/>
    </row>
    <row r="27" spans="1:32" ht="24.75" customHeight="1" x14ac:dyDescent="0.2">
      <c r="A27" s="486" t="s">
        <v>81</v>
      </c>
      <c r="B27" s="487"/>
      <c r="C27" s="488"/>
      <c r="D27" s="361"/>
      <c r="E27" s="362"/>
      <c r="F27" s="471"/>
      <c r="G27" s="361"/>
      <c r="H27" s="362"/>
      <c r="I27" s="471"/>
      <c r="J27" s="361"/>
      <c r="K27" s="362"/>
      <c r="L27" s="471"/>
      <c r="M27" s="361"/>
      <c r="N27" s="362"/>
      <c r="O27" s="471"/>
      <c r="P27" s="361"/>
      <c r="Q27" s="362"/>
      <c r="R27" s="471"/>
      <c r="S27" s="361"/>
      <c r="T27" s="362"/>
      <c r="U27" s="471"/>
      <c r="V27" s="361"/>
      <c r="W27" s="362"/>
      <c r="X27" s="471"/>
      <c r="Y27" s="361"/>
      <c r="Z27" s="362"/>
      <c r="AA27" s="362"/>
      <c r="AB27" s="471"/>
      <c r="AC27" s="457" t="str">
        <f>IFERROR((SUM(D27:X27)/Y27)," ")</f>
        <v xml:space="preserve"> </v>
      </c>
      <c r="AD27" s="457"/>
      <c r="AE27" s="457"/>
      <c r="AF27" s="457"/>
    </row>
    <row r="28" spans="1:32" ht="24.75" customHeight="1" x14ac:dyDescent="0.2">
      <c r="A28" s="483" t="s">
        <v>72</v>
      </c>
      <c r="B28" s="484"/>
      <c r="C28" s="485"/>
      <c r="D28" s="468" t="str">
        <f>IF(SUM(D24:F27)=0,"",SUM(D24:F27))</f>
        <v/>
      </c>
      <c r="E28" s="469"/>
      <c r="F28" s="470"/>
      <c r="G28" s="468" t="str">
        <f t="shared" ref="G28" si="0">IF(SUM(G24:I27)=0,"",SUM(G24:I27))</f>
        <v/>
      </c>
      <c r="H28" s="469"/>
      <c r="I28" s="470"/>
      <c r="J28" s="468" t="str">
        <f t="shared" ref="J28" si="1">IF(SUM(J24:L27)=0,"",SUM(J24:L27))</f>
        <v/>
      </c>
      <c r="K28" s="469"/>
      <c r="L28" s="470"/>
      <c r="M28" s="468" t="str">
        <f t="shared" ref="M28" si="2">IF(SUM(M24:O27)=0,"",SUM(M24:O27))</f>
        <v/>
      </c>
      <c r="N28" s="469"/>
      <c r="O28" s="470"/>
      <c r="P28" s="468" t="str">
        <f t="shared" ref="P28" si="3">IF(SUM(P24:R27)=0,"",SUM(P24:R27))</f>
        <v/>
      </c>
      <c r="Q28" s="469"/>
      <c r="R28" s="470"/>
      <c r="S28" s="468" t="str">
        <f t="shared" ref="S28" si="4">IF(SUM(S24:U27)=0,"",SUM(S24:U27))</f>
        <v/>
      </c>
      <c r="T28" s="469"/>
      <c r="U28" s="470"/>
      <c r="V28" s="468" t="str">
        <f>IF(SUM(V24:X27)=0,"",SUM(V24:X27))</f>
        <v/>
      </c>
      <c r="W28" s="469"/>
      <c r="X28" s="470"/>
      <c r="Y28" s="468" t="str">
        <f>IF(SUM(Y24:AB27)=0,"",SUM(Y24:AB27))</f>
        <v/>
      </c>
      <c r="Z28" s="469"/>
      <c r="AA28" s="469"/>
      <c r="AB28" s="470"/>
      <c r="AC28" s="457" t="str">
        <f>IFERROR((SUM(D28:X28)/Y28)," ")</f>
        <v xml:space="preserve"> </v>
      </c>
      <c r="AD28" s="457"/>
      <c r="AE28" s="457"/>
      <c r="AF28" s="457"/>
    </row>
    <row r="29" spans="1:32" ht="14.25" customHeight="1" x14ac:dyDescent="0.2">
      <c r="A29" s="25" t="s">
        <v>122</v>
      </c>
      <c r="B29" s="15"/>
      <c r="C29" s="15"/>
      <c r="D29" s="15"/>
      <c r="E29" s="15"/>
      <c r="F29" s="15"/>
      <c r="G29" s="15"/>
      <c r="H29" s="15"/>
      <c r="I29" s="15"/>
      <c r="J29" s="15"/>
      <c r="K29" s="15"/>
      <c r="L29" s="15"/>
      <c r="M29" s="15"/>
      <c r="N29" s="15"/>
      <c r="O29" s="15"/>
      <c r="P29" s="15"/>
      <c r="Q29" s="15"/>
      <c r="R29" s="15"/>
      <c r="S29" s="15"/>
      <c r="T29" s="15"/>
      <c r="U29" s="15"/>
      <c r="V29" s="22"/>
      <c r="W29" s="22"/>
      <c r="X29" s="22"/>
      <c r="Y29" s="15"/>
      <c r="Z29" s="15"/>
      <c r="AA29" s="15"/>
      <c r="AB29" s="15"/>
      <c r="AC29" s="23"/>
      <c r="AD29" s="23"/>
      <c r="AE29" s="23"/>
      <c r="AF29" s="24"/>
    </row>
    <row r="30" spans="1:32" ht="24.75" customHeight="1" x14ac:dyDescent="0.2">
      <c r="A30" s="480" t="s">
        <v>69</v>
      </c>
      <c r="B30" s="481"/>
      <c r="C30" s="482"/>
      <c r="D30" s="324"/>
      <c r="E30" s="324"/>
      <c r="F30" s="324"/>
      <c r="G30" s="324"/>
      <c r="H30" s="324"/>
      <c r="I30" s="324"/>
      <c r="J30" s="324"/>
      <c r="K30" s="324"/>
      <c r="L30" s="324"/>
      <c r="M30" s="324"/>
      <c r="N30" s="324"/>
      <c r="O30" s="324"/>
      <c r="P30" s="324"/>
      <c r="Q30" s="324"/>
      <c r="R30" s="324"/>
      <c r="S30" s="324"/>
      <c r="T30" s="324"/>
      <c r="U30" s="324"/>
      <c r="V30" s="324"/>
      <c r="W30" s="324"/>
      <c r="X30" s="324"/>
      <c r="Y30" s="324"/>
      <c r="Z30" s="324"/>
      <c r="AA30" s="324"/>
      <c r="AB30" s="324"/>
      <c r="AC30" s="457" t="str">
        <f>IFERROR((SUM(D30:X30)/Y30)," ")</f>
        <v xml:space="preserve"> </v>
      </c>
      <c r="AD30" s="457"/>
      <c r="AE30" s="457"/>
      <c r="AF30" s="457"/>
    </row>
    <row r="31" spans="1:32" ht="24.75" customHeight="1" x14ac:dyDescent="0.2">
      <c r="A31" s="483" t="s">
        <v>70</v>
      </c>
      <c r="B31" s="484"/>
      <c r="C31" s="485"/>
      <c r="D31" s="324"/>
      <c r="E31" s="324"/>
      <c r="F31" s="324"/>
      <c r="G31" s="324"/>
      <c r="H31" s="324"/>
      <c r="I31" s="324"/>
      <c r="J31" s="324"/>
      <c r="K31" s="324"/>
      <c r="L31" s="324"/>
      <c r="M31" s="324"/>
      <c r="N31" s="324"/>
      <c r="O31" s="324"/>
      <c r="P31" s="324"/>
      <c r="Q31" s="324"/>
      <c r="R31" s="324"/>
      <c r="S31" s="324"/>
      <c r="T31" s="324"/>
      <c r="U31" s="324"/>
      <c r="V31" s="324"/>
      <c r="W31" s="324"/>
      <c r="X31" s="324"/>
      <c r="Y31" s="324"/>
      <c r="Z31" s="324"/>
      <c r="AA31" s="324"/>
      <c r="AB31" s="324"/>
      <c r="AC31" s="457" t="str">
        <f>IFERROR((SUM(D31:X31)/Y31)," ")</f>
        <v xml:space="preserve"> </v>
      </c>
      <c r="AD31" s="457"/>
      <c r="AE31" s="457"/>
      <c r="AF31" s="457"/>
    </row>
    <row r="32" spans="1:32" ht="24.75" customHeight="1" x14ac:dyDescent="0.2">
      <c r="A32" s="483" t="s">
        <v>71</v>
      </c>
      <c r="B32" s="484" t="s">
        <v>71</v>
      </c>
      <c r="C32" s="485" t="s">
        <v>71</v>
      </c>
      <c r="D32" s="324"/>
      <c r="E32" s="324"/>
      <c r="F32" s="324"/>
      <c r="G32" s="324"/>
      <c r="H32" s="324"/>
      <c r="I32" s="324"/>
      <c r="J32" s="324"/>
      <c r="K32" s="324"/>
      <c r="L32" s="324"/>
      <c r="M32" s="324"/>
      <c r="N32" s="324"/>
      <c r="O32" s="324"/>
      <c r="P32" s="324"/>
      <c r="Q32" s="324"/>
      <c r="R32" s="324"/>
      <c r="S32" s="324"/>
      <c r="T32" s="324"/>
      <c r="U32" s="324"/>
      <c r="V32" s="324"/>
      <c r="W32" s="324"/>
      <c r="X32" s="324"/>
      <c r="Y32" s="324"/>
      <c r="Z32" s="324"/>
      <c r="AA32" s="324"/>
      <c r="AB32" s="324"/>
      <c r="AC32" s="457" t="str">
        <f>IFERROR((SUM(D32:X32)/Y32)," ")</f>
        <v xml:space="preserve"> </v>
      </c>
      <c r="AD32" s="457"/>
      <c r="AE32" s="457"/>
      <c r="AF32" s="457"/>
    </row>
    <row r="33" spans="1:32" ht="24.75" customHeight="1" x14ac:dyDescent="0.2">
      <c r="A33" s="486" t="s">
        <v>81</v>
      </c>
      <c r="B33" s="487"/>
      <c r="C33" s="488"/>
      <c r="D33" s="324"/>
      <c r="E33" s="324"/>
      <c r="F33" s="324"/>
      <c r="G33" s="324"/>
      <c r="H33" s="324"/>
      <c r="I33" s="324"/>
      <c r="J33" s="324"/>
      <c r="K33" s="324"/>
      <c r="L33" s="324"/>
      <c r="M33" s="324"/>
      <c r="N33" s="324"/>
      <c r="O33" s="324"/>
      <c r="P33" s="324"/>
      <c r="Q33" s="324"/>
      <c r="R33" s="324"/>
      <c r="S33" s="324"/>
      <c r="T33" s="324"/>
      <c r="U33" s="324"/>
      <c r="V33" s="324"/>
      <c r="W33" s="324"/>
      <c r="X33" s="324"/>
      <c r="Y33" s="324"/>
      <c r="Z33" s="324"/>
      <c r="AA33" s="324"/>
      <c r="AB33" s="324"/>
      <c r="AC33" s="457" t="str">
        <f>IFERROR((SUM(D33:X33)/Y33)," ")</f>
        <v xml:space="preserve"> </v>
      </c>
      <c r="AD33" s="457"/>
      <c r="AE33" s="457"/>
      <c r="AF33" s="457"/>
    </row>
    <row r="34" spans="1:32" ht="24.75" customHeight="1" x14ac:dyDescent="0.2">
      <c r="A34" s="483" t="s">
        <v>72</v>
      </c>
      <c r="B34" s="484"/>
      <c r="C34" s="485"/>
      <c r="D34" s="339" t="str">
        <f>IF(SUM(D30:F33)=0,"",SUM(D30:F33))</f>
        <v/>
      </c>
      <c r="E34" s="339"/>
      <c r="F34" s="339"/>
      <c r="G34" s="339" t="str">
        <f t="shared" ref="G34" si="5">IF(SUM(G30:I33)=0,"",SUM(G30:I33))</f>
        <v/>
      </c>
      <c r="H34" s="339"/>
      <c r="I34" s="339"/>
      <c r="J34" s="339" t="str">
        <f t="shared" ref="J34" si="6">IF(SUM(J30:L33)=0,"",SUM(J30:L33))</f>
        <v/>
      </c>
      <c r="K34" s="339"/>
      <c r="L34" s="339"/>
      <c r="M34" s="339" t="str">
        <f t="shared" ref="M34" si="7">IF(SUM(M30:O33)=0,"",SUM(M30:O33))</f>
        <v/>
      </c>
      <c r="N34" s="339"/>
      <c r="O34" s="339"/>
      <c r="P34" s="339" t="str">
        <f t="shared" ref="P34" si="8">IF(SUM(P30:R33)=0,"",SUM(P30:R33))</f>
        <v/>
      </c>
      <c r="Q34" s="339"/>
      <c r="R34" s="339"/>
      <c r="S34" s="339" t="str">
        <f t="shared" ref="S34" si="9">IF(SUM(S30:U33)=0,"",SUM(S30:U33))</f>
        <v/>
      </c>
      <c r="T34" s="339"/>
      <c r="U34" s="339"/>
      <c r="V34" s="339" t="str">
        <f>IF(SUM(V30:X33)=0,"",SUM(V30:X33))</f>
        <v/>
      </c>
      <c r="W34" s="339"/>
      <c r="X34" s="339"/>
      <c r="Y34" s="339" t="str">
        <f>IF(SUM(Y30:AB33)=0,"",SUM(Y30:AB33))</f>
        <v/>
      </c>
      <c r="Z34" s="339"/>
      <c r="AA34" s="339"/>
      <c r="AB34" s="339"/>
      <c r="AC34" s="457" t="str">
        <f>IFERROR((SUM(D34:X34)/Y34)," ")</f>
        <v xml:space="preserve"> </v>
      </c>
      <c r="AD34" s="457"/>
      <c r="AE34" s="457"/>
      <c r="AF34" s="457"/>
    </row>
    <row r="35" spans="1:32" ht="4" customHeight="1" x14ac:dyDescent="0.2"/>
    <row r="36" spans="1:32" x14ac:dyDescent="0.2">
      <c r="A36" s="7" t="s">
        <v>125</v>
      </c>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row>
    <row r="37" spans="1:32" ht="13.5" customHeight="1" x14ac:dyDescent="0.2">
      <c r="A37" s="328" t="s">
        <v>35</v>
      </c>
      <c r="B37" s="329"/>
      <c r="C37" s="329"/>
      <c r="D37" s="329"/>
      <c r="E37" s="329"/>
      <c r="F37" s="330"/>
      <c r="G37" s="327" t="s">
        <v>78</v>
      </c>
      <c r="H37" s="327"/>
      <c r="I37" s="327"/>
      <c r="J37" s="327"/>
      <c r="K37" s="327"/>
      <c r="L37" s="327"/>
      <c r="M37" s="327"/>
      <c r="N37" s="327"/>
      <c r="O37" s="327"/>
      <c r="P37" s="327"/>
      <c r="Q37" s="327"/>
      <c r="R37" s="327"/>
      <c r="S37" s="327"/>
      <c r="T37" s="327"/>
      <c r="U37" s="327"/>
      <c r="V37" s="327"/>
      <c r="W37" s="327"/>
      <c r="X37" s="327"/>
      <c r="Y37" s="327"/>
      <c r="Z37" s="327"/>
      <c r="AA37" s="327"/>
      <c r="AB37" s="327"/>
      <c r="AC37" s="327"/>
      <c r="AD37" s="327"/>
      <c r="AE37" s="327"/>
      <c r="AF37" s="327"/>
    </row>
    <row r="38" spans="1:32" ht="25" customHeight="1" x14ac:dyDescent="0.2">
      <c r="A38" s="328" t="s">
        <v>36</v>
      </c>
      <c r="B38" s="329"/>
      <c r="C38" s="329"/>
      <c r="D38" s="329"/>
      <c r="E38" s="329"/>
      <c r="F38" s="330"/>
      <c r="G38" s="511"/>
      <c r="H38" s="511"/>
      <c r="I38" s="511"/>
      <c r="J38" s="511"/>
      <c r="K38" s="511"/>
      <c r="L38" s="511"/>
      <c r="M38" s="511"/>
      <c r="N38" s="511"/>
      <c r="O38" s="511"/>
      <c r="P38" s="511"/>
      <c r="Q38" s="511"/>
      <c r="R38" s="511"/>
      <c r="S38" s="511"/>
      <c r="T38" s="511"/>
      <c r="U38" s="511"/>
      <c r="V38" s="511"/>
      <c r="W38" s="511"/>
      <c r="X38" s="511"/>
      <c r="Y38" s="511"/>
      <c r="Z38" s="511"/>
      <c r="AA38" s="511"/>
      <c r="AB38" s="511"/>
      <c r="AC38" s="511"/>
      <c r="AD38" s="511"/>
      <c r="AE38" s="511"/>
      <c r="AF38" s="511"/>
    </row>
    <row r="39" spans="1:32" ht="25" customHeight="1" x14ac:dyDescent="0.2">
      <c r="A39" s="328" t="s">
        <v>37</v>
      </c>
      <c r="B39" s="329"/>
      <c r="C39" s="329"/>
      <c r="D39" s="329"/>
      <c r="E39" s="329"/>
      <c r="F39" s="330"/>
      <c r="G39" s="511"/>
      <c r="H39" s="511"/>
      <c r="I39" s="511"/>
      <c r="J39" s="511"/>
      <c r="K39" s="511"/>
      <c r="L39" s="511"/>
      <c r="M39" s="511"/>
      <c r="N39" s="511"/>
      <c r="O39" s="511"/>
      <c r="P39" s="511"/>
      <c r="Q39" s="511"/>
      <c r="R39" s="511"/>
      <c r="S39" s="511"/>
      <c r="T39" s="511"/>
      <c r="U39" s="511"/>
      <c r="V39" s="511"/>
      <c r="W39" s="511"/>
      <c r="X39" s="511"/>
      <c r="Y39" s="511"/>
      <c r="Z39" s="511"/>
      <c r="AA39" s="511"/>
      <c r="AB39" s="511"/>
      <c r="AC39" s="511"/>
      <c r="AD39" s="511"/>
      <c r="AE39" s="511"/>
      <c r="AF39" s="511"/>
    </row>
    <row r="40" spans="1:32" ht="25" customHeight="1" x14ac:dyDescent="0.2">
      <c r="A40" s="507" t="s">
        <v>33</v>
      </c>
      <c r="B40" s="508"/>
      <c r="C40" s="508"/>
      <c r="D40" s="508"/>
      <c r="E40" s="508"/>
      <c r="F40" s="509"/>
      <c r="G40" s="511"/>
      <c r="H40" s="511"/>
      <c r="I40" s="511"/>
      <c r="J40" s="511"/>
      <c r="K40" s="511"/>
      <c r="L40" s="511"/>
      <c r="M40" s="511"/>
      <c r="N40" s="511"/>
      <c r="O40" s="511"/>
      <c r="P40" s="511"/>
      <c r="Q40" s="511"/>
      <c r="R40" s="511"/>
      <c r="S40" s="511"/>
      <c r="T40" s="511"/>
      <c r="U40" s="511"/>
      <c r="V40" s="511"/>
      <c r="W40" s="511"/>
      <c r="X40" s="511"/>
      <c r="Y40" s="511"/>
      <c r="Z40" s="511"/>
      <c r="AA40" s="511"/>
      <c r="AB40" s="511"/>
      <c r="AC40" s="511"/>
      <c r="AD40" s="511"/>
      <c r="AE40" s="511"/>
      <c r="AF40" s="511"/>
    </row>
    <row r="41" spans="1:32" ht="13.5" customHeight="1" x14ac:dyDescent="0.2"/>
    <row r="42" spans="1:32" ht="13.5" customHeight="1" x14ac:dyDescent="0.2"/>
    <row r="43" spans="1:32" ht="13.5" customHeight="1" x14ac:dyDescent="0.2"/>
    <row r="44" spans="1:32" ht="13.5" customHeight="1" x14ac:dyDescent="0.2"/>
    <row r="46" spans="1:32" ht="13.5" customHeight="1" x14ac:dyDescent="0.2"/>
  </sheetData>
  <sheetProtection algorithmName="SHA-512" hashValue="pcxo5o+qIQG3mP22zgbNCDVkNRuLlEwoizP9rnEXekxz7AHZxsCK99LoqbzyaI87bOXEbkMLorBMh9TBerZJ4g==" saltValue="lTaLSWmPr/LCt0CFT8jZoQ==" spinCount="100000" sheet="1" objects="1" scenarios="1"/>
  <mergeCells count="197">
    <mergeCell ref="A39:F39"/>
    <mergeCell ref="A40:F40"/>
    <mergeCell ref="G37:AF37"/>
    <mergeCell ref="G38:AF38"/>
    <mergeCell ref="G39:AF39"/>
    <mergeCell ref="G40:AF40"/>
    <mergeCell ref="D34:F34"/>
    <mergeCell ref="G34:I34"/>
    <mergeCell ref="J34:L34"/>
    <mergeCell ref="M34:O34"/>
    <mergeCell ref="P34:R34"/>
    <mergeCell ref="S34:U34"/>
    <mergeCell ref="V34:X34"/>
    <mergeCell ref="Y34:AB34"/>
    <mergeCell ref="A37:F37"/>
    <mergeCell ref="AC34:AF34"/>
    <mergeCell ref="A26:C26"/>
    <mergeCell ref="P32:R32"/>
    <mergeCell ref="S32:U32"/>
    <mergeCell ref="V32:X32"/>
    <mergeCell ref="D33:F33"/>
    <mergeCell ref="G33:I33"/>
    <mergeCell ref="J33:L33"/>
    <mergeCell ref="A38:F38"/>
    <mergeCell ref="G32:I32"/>
    <mergeCell ref="J32:L32"/>
    <mergeCell ref="M32:O32"/>
    <mergeCell ref="P26:R26"/>
    <mergeCell ref="S26:U26"/>
    <mergeCell ref="V26:X26"/>
    <mergeCell ref="S28:U28"/>
    <mergeCell ref="V28:X28"/>
    <mergeCell ref="D28:F28"/>
    <mergeCell ref="G28:I28"/>
    <mergeCell ref="J28:L28"/>
    <mergeCell ref="D32:F32"/>
    <mergeCell ref="A30:C30"/>
    <mergeCell ref="D30:F30"/>
    <mergeCell ref="G30:I30"/>
    <mergeCell ref="J30:L30"/>
    <mergeCell ref="M30:O30"/>
    <mergeCell ref="P30:R30"/>
    <mergeCell ref="S30:U30"/>
    <mergeCell ref="V30:X30"/>
    <mergeCell ref="Y30:AB30"/>
    <mergeCell ref="AC30:AF30"/>
    <mergeCell ref="A7:B7"/>
    <mergeCell ref="AC7:AF7"/>
    <mergeCell ref="A8:B8"/>
    <mergeCell ref="AC8:AF8"/>
    <mergeCell ref="A9:B9"/>
    <mergeCell ref="AC9:AF9"/>
    <mergeCell ref="R7:X7"/>
    <mergeCell ref="R8:X8"/>
    <mergeCell ref="D27:F27"/>
    <mergeCell ref="G27:I27"/>
    <mergeCell ref="J27:L27"/>
    <mergeCell ref="M27:O27"/>
    <mergeCell ref="P27:R27"/>
    <mergeCell ref="S27:U27"/>
    <mergeCell ref="V27:X27"/>
    <mergeCell ref="A27:C27"/>
    <mergeCell ref="Y25:AB25"/>
    <mergeCell ref="D25:F25"/>
    <mergeCell ref="G25:I25"/>
    <mergeCell ref="J25:L25"/>
    <mergeCell ref="M25:O25"/>
    <mergeCell ref="P25:R25"/>
    <mergeCell ref="AC4:AF5"/>
    <mergeCell ref="A6:B6"/>
    <mergeCell ref="C6:E6"/>
    <mergeCell ref="F6:J6"/>
    <mergeCell ref="K6:Q6"/>
    <mergeCell ref="R6:X6"/>
    <mergeCell ref="AC6:AF6"/>
    <mergeCell ref="A4:B5"/>
    <mergeCell ref="C4:E5"/>
    <mergeCell ref="F4:J5"/>
    <mergeCell ref="K4:Q5"/>
    <mergeCell ref="R4:X5"/>
    <mergeCell ref="Y4:AB5"/>
    <mergeCell ref="Y6:AB6"/>
    <mergeCell ref="A10:B10"/>
    <mergeCell ref="AC10:AF10"/>
    <mergeCell ref="A11:B11"/>
    <mergeCell ref="A25:C25"/>
    <mergeCell ref="AC11:AF11"/>
    <mergeCell ref="A12:B12"/>
    <mergeCell ref="AC12:AF12"/>
    <mergeCell ref="R10:X10"/>
    <mergeCell ref="R11:X11"/>
    <mergeCell ref="R12:X12"/>
    <mergeCell ref="A13:B13"/>
    <mergeCell ref="AC13:AF13"/>
    <mergeCell ref="A14:B14"/>
    <mergeCell ref="AC14:AF14"/>
    <mergeCell ref="A15:B15"/>
    <mergeCell ref="AC15:AF15"/>
    <mergeCell ref="K13:Q13"/>
    <mergeCell ref="K14:Q14"/>
    <mergeCell ref="K15:Q15"/>
    <mergeCell ref="R13:X13"/>
    <mergeCell ref="G19:I22"/>
    <mergeCell ref="J19:L22"/>
    <mergeCell ref="M19:O22"/>
    <mergeCell ref="P19:R22"/>
    <mergeCell ref="S19:U22"/>
    <mergeCell ref="V19:X20"/>
    <mergeCell ref="V21:X22"/>
    <mergeCell ref="A18:C22"/>
    <mergeCell ref="D18:X18"/>
    <mergeCell ref="D19:F22"/>
    <mergeCell ref="A24:C24"/>
    <mergeCell ref="D24:F24"/>
    <mergeCell ref="G24:I24"/>
    <mergeCell ref="J24:L24"/>
    <mergeCell ref="M24:O24"/>
    <mergeCell ref="P24:R24"/>
    <mergeCell ref="A32:C32"/>
    <mergeCell ref="A33:C33"/>
    <mergeCell ref="A34:C34"/>
    <mergeCell ref="D31:F31"/>
    <mergeCell ref="G31:I31"/>
    <mergeCell ref="J31:L31"/>
    <mergeCell ref="M31:O31"/>
    <mergeCell ref="P31:R31"/>
    <mergeCell ref="M28:O28"/>
    <mergeCell ref="P28:R28"/>
    <mergeCell ref="A31:C31"/>
    <mergeCell ref="A28:C28"/>
    <mergeCell ref="M33:O33"/>
    <mergeCell ref="P33:R33"/>
    <mergeCell ref="D26:F26"/>
    <mergeCell ref="G26:I26"/>
    <mergeCell ref="J26:L26"/>
    <mergeCell ref="M26:O26"/>
    <mergeCell ref="K7:Q7"/>
    <mergeCell ref="K8:Q8"/>
    <mergeCell ref="K9:Q9"/>
    <mergeCell ref="K10:Q10"/>
    <mergeCell ref="K11:Q11"/>
    <mergeCell ref="K12:Q12"/>
    <mergeCell ref="S24:U24"/>
    <mergeCell ref="V24:X24"/>
    <mergeCell ref="Y24:AB24"/>
    <mergeCell ref="R14:X14"/>
    <mergeCell ref="R15:X15"/>
    <mergeCell ref="R9:X9"/>
    <mergeCell ref="Y7:AB7"/>
    <mergeCell ref="Y8:AB8"/>
    <mergeCell ref="Y9:AB9"/>
    <mergeCell ref="Y10:AB10"/>
    <mergeCell ref="Y11:AB11"/>
    <mergeCell ref="Y12:AB12"/>
    <mergeCell ref="Y13:AB13"/>
    <mergeCell ref="Y14:AB14"/>
    <mergeCell ref="Y15:AB15"/>
    <mergeCell ref="AC24:AF24"/>
    <mergeCell ref="Y18:AB22"/>
    <mergeCell ref="AC18:AF22"/>
    <mergeCell ref="Y32:AB32"/>
    <mergeCell ref="AC32:AF32"/>
    <mergeCell ref="Y33:AB33"/>
    <mergeCell ref="AC33:AF33"/>
    <mergeCell ref="S31:U31"/>
    <mergeCell ref="V31:X31"/>
    <mergeCell ref="AC31:AF31"/>
    <mergeCell ref="Y31:AB31"/>
    <mergeCell ref="Y28:AB28"/>
    <mergeCell ref="S33:U33"/>
    <mergeCell ref="V33:X33"/>
    <mergeCell ref="S25:U25"/>
    <mergeCell ref="V25:X25"/>
    <mergeCell ref="AC25:AF25"/>
    <mergeCell ref="AC26:AF26"/>
    <mergeCell ref="AC27:AF27"/>
    <mergeCell ref="AC28:AF28"/>
    <mergeCell ref="Y26:AB26"/>
    <mergeCell ref="Y27:AB27"/>
    <mergeCell ref="F7:J7"/>
    <mergeCell ref="F8:J8"/>
    <mergeCell ref="F9:J9"/>
    <mergeCell ref="F10:J10"/>
    <mergeCell ref="F11:J11"/>
    <mergeCell ref="F12:J12"/>
    <mergeCell ref="F13:J13"/>
    <mergeCell ref="F14:J14"/>
    <mergeCell ref="F15:J15"/>
    <mergeCell ref="C7:E7"/>
    <mergeCell ref="C8:E8"/>
    <mergeCell ref="C9:E9"/>
    <mergeCell ref="C10:E10"/>
    <mergeCell ref="C11:E11"/>
    <mergeCell ref="C12:E12"/>
    <mergeCell ref="C13:E13"/>
    <mergeCell ref="C14:E14"/>
    <mergeCell ref="C15:E15"/>
  </mergeCells>
  <phoneticPr fontId="3"/>
  <dataValidations count="2">
    <dataValidation type="list" allowBlank="1" showInputMessage="1" showErrorMessage="1" sqref="Y6:AB15" xr:uid="{00000000-0002-0000-0200-000000000000}">
      <formula1>"有,無"</formula1>
    </dataValidation>
    <dataValidation type="list" allowBlank="1" showInputMessage="1" showErrorMessage="1" sqref="AC6:AF15" xr:uid="{00000000-0002-0000-0200-000001000000}">
      <formula1>"○,△,－"</formula1>
    </dataValidation>
  </dataValidations>
  <printOptions horizontalCentered="1"/>
  <pageMargins left="0.59055118110236227" right="0.59055118110236227" top="0.78740157480314965" bottom="0.39370078740157483" header="0.31496062992125984" footer="0.31496062992125984"/>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R48"/>
  <sheetViews>
    <sheetView showGridLines="0" view="pageBreakPreview" zoomScaleNormal="100" zoomScaleSheetLayoutView="100" workbookViewId="0">
      <selection activeCell="B1" sqref="B1"/>
    </sheetView>
  </sheetViews>
  <sheetFormatPr defaultColWidth="2.90625" defaultRowHeight="13" x14ac:dyDescent="0.2"/>
  <cols>
    <col min="1" max="31" width="2.7265625" style="1" customWidth="1"/>
    <col min="32" max="16384" width="2.90625" style="1"/>
  </cols>
  <sheetData>
    <row r="1" spans="1:44" x14ac:dyDescent="0.2">
      <c r="A1" s="20" t="s">
        <v>107</v>
      </c>
      <c r="B1" s="6"/>
      <c r="C1" s="6"/>
      <c r="D1" s="6"/>
      <c r="E1" s="6"/>
      <c r="F1" s="6"/>
      <c r="G1" s="6"/>
      <c r="H1" s="6"/>
      <c r="I1" s="6"/>
      <c r="J1" s="6"/>
      <c r="K1" s="6"/>
      <c r="L1" s="6"/>
      <c r="M1" s="6"/>
      <c r="N1" s="6"/>
      <c r="O1" s="6"/>
      <c r="P1" s="6"/>
      <c r="Q1" s="6"/>
      <c r="R1" s="6"/>
      <c r="S1" s="6"/>
      <c r="T1" s="6"/>
      <c r="U1" s="6"/>
      <c r="V1" s="6"/>
      <c r="W1" s="6"/>
      <c r="X1" s="6"/>
      <c r="Y1" s="6"/>
      <c r="Z1" s="6"/>
      <c r="AA1" s="6"/>
      <c r="AB1" s="6"/>
      <c r="AC1" s="6"/>
      <c r="AD1" s="6"/>
      <c r="AE1" s="6"/>
    </row>
    <row r="2" spans="1:44" x14ac:dyDescent="0.2">
      <c r="A2" s="6"/>
      <c r="B2" s="6"/>
      <c r="C2" s="6"/>
      <c r="D2" s="6"/>
      <c r="E2" s="6"/>
      <c r="F2" s="6"/>
      <c r="G2" s="6"/>
      <c r="H2" s="6"/>
      <c r="I2" s="11"/>
      <c r="J2" s="11"/>
      <c r="K2" s="11"/>
      <c r="L2" s="11"/>
      <c r="M2" s="11"/>
      <c r="N2" s="11"/>
      <c r="O2" s="11"/>
      <c r="P2" s="11"/>
      <c r="Q2" s="11"/>
      <c r="R2" s="11"/>
      <c r="S2" s="11"/>
      <c r="T2" s="11"/>
      <c r="U2" s="11"/>
      <c r="V2" s="11"/>
      <c r="W2" s="11"/>
      <c r="X2" s="11"/>
      <c r="Y2" s="11"/>
      <c r="Z2" s="11"/>
      <c r="AA2" s="11"/>
      <c r="AB2" s="11"/>
      <c r="AC2" s="11"/>
      <c r="AD2" s="11"/>
      <c r="AE2" s="11"/>
    </row>
    <row r="3" spans="1:44" ht="13.5" customHeight="1" x14ac:dyDescent="0.2">
      <c r="A3" s="7" t="s">
        <v>129</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G3" s="3"/>
      <c r="AH3" s="3"/>
      <c r="AI3" s="3"/>
      <c r="AJ3" s="3"/>
      <c r="AK3" s="3"/>
      <c r="AL3" s="3"/>
      <c r="AM3" s="3"/>
      <c r="AN3" s="3"/>
      <c r="AO3" s="3"/>
      <c r="AP3" s="3"/>
      <c r="AQ3" s="3"/>
      <c r="AR3" s="3"/>
    </row>
    <row r="4" spans="1:44" ht="19.5" customHeight="1" x14ac:dyDescent="0.2">
      <c r="A4" s="328" t="s">
        <v>35</v>
      </c>
      <c r="B4" s="329"/>
      <c r="C4" s="329"/>
      <c r="D4" s="329"/>
      <c r="E4" s="329"/>
      <c r="F4" s="330"/>
      <c r="G4" s="328" t="s">
        <v>78</v>
      </c>
      <c r="H4" s="329"/>
      <c r="I4" s="329"/>
      <c r="J4" s="329"/>
      <c r="K4" s="329"/>
      <c r="L4" s="329"/>
      <c r="M4" s="329"/>
      <c r="N4" s="329"/>
      <c r="O4" s="329"/>
      <c r="P4" s="329"/>
      <c r="Q4" s="329"/>
      <c r="R4" s="329"/>
      <c r="S4" s="329"/>
      <c r="T4" s="329"/>
      <c r="U4" s="329"/>
      <c r="V4" s="329"/>
      <c r="W4" s="329"/>
      <c r="X4" s="329"/>
      <c r="Y4" s="329"/>
      <c r="Z4" s="329"/>
      <c r="AA4" s="330"/>
      <c r="AB4" s="328" t="s">
        <v>106</v>
      </c>
      <c r="AC4" s="329"/>
      <c r="AD4" s="329"/>
      <c r="AE4" s="330"/>
      <c r="AG4" s="3"/>
      <c r="AH4" s="3"/>
      <c r="AI4" s="3"/>
      <c r="AJ4" s="3"/>
      <c r="AK4" s="3"/>
      <c r="AL4" s="3"/>
      <c r="AM4" s="3"/>
      <c r="AN4" s="3"/>
      <c r="AO4" s="3"/>
      <c r="AP4" s="3"/>
      <c r="AQ4" s="3"/>
      <c r="AR4" s="3"/>
    </row>
    <row r="5" spans="1:44" ht="19.5" customHeight="1" x14ac:dyDescent="0.2">
      <c r="A5" s="334"/>
      <c r="B5" s="335"/>
      <c r="C5" s="335"/>
      <c r="D5" s="335"/>
      <c r="E5" s="335"/>
      <c r="F5" s="336"/>
      <c r="G5" s="334"/>
      <c r="H5" s="335"/>
      <c r="I5" s="335"/>
      <c r="J5" s="335"/>
      <c r="K5" s="335"/>
      <c r="L5" s="335"/>
      <c r="M5" s="335"/>
      <c r="N5" s="335"/>
      <c r="O5" s="335"/>
      <c r="P5" s="335"/>
      <c r="Q5" s="335"/>
      <c r="R5" s="335"/>
      <c r="S5" s="335"/>
      <c r="T5" s="335"/>
      <c r="U5" s="335"/>
      <c r="V5" s="335"/>
      <c r="W5" s="335"/>
      <c r="X5" s="335"/>
      <c r="Y5" s="335"/>
      <c r="Z5" s="335"/>
      <c r="AA5" s="336"/>
      <c r="AB5" s="334"/>
      <c r="AC5" s="335"/>
      <c r="AD5" s="335"/>
      <c r="AE5" s="336"/>
      <c r="AG5" s="3"/>
      <c r="AH5" s="3"/>
      <c r="AI5" s="3"/>
      <c r="AJ5" s="3"/>
      <c r="AK5" s="3"/>
      <c r="AL5" s="3"/>
      <c r="AM5" s="3"/>
      <c r="AN5" s="3"/>
      <c r="AO5" s="3"/>
      <c r="AP5" s="3"/>
      <c r="AQ5" s="3"/>
      <c r="AR5" s="3"/>
    </row>
    <row r="6" spans="1:44" ht="27" customHeight="1" x14ac:dyDescent="0.2">
      <c r="A6" s="324"/>
      <c r="B6" s="324"/>
      <c r="C6" s="324"/>
      <c r="D6" s="324"/>
      <c r="E6" s="324"/>
      <c r="F6" s="324"/>
      <c r="G6" s="361" t="s">
        <v>84</v>
      </c>
      <c r="H6" s="362"/>
      <c r="I6" s="362"/>
      <c r="J6" s="362"/>
      <c r="K6" s="362"/>
      <c r="L6" s="362"/>
      <c r="M6" s="362"/>
      <c r="N6" s="362"/>
      <c r="O6" s="362"/>
      <c r="P6" s="362"/>
      <c r="Q6" s="362"/>
      <c r="R6" s="362"/>
      <c r="S6" s="362"/>
      <c r="T6" s="362"/>
      <c r="U6" s="362"/>
      <c r="V6" s="362"/>
      <c r="W6" s="362"/>
      <c r="X6" s="362"/>
      <c r="Y6" s="362"/>
      <c r="Z6" s="362"/>
      <c r="AA6" s="471"/>
      <c r="AB6" s="324"/>
      <c r="AC6" s="324"/>
      <c r="AD6" s="324"/>
      <c r="AE6" s="324"/>
      <c r="AG6" s="3"/>
      <c r="AH6" s="3"/>
      <c r="AI6" s="3"/>
      <c r="AJ6" s="3"/>
      <c r="AK6" s="3"/>
      <c r="AL6" s="3"/>
      <c r="AM6" s="3"/>
      <c r="AN6" s="3"/>
      <c r="AO6" s="3"/>
      <c r="AP6" s="3"/>
      <c r="AQ6" s="3"/>
      <c r="AR6" s="3"/>
    </row>
    <row r="7" spans="1:44" ht="27" customHeight="1" x14ac:dyDescent="0.2">
      <c r="A7" s="324"/>
      <c r="B7" s="324"/>
      <c r="C7" s="324"/>
      <c r="D7" s="324"/>
      <c r="E7" s="324"/>
      <c r="F7" s="324"/>
      <c r="G7" s="361" t="s">
        <v>84</v>
      </c>
      <c r="H7" s="362"/>
      <c r="I7" s="362"/>
      <c r="J7" s="362"/>
      <c r="K7" s="362"/>
      <c r="L7" s="362"/>
      <c r="M7" s="362"/>
      <c r="N7" s="362"/>
      <c r="O7" s="362"/>
      <c r="P7" s="362"/>
      <c r="Q7" s="362"/>
      <c r="R7" s="362"/>
      <c r="S7" s="362"/>
      <c r="T7" s="362"/>
      <c r="U7" s="362"/>
      <c r="V7" s="362"/>
      <c r="W7" s="362"/>
      <c r="X7" s="362"/>
      <c r="Y7" s="362"/>
      <c r="Z7" s="362"/>
      <c r="AA7" s="471"/>
      <c r="AB7" s="324"/>
      <c r="AC7" s="324"/>
      <c r="AD7" s="324"/>
      <c r="AE7" s="324"/>
      <c r="AG7" s="3"/>
      <c r="AH7" s="21"/>
      <c r="AI7" s="3"/>
      <c r="AJ7" s="3"/>
      <c r="AK7" s="3"/>
      <c r="AL7" s="3"/>
      <c r="AM7" s="3"/>
      <c r="AN7" s="3"/>
      <c r="AO7" s="3"/>
      <c r="AP7" s="3"/>
      <c r="AQ7" s="3"/>
      <c r="AR7" s="3"/>
    </row>
    <row r="8" spans="1:44" ht="27" customHeight="1" x14ac:dyDescent="0.2">
      <c r="A8" s="324"/>
      <c r="B8" s="324"/>
      <c r="C8" s="324"/>
      <c r="D8" s="324"/>
      <c r="E8" s="324"/>
      <c r="F8" s="324"/>
      <c r="G8" s="357" t="s">
        <v>84</v>
      </c>
      <c r="H8" s="358"/>
      <c r="I8" s="358"/>
      <c r="J8" s="358"/>
      <c r="K8" s="358"/>
      <c r="L8" s="358"/>
      <c r="M8" s="358"/>
      <c r="N8" s="358"/>
      <c r="O8" s="358"/>
      <c r="P8" s="358"/>
      <c r="Q8" s="358"/>
      <c r="R8" s="358"/>
      <c r="S8" s="358"/>
      <c r="T8" s="358"/>
      <c r="U8" s="358"/>
      <c r="V8" s="358"/>
      <c r="W8" s="358"/>
      <c r="X8" s="358"/>
      <c r="Y8" s="358"/>
      <c r="Z8" s="358"/>
      <c r="AA8" s="513"/>
      <c r="AB8" s="324"/>
      <c r="AC8" s="324"/>
      <c r="AD8" s="324"/>
      <c r="AE8" s="324"/>
      <c r="AG8" s="3"/>
      <c r="AH8" s="3"/>
      <c r="AI8" s="3"/>
      <c r="AJ8" s="3"/>
      <c r="AK8" s="3"/>
      <c r="AL8" s="3"/>
      <c r="AM8" s="3"/>
      <c r="AN8" s="3"/>
      <c r="AO8" s="3"/>
      <c r="AP8" s="3"/>
      <c r="AQ8" s="3"/>
      <c r="AR8" s="3"/>
    </row>
    <row r="9" spans="1:44" ht="13.5" customHeight="1" x14ac:dyDescent="0.2">
      <c r="AB9" s="6"/>
      <c r="AG9" s="3"/>
      <c r="AH9" s="3"/>
      <c r="AI9" s="3"/>
      <c r="AJ9" s="3"/>
      <c r="AK9" s="3"/>
      <c r="AL9" s="3"/>
      <c r="AM9" s="3"/>
      <c r="AN9" s="3"/>
      <c r="AO9" s="3"/>
      <c r="AP9" s="3"/>
      <c r="AQ9" s="3"/>
      <c r="AR9" s="3"/>
    </row>
    <row r="10" spans="1:44" ht="13.5" customHeight="1" x14ac:dyDescent="0.2">
      <c r="A10" s="512"/>
      <c r="B10" s="512"/>
      <c r="C10" s="512"/>
      <c r="D10" s="512"/>
      <c r="E10" s="512"/>
      <c r="F10" s="512"/>
      <c r="G10" s="512"/>
      <c r="H10" s="512"/>
      <c r="I10" s="512"/>
      <c r="J10" s="512"/>
      <c r="K10" s="512"/>
      <c r="L10" s="512"/>
      <c r="M10" s="512"/>
      <c r="N10" s="512"/>
      <c r="O10" s="512"/>
      <c r="P10" s="512"/>
      <c r="Q10" s="512"/>
      <c r="R10" s="512"/>
      <c r="S10" s="512"/>
      <c r="T10" s="512"/>
      <c r="U10" s="512"/>
      <c r="V10" s="512"/>
      <c r="W10" s="512"/>
      <c r="X10" s="512"/>
      <c r="Y10" s="512"/>
      <c r="Z10" s="512"/>
      <c r="AA10" s="512"/>
      <c r="AB10" s="512"/>
      <c r="AC10" s="512"/>
      <c r="AD10" s="512"/>
      <c r="AE10" s="512"/>
      <c r="AG10" s="3"/>
      <c r="AH10" s="3"/>
      <c r="AI10" s="3"/>
      <c r="AJ10" s="3"/>
      <c r="AK10" s="3"/>
      <c r="AL10" s="3"/>
      <c r="AM10" s="3"/>
      <c r="AN10" s="3"/>
      <c r="AO10" s="3"/>
      <c r="AP10" s="3"/>
      <c r="AQ10" s="3"/>
      <c r="AR10" s="3"/>
    </row>
    <row r="11" spans="1:44" ht="13.5" customHeight="1" x14ac:dyDescent="0.2">
      <c r="A11" s="512"/>
      <c r="B11" s="512"/>
      <c r="C11" s="512"/>
      <c r="D11" s="512"/>
      <c r="E11" s="512"/>
      <c r="F11" s="512"/>
      <c r="G11" s="512"/>
      <c r="H11" s="512"/>
      <c r="I11" s="512"/>
      <c r="J11" s="512"/>
      <c r="K11" s="512"/>
      <c r="L11" s="512"/>
      <c r="M11" s="512"/>
      <c r="N11" s="512"/>
      <c r="O11" s="512"/>
      <c r="P11" s="512"/>
      <c r="Q11" s="512"/>
      <c r="R11" s="512"/>
      <c r="S11" s="512"/>
      <c r="T11" s="512"/>
      <c r="U11" s="512"/>
      <c r="V11" s="512"/>
      <c r="W11" s="512"/>
      <c r="X11" s="512"/>
      <c r="Y11" s="512"/>
      <c r="Z11" s="512"/>
      <c r="AA11" s="512"/>
      <c r="AB11" s="512"/>
      <c r="AC11" s="512"/>
      <c r="AD11" s="512"/>
      <c r="AE11" s="512"/>
      <c r="AG11" s="3"/>
      <c r="AH11" s="3"/>
      <c r="AI11" s="3"/>
      <c r="AJ11" s="3"/>
      <c r="AK11" s="3"/>
      <c r="AL11" s="3"/>
      <c r="AM11" s="3"/>
      <c r="AN11" s="3"/>
      <c r="AO11" s="3"/>
      <c r="AP11" s="3"/>
      <c r="AQ11" s="3"/>
      <c r="AR11" s="3"/>
    </row>
    <row r="12" spans="1:44" ht="13.5" customHeight="1" x14ac:dyDescent="0.2">
      <c r="A12" s="512"/>
      <c r="B12" s="512"/>
      <c r="C12" s="512"/>
      <c r="D12" s="512"/>
      <c r="E12" s="512"/>
      <c r="F12" s="512"/>
      <c r="G12" s="512"/>
      <c r="H12" s="512"/>
      <c r="I12" s="512"/>
      <c r="J12" s="512"/>
      <c r="K12" s="512"/>
      <c r="L12" s="512"/>
      <c r="M12" s="512"/>
      <c r="N12" s="512"/>
      <c r="O12" s="512"/>
      <c r="P12" s="512"/>
      <c r="Q12" s="512"/>
      <c r="R12" s="512"/>
      <c r="S12" s="512"/>
      <c r="T12" s="512"/>
      <c r="U12" s="512"/>
      <c r="V12" s="512"/>
      <c r="W12" s="512"/>
      <c r="X12" s="512"/>
      <c r="Y12" s="512"/>
      <c r="Z12" s="512"/>
      <c r="AA12" s="512"/>
      <c r="AB12" s="512"/>
      <c r="AC12" s="512"/>
      <c r="AD12" s="512"/>
      <c r="AE12" s="512"/>
      <c r="AG12" s="3"/>
      <c r="AH12" s="3"/>
      <c r="AI12" s="3"/>
      <c r="AJ12" s="3"/>
      <c r="AK12" s="3"/>
      <c r="AL12" s="3"/>
      <c r="AM12" s="3"/>
      <c r="AN12" s="3"/>
      <c r="AO12" s="3"/>
      <c r="AP12" s="3"/>
      <c r="AQ12" s="3"/>
      <c r="AR12" s="3"/>
    </row>
    <row r="13" spans="1:44" ht="13.5" customHeight="1" x14ac:dyDescent="0.2">
      <c r="A13" s="512"/>
      <c r="B13" s="512"/>
      <c r="C13" s="512"/>
      <c r="D13" s="512"/>
      <c r="E13" s="512"/>
      <c r="F13" s="512"/>
      <c r="G13" s="512"/>
      <c r="H13" s="512"/>
      <c r="I13" s="512"/>
      <c r="J13" s="512"/>
      <c r="K13" s="512"/>
      <c r="L13" s="512"/>
      <c r="M13" s="512"/>
      <c r="N13" s="512"/>
      <c r="O13" s="512"/>
      <c r="P13" s="512"/>
      <c r="Q13" s="512"/>
      <c r="R13" s="512"/>
      <c r="S13" s="512"/>
      <c r="T13" s="512"/>
      <c r="U13" s="512"/>
      <c r="V13" s="512"/>
      <c r="W13" s="512"/>
      <c r="X13" s="512"/>
      <c r="Y13" s="512"/>
      <c r="Z13" s="512"/>
      <c r="AA13" s="512"/>
      <c r="AB13" s="512"/>
      <c r="AC13" s="512"/>
      <c r="AD13" s="512"/>
      <c r="AE13" s="512"/>
      <c r="AG13" s="3"/>
      <c r="AH13" s="3"/>
      <c r="AI13" s="3"/>
      <c r="AJ13" s="3"/>
      <c r="AK13" s="3"/>
      <c r="AL13" s="3"/>
      <c r="AM13" s="3"/>
      <c r="AN13" s="3"/>
      <c r="AO13" s="3"/>
      <c r="AP13" s="3"/>
      <c r="AQ13" s="3"/>
      <c r="AR13" s="3"/>
    </row>
    <row r="14" spans="1:44" ht="13.5" customHeight="1" x14ac:dyDescent="0.2">
      <c r="A14" s="512"/>
      <c r="B14" s="512"/>
      <c r="C14" s="512"/>
      <c r="D14" s="512"/>
      <c r="E14" s="512"/>
      <c r="F14" s="512"/>
      <c r="G14" s="512"/>
      <c r="H14" s="512"/>
      <c r="I14" s="512"/>
      <c r="J14" s="512"/>
      <c r="K14" s="512"/>
      <c r="L14" s="512"/>
      <c r="M14" s="512"/>
      <c r="N14" s="512"/>
      <c r="O14" s="512"/>
      <c r="P14" s="512"/>
      <c r="Q14" s="512"/>
      <c r="R14" s="512"/>
      <c r="S14" s="512"/>
      <c r="T14" s="512"/>
      <c r="U14" s="512"/>
      <c r="V14" s="512"/>
      <c r="W14" s="512"/>
      <c r="X14" s="512"/>
      <c r="Y14" s="512"/>
      <c r="Z14" s="512"/>
      <c r="AA14" s="512"/>
      <c r="AB14" s="512"/>
      <c r="AC14" s="512"/>
      <c r="AD14" s="512"/>
      <c r="AE14" s="512"/>
      <c r="AG14" s="3"/>
      <c r="AH14" s="3"/>
      <c r="AI14" s="3"/>
      <c r="AJ14" s="3"/>
      <c r="AK14" s="3"/>
      <c r="AL14" s="3"/>
      <c r="AM14" s="3"/>
      <c r="AN14" s="3"/>
      <c r="AO14" s="3"/>
      <c r="AP14" s="3"/>
      <c r="AQ14" s="3"/>
      <c r="AR14" s="3"/>
    </row>
    <row r="15" spans="1:44" ht="13.5" customHeight="1" x14ac:dyDescent="0.2">
      <c r="A15" s="512"/>
      <c r="B15" s="512"/>
      <c r="C15" s="512"/>
      <c r="D15" s="512"/>
      <c r="E15" s="512"/>
      <c r="F15" s="512"/>
      <c r="G15" s="512"/>
      <c r="H15" s="512"/>
      <c r="I15" s="512"/>
      <c r="J15" s="512"/>
      <c r="K15" s="512"/>
      <c r="L15" s="512"/>
      <c r="M15" s="512"/>
      <c r="N15" s="512"/>
      <c r="O15" s="512"/>
      <c r="P15" s="512"/>
      <c r="Q15" s="512"/>
      <c r="R15" s="512"/>
      <c r="S15" s="512"/>
      <c r="T15" s="512"/>
      <c r="U15" s="512"/>
      <c r="V15" s="512"/>
      <c r="W15" s="512"/>
      <c r="X15" s="512"/>
      <c r="Y15" s="512"/>
      <c r="Z15" s="512"/>
      <c r="AA15" s="512"/>
      <c r="AB15" s="512"/>
      <c r="AC15" s="512"/>
      <c r="AD15" s="512"/>
      <c r="AE15" s="512"/>
      <c r="AG15" s="3"/>
      <c r="AH15" s="3"/>
      <c r="AI15" s="3"/>
      <c r="AJ15" s="3"/>
      <c r="AK15" s="3"/>
      <c r="AL15" s="3"/>
      <c r="AM15" s="3"/>
      <c r="AN15" s="3"/>
      <c r="AO15" s="3"/>
      <c r="AP15" s="3"/>
      <c r="AQ15" s="3"/>
      <c r="AR15" s="3"/>
    </row>
    <row r="16" spans="1:44" ht="13.5" customHeight="1" x14ac:dyDescent="0.2">
      <c r="A16" s="512"/>
      <c r="B16" s="512"/>
      <c r="C16" s="512"/>
      <c r="D16" s="512"/>
      <c r="E16" s="512"/>
      <c r="F16" s="512"/>
      <c r="G16" s="512"/>
      <c r="H16" s="512"/>
      <c r="I16" s="512"/>
      <c r="J16" s="512"/>
      <c r="K16" s="512"/>
      <c r="L16" s="512"/>
      <c r="M16" s="512"/>
      <c r="N16" s="512"/>
      <c r="O16" s="512"/>
      <c r="P16" s="512"/>
      <c r="Q16" s="512"/>
      <c r="R16" s="512"/>
      <c r="S16" s="512"/>
      <c r="T16" s="512"/>
      <c r="U16" s="512"/>
      <c r="V16" s="512"/>
      <c r="W16" s="512"/>
      <c r="X16" s="512"/>
      <c r="Y16" s="512"/>
      <c r="Z16" s="512"/>
      <c r="AA16" s="512"/>
      <c r="AB16" s="512"/>
      <c r="AC16" s="512"/>
      <c r="AD16" s="512"/>
      <c r="AE16" s="512"/>
      <c r="AG16" s="3"/>
      <c r="AH16" s="3"/>
      <c r="AI16" s="3"/>
      <c r="AJ16" s="3"/>
      <c r="AK16" s="3"/>
      <c r="AL16" s="3"/>
      <c r="AM16" s="3"/>
      <c r="AN16" s="3"/>
      <c r="AO16" s="3"/>
      <c r="AP16" s="3"/>
      <c r="AQ16" s="3"/>
      <c r="AR16" s="3"/>
    </row>
    <row r="17" spans="1:44" ht="13.5" customHeight="1" x14ac:dyDescent="0.2">
      <c r="A17" s="512"/>
      <c r="B17" s="512"/>
      <c r="C17" s="512"/>
      <c r="D17" s="512"/>
      <c r="E17" s="512"/>
      <c r="F17" s="512"/>
      <c r="G17" s="512"/>
      <c r="H17" s="512"/>
      <c r="I17" s="512"/>
      <c r="J17" s="512"/>
      <c r="K17" s="512"/>
      <c r="L17" s="512"/>
      <c r="M17" s="512"/>
      <c r="N17" s="512"/>
      <c r="O17" s="512"/>
      <c r="P17" s="512"/>
      <c r="Q17" s="512"/>
      <c r="R17" s="512"/>
      <c r="S17" s="512"/>
      <c r="T17" s="512"/>
      <c r="U17" s="512"/>
      <c r="V17" s="512"/>
      <c r="W17" s="512"/>
      <c r="X17" s="512"/>
      <c r="Y17" s="512"/>
      <c r="Z17" s="512"/>
      <c r="AA17" s="512"/>
      <c r="AB17" s="512"/>
      <c r="AC17" s="512"/>
      <c r="AD17" s="512"/>
      <c r="AE17" s="512"/>
      <c r="AG17" s="3"/>
      <c r="AH17" s="3"/>
      <c r="AI17" s="3"/>
      <c r="AJ17" s="3"/>
      <c r="AK17" s="3"/>
      <c r="AL17" s="3"/>
      <c r="AM17" s="3"/>
      <c r="AN17" s="3"/>
      <c r="AO17" s="3"/>
      <c r="AP17" s="3"/>
      <c r="AQ17" s="3"/>
      <c r="AR17" s="3"/>
    </row>
    <row r="18" spans="1:44" ht="13.5" customHeight="1" x14ac:dyDescent="0.2">
      <c r="A18" s="512"/>
      <c r="B18" s="512"/>
      <c r="C18" s="512"/>
      <c r="D18" s="512"/>
      <c r="E18" s="512"/>
      <c r="F18" s="512"/>
      <c r="G18" s="512"/>
      <c r="H18" s="512"/>
      <c r="I18" s="512"/>
      <c r="J18" s="512"/>
      <c r="K18" s="512"/>
      <c r="L18" s="512"/>
      <c r="M18" s="512"/>
      <c r="N18" s="512"/>
      <c r="O18" s="512"/>
      <c r="P18" s="512"/>
      <c r="Q18" s="512"/>
      <c r="R18" s="512"/>
      <c r="S18" s="512"/>
      <c r="T18" s="512"/>
      <c r="U18" s="512"/>
      <c r="V18" s="512"/>
      <c r="W18" s="512"/>
      <c r="X18" s="512"/>
      <c r="Y18" s="512"/>
      <c r="Z18" s="512"/>
      <c r="AA18" s="512"/>
      <c r="AB18" s="512"/>
      <c r="AC18" s="512"/>
      <c r="AD18" s="512"/>
      <c r="AE18" s="512"/>
      <c r="AG18" s="3"/>
      <c r="AH18" s="3"/>
      <c r="AI18" s="3"/>
      <c r="AJ18" s="3"/>
      <c r="AK18" s="3"/>
      <c r="AL18" s="3"/>
      <c r="AM18" s="3"/>
      <c r="AN18" s="3"/>
      <c r="AO18" s="3"/>
      <c r="AP18" s="3"/>
      <c r="AQ18" s="3"/>
      <c r="AR18" s="3"/>
    </row>
    <row r="19" spans="1:44" ht="13.5" customHeight="1" x14ac:dyDescent="0.2">
      <c r="A19" s="512"/>
      <c r="B19" s="512"/>
      <c r="C19" s="512"/>
      <c r="D19" s="512"/>
      <c r="E19" s="512"/>
      <c r="F19" s="512"/>
      <c r="G19" s="512"/>
      <c r="H19" s="512"/>
      <c r="I19" s="512"/>
      <c r="J19" s="512"/>
      <c r="K19" s="512"/>
      <c r="L19" s="512"/>
      <c r="M19" s="512"/>
      <c r="N19" s="512"/>
      <c r="O19" s="512"/>
      <c r="P19" s="512"/>
      <c r="Q19" s="512"/>
      <c r="R19" s="512"/>
      <c r="S19" s="512"/>
      <c r="T19" s="512"/>
      <c r="U19" s="512"/>
      <c r="V19" s="512"/>
      <c r="W19" s="512"/>
      <c r="X19" s="512"/>
      <c r="Y19" s="512"/>
      <c r="Z19" s="512"/>
      <c r="AA19" s="512"/>
      <c r="AB19" s="512"/>
      <c r="AC19" s="512"/>
      <c r="AD19" s="512"/>
      <c r="AE19" s="512"/>
      <c r="AG19" s="3"/>
      <c r="AH19" s="3"/>
      <c r="AI19" s="3"/>
      <c r="AJ19" s="3"/>
      <c r="AK19" s="3"/>
      <c r="AL19" s="3"/>
      <c r="AM19" s="3"/>
      <c r="AN19" s="3"/>
      <c r="AO19" s="3"/>
      <c r="AP19" s="3"/>
      <c r="AQ19" s="3"/>
      <c r="AR19" s="3"/>
    </row>
    <row r="20" spans="1:44" ht="13.5" customHeight="1" x14ac:dyDescent="0.2">
      <c r="A20" s="512"/>
      <c r="B20" s="512"/>
      <c r="C20" s="512"/>
      <c r="D20" s="512"/>
      <c r="E20" s="512"/>
      <c r="F20" s="512"/>
      <c r="G20" s="512"/>
      <c r="H20" s="512"/>
      <c r="I20" s="512"/>
      <c r="J20" s="512"/>
      <c r="K20" s="512"/>
      <c r="L20" s="512"/>
      <c r="M20" s="512"/>
      <c r="N20" s="512"/>
      <c r="O20" s="512"/>
      <c r="P20" s="512"/>
      <c r="Q20" s="512"/>
      <c r="R20" s="512"/>
      <c r="S20" s="512"/>
      <c r="T20" s="512"/>
      <c r="U20" s="512"/>
      <c r="V20" s="512"/>
      <c r="W20" s="512"/>
      <c r="X20" s="512"/>
      <c r="Y20" s="512"/>
      <c r="Z20" s="512"/>
      <c r="AA20" s="512"/>
      <c r="AB20" s="512"/>
      <c r="AC20" s="512"/>
      <c r="AD20" s="512"/>
      <c r="AE20" s="512"/>
      <c r="AG20" s="3"/>
      <c r="AH20" s="3"/>
      <c r="AI20" s="3"/>
      <c r="AJ20" s="3"/>
      <c r="AK20" s="3"/>
      <c r="AL20" s="3"/>
      <c r="AM20" s="3"/>
      <c r="AN20" s="3"/>
      <c r="AO20" s="3"/>
      <c r="AP20" s="3"/>
      <c r="AQ20" s="3"/>
      <c r="AR20" s="3"/>
    </row>
    <row r="21" spans="1:44" ht="13.5" customHeight="1" x14ac:dyDescent="0.2">
      <c r="A21" s="512"/>
      <c r="B21" s="512"/>
      <c r="C21" s="512"/>
      <c r="D21" s="512"/>
      <c r="E21" s="512"/>
      <c r="F21" s="512"/>
      <c r="G21" s="512"/>
      <c r="H21" s="512"/>
      <c r="I21" s="512"/>
      <c r="J21" s="512"/>
      <c r="K21" s="512"/>
      <c r="L21" s="512"/>
      <c r="M21" s="512"/>
      <c r="N21" s="512"/>
      <c r="O21" s="512"/>
      <c r="P21" s="512"/>
      <c r="Q21" s="512"/>
      <c r="R21" s="512"/>
      <c r="S21" s="512"/>
      <c r="T21" s="512"/>
      <c r="U21" s="512"/>
      <c r="V21" s="512"/>
      <c r="W21" s="512"/>
      <c r="X21" s="512"/>
      <c r="Y21" s="512"/>
      <c r="Z21" s="512"/>
      <c r="AA21" s="512"/>
      <c r="AB21" s="512"/>
      <c r="AC21" s="512"/>
      <c r="AD21" s="512"/>
      <c r="AE21" s="512"/>
      <c r="AG21" s="3"/>
      <c r="AH21" s="3"/>
      <c r="AI21" s="3"/>
      <c r="AJ21" s="3"/>
      <c r="AK21" s="3"/>
      <c r="AL21" s="3"/>
      <c r="AM21" s="3"/>
      <c r="AN21" s="3"/>
      <c r="AO21" s="3"/>
      <c r="AP21" s="3"/>
      <c r="AQ21" s="3"/>
      <c r="AR21" s="3"/>
    </row>
    <row r="22" spans="1:44" ht="13.5" customHeight="1" x14ac:dyDescent="0.2">
      <c r="A22" s="512"/>
      <c r="B22" s="512"/>
      <c r="C22" s="512"/>
      <c r="D22" s="512"/>
      <c r="E22" s="512"/>
      <c r="F22" s="512"/>
      <c r="G22" s="512"/>
      <c r="H22" s="512"/>
      <c r="I22" s="512"/>
      <c r="J22" s="512"/>
      <c r="K22" s="512"/>
      <c r="L22" s="512"/>
      <c r="M22" s="512"/>
      <c r="N22" s="512"/>
      <c r="O22" s="512"/>
      <c r="P22" s="512"/>
      <c r="Q22" s="512"/>
      <c r="R22" s="512"/>
      <c r="S22" s="512"/>
      <c r="T22" s="512"/>
      <c r="U22" s="512"/>
      <c r="V22" s="512"/>
      <c r="W22" s="512"/>
      <c r="X22" s="512"/>
      <c r="Y22" s="512"/>
      <c r="Z22" s="512"/>
      <c r="AA22" s="512"/>
      <c r="AB22" s="512"/>
      <c r="AC22" s="512"/>
      <c r="AD22" s="512"/>
      <c r="AE22" s="512"/>
      <c r="AG22" s="3"/>
      <c r="AH22" s="3"/>
      <c r="AI22" s="3"/>
      <c r="AJ22" s="3"/>
      <c r="AK22" s="3"/>
      <c r="AL22" s="3"/>
      <c r="AM22" s="3"/>
      <c r="AN22" s="3"/>
      <c r="AO22" s="3"/>
      <c r="AP22" s="3"/>
      <c r="AQ22" s="3"/>
      <c r="AR22" s="3"/>
    </row>
    <row r="23" spans="1:44" ht="13.5" customHeight="1" x14ac:dyDescent="0.2">
      <c r="A23" s="512"/>
      <c r="B23" s="512"/>
      <c r="C23" s="512"/>
      <c r="D23" s="512"/>
      <c r="E23" s="512"/>
      <c r="F23" s="512"/>
      <c r="G23" s="512"/>
      <c r="H23" s="512"/>
      <c r="I23" s="512"/>
      <c r="J23" s="512"/>
      <c r="K23" s="512"/>
      <c r="L23" s="512"/>
      <c r="M23" s="512"/>
      <c r="N23" s="512"/>
      <c r="O23" s="512"/>
      <c r="P23" s="512"/>
      <c r="Q23" s="512"/>
      <c r="R23" s="512"/>
      <c r="S23" s="512"/>
      <c r="T23" s="512"/>
      <c r="U23" s="512"/>
      <c r="V23" s="512"/>
      <c r="W23" s="512"/>
      <c r="X23" s="512"/>
      <c r="Y23" s="512"/>
      <c r="Z23" s="512"/>
      <c r="AA23" s="512"/>
      <c r="AB23" s="512"/>
      <c r="AC23" s="512"/>
      <c r="AD23" s="512"/>
      <c r="AE23" s="512"/>
      <c r="AG23" s="3"/>
      <c r="AH23" s="3"/>
      <c r="AI23" s="3"/>
      <c r="AJ23" s="3"/>
      <c r="AK23" s="3"/>
      <c r="AL23" s="3"/>
      <c r="AM23" s="3"/>
      <c r="AN23" s="3"/>
      <c r="AO23" s="3"/>
      <c r="AP23" s="3"/>
      <c r="AQ23" s="3"/>
      <c r="AR23" s="3"/>
    </row>
    <row r="24" spans="1:44" ht="13.5" customHeight="1" x14ac:dyDescent="0.2">
      <c r="A24" s="512"/>
      <c r="B24" s="512"/>
      <c r="C24" s="512"/>
      <c r="D24" s="512"/>
      <c r="E24" s="512"/>
      <c r="F24" s="512"/>
      <c r="G24" s="512"/>
      <c r="H24" s="512"/>
      <c r="I24" s="512"/>
      <c r="J24" s="512"/>
      <c r="K24" s="512"/>
      <c r="L24" s="512"/>
      <c r="M24" s="512"/>
      <c r="N24" s="512"/>
      <c r="O24" s="512"/>
      <c r="P24" s="512"/>
      <c r="Q24" s="512"/>
      <c r="R24" s="512"/>
      <c r="S24" s="512"/>
      <c r="T24" s="512"/>
      <c r="U24" s="512"/>
      <c r="V24" s="512"/>
      <c r="W24" s="512"/>
      <c r="X24" s="512"/>
      <c r="Y24" s="512"/>
      <c r="Z24" s="512"/>
      <c r="AA24" s="512"/>
      <c r="AB24" s="512"/>
      <c r="AC24" s="512"/>
      <c r="AD24" s="512"/>
      <c r="AE24" s="512"/>
      <c r="AG24" s="3"/>
      <c r="AH24" s="3"/>
      <c r="AI24" s="3"/>
      <c r="AJ24" s="3"/>
      <c r="AK24" s="3"/>
      <c r="AL24" s="3"/>
      <c r="AM24" s="3"/>
      <c r="AN24" s="3"/>
      <c r="AO24" s="3"/>
      <c r="AP24" s="3"/>
      <c r="AQ24" s="3"/>
      <c r="AR24" s="3"/>
    </row>
    <row r="25" spans="1:44" ht="13.5" customHeight="1" x14ac:dyDescent="0.2">
      <c r="A25" s="512"/>
      <c r="B25" s="512"/>
      <c r="C25" s="512"/>
      <c r="D25" s="512"/>
      <c r="E25" s="512"/>
      <c r="F25" s="512"/>
      <c r="G25" s="512"/>
      <c r="H25" s="512"/>
      <c r="I25" s="512"/>
      <c r="J25" s="512"/>
      <c r="K25" s="512"/>
      <c r="L25" s="512"/>
      <c r="M25" s="512"/>
      <c r="N25" s="512"/>
      <c r="O25" s="512"/>
      <c r="P25" s="512"/>
      <c r="Q25" s="512"/>
      <c r="R25" s="512"/>
      <c r="S25" s="512"/>
      <c r="T25" s="512"/>
      <c r="U25" s="512"/>
      <c r="V25" s="512"/>
      <c r="W25" s="512"/>
      <c r="X25" s="512"/>
      <c r="Y25" s="512"/>
      <c r="Z25" s="512"/>
      <c r="AA25" s="512"/>
      <c r="AB25" s="512"/>
      <c r="AC25" s="512"/>
      <c r="AD25" s="512"/>
      <c r="AE25" s="512"/>
      <c r="AG25" s="3"/>
      <c r="AH25" s="3"/>
      <c r="AI25" s="3"/>
      <c r="AJ25" s="3"/>
      <c r="AK25" s="3"/>
      <c r="AL25" s="3"/>
      <c r="AM25" s="3"/>
      <c r="AN25" s="3"/>
      <c r="AO25" s="3"/>
      <c r="AP25" s="3"/>
      <c r="AQ25" s="3"/>
      <c r="AR25" s="3"/>
    </row>
    <row r="26" spans="1:44" ht="13.5" customHeight="1" x14ac:dyDescent="0.2">
      <c r="A26" s="512"/>
      <c r="B26" s="512"/>
      <c r="C26" s="512"/>
      <c r="D26" s="512"/>
      <c r="E26" s="512"/>
      <c r="F26" s="512"/>
      <c r="G26" s="512"/>
      <c r="H26" s="512"/>
      <c r="I26" s="512"/>
      <c r="J26" s="512"/>
      <c r="K26" s="512"/>
      <c r="L26" s="512"/>
      <c r="M26" s="512"/>
      <c r="N26" s="512"/>
      <c r="O26" s="512"/>
      <c r="P26" s="512"/>
      <c r="Q26" s="512"/>
      <c r="R26" s="512"/>
      <c r="S26" s="512"/>
      <c r="T26" s="512"/>
      <c r="U26" s="512"/>
      <c r="V26" s="512"/>
      <c r="W26" s="512"/>
      <c r="X26" s="512"/>
      <c r="Y26" s="512"/>
      <c r="Z26" s="512"/>
      <c r="AA26" s="512"/>
      <c r="AB26" s="512"/>
      <c r="AC26" s="512"/>
      <c r="AD26" s="512"/>
      <c r="AE26" s="512"/>
      <c r="AG26" s="3"/>
      <c r="AH26" s="3"/>
      <c r="AI26" s="3"/>
      <c r="AJ26" s="3"/>
      <c r="AK26" s="3"/>
      <c r="AL26" s="3"/>
      <c r="AM26" s="3"/>
      <c r="AN26" s="3"/>
      <c r="AO26" s="3"/>
      <c r="AP26" s="3"/>
      <c r="AQ26" s="3"/>
      <c r="AR26" s="3"/>
    </row>
    <row r="27" spans="1:44" ht="13.5" customHeight="1" x14ac:dyDescent="0.2">
      <c r="A27" s="512"/>
      <c r="B27" s="512"/>
      <c r="C27" s="512"/>
      <c r="D27" s="512"/>
      <c r="E27" s="512"/>
      <c r="F27" s="512"/>
      <c r="G27" s="512"/>
      <c r="H27" s="512"/>
      <c r="I27" s="512"/>
      <c r="J27" s="512"/>
      <c r="K27" s="512"/>
      <c r="L27" s="512"/>
      <c r="M27" s="512"/>
      <c r="N27" s="512"/>
      <c r="O27" s="512"/>
      <c r="P27" s="512"/>
      <c r="Q27" s="512"/>
      <c r="R27" s="512"/>
      <c r="S27" s="512"/>
      <c r="T27" s="512"/>
      <c r="U27" s="512"/>
      <c r="V27" s="512"/>
      <c r="W27" s="512"/>
      <c r="X27" s="512"/>
      <c r="Y27" s="512"/>
      <c r="Z27" s="512"/>
      <c r="AA27" s="512"/>
      <c r="AB27" s="512"/>
      <c r="AC27" s="512"/>
      <c r="AD27" s="512"/>
      <c r="AE27" s="512"/>
      <c r="AG27" s="3"/>
      <c r="AH27" s="3"/>
      <c r="AI27" s="3"/>
      <c r="AJ27" s="3"/>
      <c r="AK27" s="3"/>
      <c r="AL27" s="3"/>
      <c r="AM27" s="3"/>
      <c r="AN27" s="3"/>
      <c r="AO27" s="3"/>
      <c r="AP27" s="3"/>
      <c r="AQ27" s="3"/>
      <c r="AR27" s="3"/>
    </row>
    <row r="28" spans="1:44" ht="13.5" customHeight="1" x14ac:dyDescent="0.2">
      <c r="A28" s="512"/>
      <c r="B28" s="512"/>
      <c r="C28" s="512"/>
      <c r="D28" s="512"/>
      <c r="E28" s="512"/>
      <c r="F28" s="512"/>
      <c r="G28" s="512"/>
      <c r="H28" s="512"/>
      <c r="I28" s="512"/>
      <c r="J28" s="512"/>
      <c r="K28" s="512"/>
      <c r="L28" s="512"/>
      <c r="M28" s="512"/>
      <c r="N28" s="512"/>
      <c r="O28" s="512"/>
      <c r="P28" s="512"/>
      <c r="Q28" s="512"/>
      <c r="R28" s="512"/>
      <c r="S28" s="512"/>
      <c r="T28" s="512"/>
      <c r="U28" s="512"/>
      <c r="V28" s="512"/>
      <c r="W28" s="512"/>
      <c r="X28" s="512"/>
      <c r="Y28" s="512"/>
      <c r="Z28" s="512"/>
      <c r="AA28" s="512"/>
      <c r="AB28" s="512"/>
      <c r="AC28" s="512"/>
      <c r="AD28" s="512"/>
      <c r="AE28" s="512"/>
      <c r="AG28" s="3"/>
      <c r="AH28" s="3"/>
      <c r="AI28" s="3"/>
      <c r="AJ28" s="3"/>
      <c r="AK28" s="3"/>
      <c r="AL28" s="3"/>
      <c r="AM28" s="3"/>
      <c r="AN28" s="3"/>
      <c r="AO28" s="3"/>
      <c r="AP28" s="3"/>
      <c r="AQ28" s="3"/>
      <c r="AR28" s="3"/>
    </row>
    <row r="29" spans="1:44" ht="13.5" customHeight="1" x14ac:dyDescent="0.2">
      <c r="A29" s="512"/>
      <c r="B29" s="512"/>
      <c r="C29" s="512"/>
      <c r="D29" s="512"/>
      <c r="E29" s="512"/>
      <c r="F29" s="512"/>
      <c r="G29" s="512"/>
      <c r="H29" s="512"/>
      <c r="I29" s="512"/>
      <c r="J29" s="512"/>
      <c r="K29" s="512"/>
      <c r="L29" s="512"/>
      <c r="M29" s="512"/>
      <c r="N29" s="512"/>
      <c r="O29" s="512"/>
      <c r="P29" s="512"/>
      <c r="Q29" s="512"/>
      <c r="R29" s="512"/>
      <c r="S29" s="512"/>
      <c r="T29" s="512"/>
      <c r="U29" s="512"/>
      <c r="V29" s="512"/>
      <c r="W29" s="512"/>
      <c r="X29" s="512"/>
      <c r="Y29" s="512"/>
      <c r="Z29" s="512"/>
      <c r="AA29" s="512"/>
      <c r="AB29" s="512"/>
      <c r="AC29" s="512"/>
      <c r="AD29" s="512"/>
      <c r="AE29" s="512"/>
      <c r="AG29" s="3"/>
      <c r="AH29" s="3"/>
      <c r="AI29" s="3"/>
      <c r="AJ29" s="3"/>
      <c r="AK29" s="3"/>
      <c r="AL29" s="3"/>
      <c r="AM29" s="3"/>
      <c r="AN29" s="3"/>
      <c r="AO29" s="3"/>
      <c r="AP29" s="3"/>
      <c r="AQ29" s="3"/>
      <c r="AR29" s="3"/>
    </row>
    <row r="30" spans="1:44" ht="13.5" customHeight="1" x14ac:dyDescent="0.2">
      <c r="A30" s="512"/>
      <c r="B30" s="512"/>
      <c r="C30" s="512"/>
      <c r="D30" s="512"/>
      <c r="E30" s="512"/>
      <c r="F30" s="512"/>
      <c r="G30" s="512"/>
      <c r="H30" s="512"/>
      <c r="I30" s="512"/>
      <c r="J30" s="512"/>
      <c r="K30" s="512"/>
      <c r="L30" s="512"/>
      <c r="M30" s="512"/>
      <c r="N30" s="512"/>
      <c r="O30" s="512"/>
      <c r="P30" s="512"/>
      <c r="Q30" s="512"/>
      <c r="R30" s="512"/>
      <c r="S30" s="512"/>
      <c r="T30" s="512"/>
      <c r="U30" s="512"/>
      <c r="V30" s="512"/>
      <c r="W30" s="512"/>
      <c r="X30" s="512"/>
      <c r="Y30" s="512"/>
      <c r="Z30" s="512"/>
      <c r="AA30" s="512"/>
      <c r="AB30" s="512"/>
      <c r="AC30" s="512"/>
      <c r="AD30" s="512"/>
      <c r="AE30" s="512"/>
      <c r="AG30" s="3"/>
      <c r="AH30" s="3"/>
      <c r="AI30" s="3"/>
      <c r="AJ30" s="3"/>
      <c r="AK30" s="3"/>
      <c r="AL30" s="3"/>
      <c r="AM30" s="3"/>
      <c r="AN30" s="3"/>
      <c r="AO30" s="3"/>
      <c r="AP30" s="3"/>
      <c r="AQ30" s="3"/>
      <c r="AR30" s="3"/>
    </row>
    <row r="31" spans="1:44" ht="13.5" customHeight="1" x14ac:dyDescent="0.2">
      <c r="A31" s="512"/>
      <c r="B31" s="512"/>
      <c r="C31" s="512"/>
      <c r="D31" s="512"/>
      <c r="E31" s="512"/>
      <c r="F31" s="512"/>
      <c r="G31" s="512"/>
      <c r="H31" s="512"/>
      <c r="I31" s="512"/>
      <c r="J31" s="512"/>
      <c r="K31" s="512"/>
      <c r="L31" s="512"/>
      <c r="M31" s="512"/>
      <c r="N31" s="512"/>
      <c r="O31" s="512"/>
      <c r="P31" s="512"/>
      <c r="Q31" s="512"/>
      <c r="R31" s="512"/>
      <c r="S31" s="512"/>
      <c r="T31" s="512"/>
      <c r="U31" s="512"/>
      <c r="V31" s="512"/>
      <c r="W31" s="512"/>
      <c r="X31" s="512"/>
      <c r="Y31" s="512"/>
      <c r="Z31" s="512"/>
      <c r="AA31" s="512"/>
      <c r="AB31" s="512"/>
      <c r="AC31" s="512"/>
      <c r="AD31" s="512"/>
      <c r="AE31" s="512"/>
      <c r="AG31" s="3"/>
      <c r="AH31" s="3"/>
      <c r="AI31" s="3"/>
      <c r="AJ31" s="3"/>
      <c r="AK31" s="3"/>
      <c r="AL31" s="3"/>
      <c r="AM31" s="3"/>
      <c r="AN31" s="3"/>
      <c r="AO31" s="3"/>
      <c r="AP31" s="3"/>
      <c r="AQ31" s="3"/>
      <c r="AR31" s="3"/>
    </row>
    <row r="32" spans="1:44" ht="13.5" customHeight="1" x14ac:dyDescent="0.2">
      <c r="A32" s="512"/>
      <c r="B32" s="512"/>
      <c r="C32" s="512"/>
      <c r="D32" s="512"/>
      <c r="E32" s="512"/>
      <c r="F32" s="512"/>
      <c r="G32" s="512"/>
      <c r="H32" s="512"/>
      <c r="I32" s="512"/>
      <c r="J32" s="512"/>
      <c r="K32" s="512"/>
      <c r="L32" s="512"/>
      <c r="M32" s="512"/>
      <c r="N32" s="512"/>
      <c r="O32" s="512"/>
      <c r="P32" s="512"/>
      <c r="Q32" s="512"/>
      <c r="R32" s="512"/>
      <c r="S32" s="512"/>
      <c r="T32" s="512"/>
      <c r="U32" s="512"/>
      <c r="V32" s="512"/>
      <c r="W32" s="512"/>
      <c r="X32" s="512"/>
      <c r="Y32" s="512"/>
      <c r="Z32" s="512"/>
      <c r="AA32" s="512"/>
      <c r="AB32" s="512"/>
      <c r="AC32" s="512"/>
      <c r="AD32" s="512"/>
      <c r="AE32" s="512"/>
      <c r="AG32" s="3"/>
      <c r="AH32" s="3"/>
      <c r="AI32" s="3"/>
      <c r="AJ32" s="3"/>
      <c r="AK32" s="3"/>
      <c r="AL32" s="3"/>
      <c r="AM32" s="3"/>
      <c r="AN32" s="3"/>
      <c r="AO32" s="3"/>
      <c r="AP32" s="3"/>
      <c r="AQ32" s="3"/>
      <c r="AR32" s="3"/>
    </row>
    <row r="33" spans="1:44" ht="13.5" customHeight="1" x14ac:dyDescent="0.2">
      <c r="A33" s="512"/>
      <c r="B33" s="512"/>
      <c r="C33" s="512"/>
      <c r="D33" s="512"/>
      <c r="E33" s="512"/>
      <c r="F33" s="512"/>
      <c r="G33" s="512"/>
      <c r="H33" s="512"/>
      <c r="I33" s="512"/>
      <c r="J33" s="512"/>
      <c r="K33" s="512"/>
      <c r="L33" s="512"/>
      <c r="M33" s="512"/>
      <c r="N33" s="512"/>
      <c r="O33" s="512"/>
      <c r="P33" s="512"/>
      <c r="Q33" s="512"/>
      <c r="R33" s="512"/>
      <c r="S33" s="512"/>
      <c r="T33" s="512"/>
      <c r="U33" s="512"/>
      <c r="V33" s="512"/>
      <c r="W33" s="512"/>
      <c r="X33" s="512"/>
      <c r="Y33" s="512"/>
      <c r="Z33" s="512"/>
      <c r="AA33" s="512"/>
      <c r="AB33" s="512"/>
      <c r="AC33" s="512"/>
      <c r="AD33" s="512"/>
      <c r="AE33" s="512"/>
      <c r="AG33" s="3"/>
      <c r="AH33" s="3"/>
      <c r="AI33" s="3"/>
      <c r="AJ33" s="3"/>
      <c r="AK33" s="3"/>
      <c r="AL33" s="3"/>
      <c r="AM33" s="3"/>
      <c r="AN33" s="3"/>
      <c r="AO33" s="3"/>
      <c r="AP33" s="3"/>
      <c r="AQ33" s="3"/>
      <c r="AR33" s="3"/>
    </row>
    <row r="34" spans="1:44" ht="13.5" customHeight="1" x14ac:dyDescent="0.2">
      <c r="A34" s="512"/>
      <c r="B34" s="512"/>
      <c r="C34" s="512"/>
      <c r="D34" s="512"/>
      <c r="E34" s="512"/>
      <c r="F34" s="512"/>
      <c r="G34" s="512"/>
      <c r="H34" s="512"/>
      <c r="I34" s="512"/>
      <c r="J34" s="512"/>
      <c r="K34" s="512"/>
      <c r="L34" s="512"/>
      <c r="M34" s="512"/>
      <c r="N34" s="512"/>
      <c r="O34" s="512"/>
      <c r="P34" s="512"/>
      <c r="Q34" s="512"/>
      <c r="R34" s="512"/>
      <c r="S34" s="512"/>
      <c r="T34" s="512"/>
      <c r="U34" s="512"/>
      <c r="V34" s="512"/>
      <c r="W34" s="512"/>
      <c r="X34" s="512"/>
      <c r="Y34" s="512"/>
      <c r="Z34" s="512"/>
      <c r="AA34" s="512"/>
      <c r="AB34" s="512"/>
      <c r="AC34" s="512"/>
      <c r="AD34" s="512"/>
      <c r="AE34" s="512"/>
      <c r="AG34" s="3"/>
      <c r="AH34" s="3"/>
      <c r="AI34" s="3"/>
      <c r="AJ34" s="3"/>
      <c r="AK34" s="3"/>
      <c r="AL34" s="3"/>
      <c r="AM34" s="3"/>
      <c r="AN34" s="3"/>
      <c r="AO34" s="3"/>
      <c r="AP34" s="3"/>
      <c r="AQ34" s="3"/>
      <c r="AR34" s="3"/>
    </row>
    <row r="35" spans="1:44" ht="13.5" customHeight="1" x14ac:dyDescent="0.2">
      <c r="A35" s="512"/>
      <c r="B35" s="512"/>
      <c r="C35" s="512"/>
      <c r="D35" s="512"/>
      <c r="E35" s="512"/>
      <c r="F35" s="512"/>
      <c r="G35" s="512"/>
      <c r="H35" s="512"/>
      <c r="I35" s="512"/>
      <c r="J35" s="512"/>
      <c r="K35" s="512"/>
      <c r="L35" s="512"/>
      <c r="M35" s="512"/>
      <c r="N35" s="512"/>
      <c r="O35" s="512"/>
      <c r="P35" s="512"/>
      <c r="Q35" s="512"/>
      <c r="R35" s="512"/>
      <c r="S35" s="512"/>
      <c r="T35" s="512"/>
      <c r="U35" s="512"/>
      <c r="V35" s="512"/>
      <c r="W35" s="512"/>
      <c r="X35" s="512"/>
      <c r="Y35" s="512"/>
      <c r="Z35" s="512"/>
      <c r="AA35" s="512"/>
      <c r="AB35" s="512"/>
      <c r="AC35" s="512"/>
      <c r="AD35" s="512"/>
      <c r="AE35" s="512"/>
      <c r="AG35" s="3"/>
      <c r="AH35" s="3"/>
      <c r="AI35" s="3"/>
      <c r="AJ35" s="3"/>
      <c r="AK35" s="3"/>
      <c r="AL35" s="3"/>
      <c r="AM35" s="3"/>
      <c r="AN35" s="3"/>
      <c r="AO35" s="3"/>
      <c r="AP35" s="3"/>
      <c r="AQ35" s="3"/>
      <c r="AR35" s="3"/>
    </row>
    <row r="36" spans="1:44" ht="13.5" customHeight="1" x14ac:dyDescent="0.2">
      <c r="A36" s="512"/>
      <c r="B36" s="512"/>
      <c r="C36" s="512"/>
      <c r="D36" s="512"/>
      <c r="E36" s="512"/>
      <c r="F36" s="512"/>
      <c r="G36" s="512"/>
      <c r="H36" s="512"/>
      <c r="I36" s="512"/>
      <c r="J36" s="512"/>
      <c r="K36" s="512"/>
      <c r="L36" s="512"/>
      <c r="M36" s="512"/>
      <c r="N36" s="512"/>
      <c r="O36" s="512"/>
      <c r="P36" s="512"/>
      <c r="Q36" s="512"/>
      <c r="R36" s="512"/>
      <c r="S36" s="512"/>
      <c r="T36" s="512"/>
      <c r="U36" s="512"/>
      <c r="V36" s="512"/>
      <c r="W36" s="512"/>
      <c r="X36" s="512"/>
      <c r="Y36" s="512"/>
      <c r="Z36" s="512"/>
      <c r="AA36" s="512"/>
      <c r="AB36" s="512"/>
      <c r="AC36" s="512"/>
      <c r="AD36" s="512"/>
      <c r="AE36" s="512"/>
      <c r="AG36" s="3"/>
      <c r="AH36" s="3"/>
      <c r="AI36" s="3"/>
      <c r="AJ36" s="3"/>
      <c r="AK36" s="3"/>
      <c r="AL36" s="3"/>
      <c r="AM36" s="3"/>
      <c r="AN36" s="3"/>
      <c r="AO36" s="3"/>
      <c r="AP36" s="3"/>
      <c r="AQ36" s="3"/>
      <c r="AR36" s="3"/>
    </row>
    <row r="37" spans="1:44" ht="13.5" customHeight="1" x14ac:dyDescent="0.2">
      <c r="AG37" s="3"/>
      <c r="AH37" s="3"/>
      <c r="AI37" s="3"/>
      <c r="AJ37" s="3"/>
      <c r="AK37" s="3"/>
      <c r="AL37" s="3"/>
      <c r="AM37" s="3"/>
      <c r="AN37" s="3"/>
      <c r="AO37" s="3"/>
      <c r="AP37" s="3"/>
      <c r="AQ37" s="3"/>
      <c r="AR37" s="3"/>
    </row>
    <row r="38" spans="1:44" ht="13.5" customHeight="1" x14ac:dyDescent="0.2">
      <c r="AG38" s="3"/>
      <c r="AH38" s="3"/>
      <c r="AI38" s="3"/>
      <c r="AJ38" s="3"/>
      <c r="AK38" s="3"/>
      <c r="AL38" s="3"/>
      <c r="AM38" s="3"/>
      <c r="AN38" s="3"/>
      <c r="AO38" s="3"/>
      <c r="AP38" s="3"/>
      <c r="AQ38" s="3"/>
      <c r="AR38" s="3"/>
    </row>
    <row r="39" spans="1:44" ht="13.5" customHeight="1" x14ac:dyDescent="0.2">
      <c r="AG39" s="322" t="s">
        <v>1606</v>
      </c>
      <c r="AH39" s="1" t="s">
        <v>1607</v>
      </c>
      <c r="AI39" s="3"/>
      <c r="AJ39" s="3"/>
      <c r="AK39" s="3"/>
      <c r="AL39" s="3"/>
      <c r="AM39" s="3"/>
      <c r="AN39" s="3"/>
      <c r="AO39" s="3"/>
      <c r="AP39" s="3"/>
      <c r="AQ39" s="3"/>
      <c r="AR39" s="3"/>
    </row>
    <row r="40" spans="1:44" ht="13.5" customHeight="1" x14ac:dyDescent="0.2">
      <c r="AG40" s="322" t="s">
        <v>1608</v>
      </c>
      <c r="AH40" s="1">
        <v>2020</v>
      </c>
      <c r="AI40" s="3"/>
      <c r="AJ40" s="3"/>
      <c r="AK40" s="3"/>
      <c r="AL40" s="3"/>
      <c r="AM40" s="3"/>
      <c r="AN40" s="3"/>
      <c r="AO40" s="3"/>
      <c r="AP40" s="3"/>
      <c r="AQ40" s="3"/>
      <c r="AR40" s="3"/>
    </row>
    <row r="41" spans="1:44" ht="13.5" customHeight="1" x14ac:dyDescent="0.2">
      <c r="AG41" s="322" t="s">
        <v>1609</v>
      </c>
      <c r="AH41" s="1">
        <v>2021</v>
      </c>
      <c r="AI41" s="3"/>
      <c r="AJ41" s="3"/>
      <c r="AK41" s="3"/>
      <c r="AL41" s="3"/>
      <c r="AM41" s="3"/>
      <c r="AN41" s="3"/>
      <c r="AO41" s="3"/>
      <c r="AP41" s="3"/>
      <c r="AQ41" s="3"/>
      <c r="AR41" s="3"/>
    </row>
    <row r="42" spans="1:44" ht="13.5" customHeight="1" x14ac:dyDescent="0.2">
      <c r="AG42" s="322" t="s">
        <v>1610</v>
      </c>
      <c r="AH42" s="1">
        <v>2022</v>
      </c>
      <c r="AI42" s="3"/>
      <c r="AJ42" s="3"/>
      <c r="AK42" s="3"/>
      <c r="AL42" s="3"/>
      <c r="AM42" s="3"/>
      <c r="AN42" s="3"/>
      <c r="AO42" s="3"/>
      <c r="AP42" s="3"/>
      <c r="AQ42" s="3"/>
      <c r="AR42" s="3"/>
    </row>
    <row r="43" spans="1:44" ht="13.5" customHeight="1" x14ac:dyDescent="0.2">
      <c r="AG43" s="1" t="s">
        <v>1613</v>
      </c>
      <c r="AH43" s="1">
        <v>2023</v>
      </c>
      <c r="AI43" s="3"/>
      <c r="AJ43" s="3"/>
      <c r="AK43" s="3"/>
      <c r="AL43" s="3"/>
      <c r="AM43" s="3"/>
      <c r="AN43" s="3"/>
      <c r="AO43" s="3"/>
      <c r="AP43" s="3"/>
      <c r="AQ43" s="3"/>
      <c r="AR43" s="3"/>
    </row>
    <row r="44" spans="1:44" ht="13.5" customHeight="1" x14ac:dyDescent="0.2">
      <c r="AG44" s="322" t="s">
        <v>1611</v>
      </c>
      <c r="AH44" s="1">
        <v>2024</v>
      </c>
      <c r="AI44" s="3"/>
      <c r="AJ44" s="3"/>
      <c r="AK44" s="3"/>
      <c r="AL44" s="3"/>
      <c r="AM44" s="3"/>
      <c r="AN44" s="3"/>
      <c r="AO44" s="3"/>
      <c r="AP44" s="3"/>
      <c r="AQ44" s="3"/>
      <c r="AR44" s="3"/>
    </row>
    <row r="45" spans="1:44" ht="13.5" customHeight="1" x14ac:dyDescent="0.2">
      <c r="AG45" s="322" t="s">
        <v>1612</v>
      </c>
      <c r="AH45" s="1">
        <v>2025</v>
      </c>
      <c r="AI45" s="3"/>
      <c r="AJ45" s="3"/>
      <c r="AK45" s="3"/>
      <c r="AL45" s="3"/>
      <c r="AM45" s="3"/>
      <c r="AN45" s="3"/>
      <c r="AO45" s="3"/>
      <c r="AP45" s="3"/>
      <c r="AQ45" s="3"/>
      <c r="AR45" s="3"/>
    </row>
    <row r="46" spans="1:44" ht="13.5" customHeight="1" x14ac:dyDescent="0.2">
      <c r="AG46" s="3"/>
      <c r="AH46" s="1">
        <v>2026</v>
      </c>
      <c r="AI46" s="3"/>
      <c r="AJ46" s="3"/>
      <c r="AK46" s="3"/>
      <c r="AL46" s="3"/>
      <c r="AM46" s="3"/>
      <c r="AN46" s="3"/>
      <c r="AO46" s="3"/>
      <c r="AP46" s="3"/>
      <c r="AQ46" s="3"/>
      <c r="AR46" s="3"/>
    </row>
    <row r="47" spans="1:44" ht="13.5" customHeight="1" x14ac:dyDescent="0.2">
      <c r="AG47" s="3"/>
      <c r="AH47" s="1">
        <v>2027</v>
      </c>
      <c r="AI47" s="3"/>
      <c r="AJ47" s="3"/>
      <c r="AK47" s="3"/>
      <c r="AL47" s="3"/>
      <c r="AM47" s="3"/>
      <c r="AN47" s="3"/>
      <c r="AO47" s="3"/>
      <c r="AP47" s="3"/>
      <c r="AQ47" s="3"/>
      <c r="AR47" s="3"/>
    </row>
    <row r="48" spans="1:44" x14ac:dyDescent="0.2">
      <c r="AH48" s="1">
        <v>2028</v>
      </c>
    </row>
  </sheetData>
  <sheetProtection algorithmName="SHA-512" hashValue="utoDERPsEn5h0YiW2EV9O8tYncNh/tQn6MDJEbyhXDDkkEq06ZEouvCBR+VhZBumJ+3Su3FB9ZLcdx0ffk2U4A==" saltValue="oTh9xj0PTzVM6CxKYPVxIw==" spinCount="100000" sheet="1" objects="1" scenarios="1"/>
  <mergeCells count="13">
    <mergeCell ref="A6:F6"/>
    <mergeCell ref="G6:AA6"/>
    <mergeCell ref="AB6:AE6"/>
    <mergeCell ref="A4:F5"/>
    <mergeCell ref="G4:AA5"/>
    <mergeCell ref="AB4:AE5"/>
    <mergeCell ref="A10:AE36"/>
    <mergeCell ref="A7:F7"/>
    <mergeCell ref="G7:AA7"/>
    <mergeCell ref="AB7:AE7"/>
    <mergeCell ref="A8:F8"/>
    <mergeCell ref="G8:AA8"/>
    <mergeCell ref="AB8:AE8"/>
  </mergeCells>
  <phoneticPr fontId="3"/>
  <dataValidations count="2">
    <dataValidation type="list" allowBlank="1" showInputMessage="1" showErrorMessage="1" sqref="AB6:AE8" xr:uid="{EBC4CACC-28D9-4A62-9432-EA9CFF31E3EB}">
      <formula1>$AH$39:$AH$48</formula1>
    </dataValidation>
    <dataValidation type="list" allowBlank="1" showInputMessage="1" showErrorMessage="1" sqref="A6:F8" xr:uid="{94584A34-F16F-4AE8-B50F-DFE83999BADB}">
      <formula1>$AG$39:$AG$45</formula1>
    </dataValidation>
  </dataValidations>
  <printOptions horizontalCentered="1"/>
  <pageMargins left="0.59055118110236227" right="0.59055118110236227" top="0.78740157480314965" bottom="0.39370078740157483" header="0.31496062992125984" footer="0.31496062992125984"/>
  <pageSetup paperSize="9" fitToHeight="0"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205CA2-0710-4BA9-9B2F-330B8948C19C}">
  <sheetPr>
    <tabColor theme="0" tint="-0.34998626667073579"/>
  </sheetPr>
  <dimension ref="A1:H19"/>
  <sheetViews>
    <sheetView view="pageBreakPreview" zoomScale="70" zoomScaleNormal="100" zoomScaleSheetLayoutView="70" workbookViewId="0">
      <pane xSplit="2" ySplit="2" topLeftCell="C3" activePane="bottomRight" state="frozen"/>
      <selection pane="topRight" activeCell="D1" sqref="D1"/>
      <selection pane="bottomLeft" activeCell="A3" sqref="A3"/>
      <selection pane="bottomRight"/>
    </sheetView>
  </sheetViews>
  <sheetFormatPr defaultRowHeight="13" x14ac:dyDescent="0.2"/>
  <cols>
    <col min="1" max="3" width="16.6328125" customWidth="1"/>
    <col min="4" max="4" width="72.26953125" customWidth="1"/>
    <col min="5" max="5" width="3.81640625" bestFit="1" customWidth="1"/>
  </cols>
  <sheetData>
    <row r="1" spans="1:8" ht="18.75" customHeight="1" x14ac:dyDescent="0.2">
      <c r="A1" t="s">
        <v>254</v>
      </c>
    </row>
    <row r="2" spans="1:8" ht="21.75" customHeight="1" x14ac:dyDescent="0.2">
      <c r="A2" s="35" t="s">
        <v>255</v>
      </c>
      <c r="B2" s="36" t="s">
        <v>256</v>
      </c>
      <c r="C2" s="36" t="s">
        <v>257</v>
      </c>
      <c r="D2" s="37" t="s">
        <v>258</v>
      </c>
      <c r="E2" s="38" t="s">
        <v>301</v>
      </c>
      <c r="F2" s="35" t="s">
        <v>255</v>
      </c>
      <c r="G2" s="36" t="s">
        <v>256</v>
      </c>
      <c r="H2" s="36" t="s">
        <v>257</v>
      </c>
    </row>
    <row r="3" spans="1:8" ht="18.75" customHeight="1" x14ac:dyDescent="0.2">
      <c r="A3" s="39"/>
      <c r="B3" s="40"/>
      <c r="C3" s="40"/>
      <c r="D3" s="41"/>
      <c r="E3" s="38"/>
      <c r="F3" s="39"/>
      <c r="G3" s="40"/>
      <c r="H3" s="40"/>
    </row>
    <row r="4" spans="1:8" ht="64.5" customHeight="1" x14ac:dyDescent="0.2">
      <c r="A4" s="516" t="s">
        <v>259</v>
      </c>
      <c r="B4" s="42" t="s">
        <v>260</v>
      </c>
      <c r="C4" s="42" t="s">
        <v>261</v>
      </c>
      <c r="D4" s="43" t="s">
        <v>262</v>
      </c>
      <c r="E4" s="44">
        <v>1</v>
      </c>
      <c r="F4" s="45" t="s">
        <v>259</v>
      </c>
      <c r="G4" s="42" t="s">
        <v>260</v>
      </c>
      <c r="H4" s="42" t="s">
        <v>261</v>
      </c>
    </row>
    <row r="5" spans="1:8" ht="39" customHeight="1" x14ac:dyDescent="0.2">
      <c r="A5" s="517"/>
      <c r="B5" s="514" t="s">
        <v>263</v>
      </c>
      <c r="C5" s="34" t="s">
        <v>264</v>
      </c>
      <c r="D5" s="43" t="s">
        <v>265</v>
      </c>
      <c r="E5" s="44">
        <v>2</v>
      </c>
      <c r="F5" s="45" t="s">
        <v>259</v>
      </c>
      <c r="G5" s="42" t="s">
        <v>263</v>
      </c>
      <c r="H5" s="34" t="s">
        <v>264</v>
      </c>
    </row>
    <row r="6" spans="1:8" ht="51" customHeight="1" x14ac:dyDescent="0.2">
      <c r="A6" s="517"/>
      <c r="B6" s="519"/>
      <c r="C6" s="34" t="s">
        <v>266</v>
      </c>
      <c r="D6" s="43" t="s">
        <v>267</v>
      </c>
      <c r="E6" s="44">
        <v>3</v>
      </c>
      <c r="F6" s="45" t="s">
        <v>259</v>
      </c>
      <c r="G6" s="42" t="s">
        <v>263</v>
      </c>
      <c r="H6" s="34" t="s">
        <v>266</v>
      </c>
    </row>
    <row r="7" spans="1:8" ht="42.75" customHeight="1" x14ac:dyDescent="0.2">
      <c r="A7" s="517"/>
      <c r="B7" s="515"/>
      <c r="C7" s="34" t="s">
        <v>268</v>
      </c>
      <c r="D7" s="43" t="s">
        <v>269</v>
      </c>
      <c r="E7" s="44">
        <v>4</v>
      </c>
      <c r="F7" s="45" t="s">
        <v>259</v>
      </c>
      <c r="G7" s="42" t="s">
        <v>263</v>
      </c>
      <c r="H7" s="34" t="s">
        <v>268</v>
      </c>
    </row>
    <row r="8" spans="1:8" ht="140.25" customHeight="1" x14ac:dyDescent="0.2">
      <c r="A8" s="517"/>
      <c r="B8" s="514" t="s">
        <v>270</v>
      </c>
      <c r="C8" s="34" t="s">
        <v>270</v>
      </c>
      <c r="D8" s="43" t="s">
        <v>271</v>
      </c>
      <c r="E8" s="44">
        <v>5</v>
      </c>
      <c r="F8" s="45" t="s">
        <v>259</v>
      </c>
      <c r="G8" s="42" t="s">
        <v>270</v>
      </c>
      <c r="H8" s="34" t="s">
        <v>270</v>
      </c>
    </row>
    <row r="9" spans="1:8" ht="28.5" customHeight="1" x14ac:dyDescent="0.2">
      <c r="A9" s="517"/>
      <c r="B9" s="515"/>
      <c r="C9" s="34" t="s">
        <v>272</v>
      </c>
      <c r="D9" s="43" t="s">
        <v>273</v>
      </c>
      <c r="E9" s="44">
        <v>6</v>
      </c>
      <c r="F9" s="45" t="s">
        <v>259</v>
      </c>
      <c r="G9" s="42" t="s">
        <v>270</v>
      </c>
      <c r="H9" s="34" t="s">
        <v>272</v>
      </c>
    </row>
    <row r="10" spans="1:8" ht="49" customHeight="1" x14ac:dyDescent="0.2">
      <c r="A10" s="517"/>
      <c r="B10" s="514" t="s">
        <v>274</v>
      </c>
      <c r="C10" s="34" t="s">
        <v>275</v>
      </c>
      <c r="D10" s="43" t="s">
        <v>276</v>
      </c>
      <c r="E10" s="44">
        <v>7</v>
      </c>
      <c r="F10" s="45" t="s">
        <v>259</v>
      </c>
      <c r="G10" s="42" t="s">
        <v>274</v>
      </c>
      <c r="H10" s="34" t="s">
        <v>275</v>
      </c>
    </row>
    <row r="11" spans="1:8" ht="33" customHeight="1" x14ac:dyDescent="0.2">
      <c r="A11" s="517"/>
      <c r="B11" s="519"/>
      <c r="C11" s="34" t="s">
        <v>277</v>
      </c>
      <c r="D11" s="43" t="s">
        <v>278</v>
      </c>
      <c r="E11" s="44">
        <v>8</v>
      </c>
      <c r="F11" s="45" t="s">
        <v>259</v>
      </c>
      <c r="G11" s="42" t="s">
        <v>274</v>
      </c>
      <c r="H11" s="34" t="s">
        <v>277</v>
      </c>
    </row>
    <row r="12" spans="1:8" ht="36" x14ac:dyDescent="0.2">
      <c r="A12" s="517"/>
      <c r="B12" s="519"/>
      <c r="C12" s="34" t="s">
        <v>279</v>
      </c>
      <c r="D12" s="43" t="s">
        <v>280</v>
      </c>
      <c r="E12" s="44">
        <v>9</v>
      </c>
      <c r="F12" s="45" t="s">
        <v>259</v>
      </c>
      <c r="G12" s="42" t="s">
        <v>274</v>
      </c>
      <c r="H12" s="34" t="s">
        <v>279</v>
      </c>
    </row>
    <row r="13" spans="1:8" ht="36" x14ac:dyDescent="0.2">
      <c r="A13" s="518"/>
      <c r="B13" s="515"/>
      <c r="C13" s="34" t="s">
        <v>281</v>
      </c>
      <c r="D13" s="43" t="s">
        <v>282</v>
      </c>
      <c r="E13" s="44">
        <v>10</v>
      </c>
      <c r="F13" s="45" t="s">
        <v>259</v>
      </c>
      <c r="G13" s="42" t="s">
        <v>274</v>
      </c>
      <c r="H13" s="34" t="s">
        <v>281</v>
      </c>
    </row>
    <row r="14" spans="1:8" ht="57.75" customHeight="1" x14ac:dyDescent="0.2">
      <c r="A14" s="516" t="s">
        <v>283</v>
      </c>
      <c r="B14" s="514" t="s">
        <v>284</v>
      </c>
      <c r="C14" s="34" t="s">
        <v>285</v>
      </c>
      <c r="D14" s="43" t="s">
        <v>286</v>
      </c>
      <c r="E14" s="44">
        <v>11</v>
      </c>
      <c r="F14" s="45" t="s">
        <v>283</v>
      </c>
      <c r="G14" s="42" t="s">
        <v>284</v>
      </c>
      <c r="H14" s="34" t="s">
        <v>285</v>
      </c>
    </row>
    <row r="15" spans="1:8" ht="24.75" customHeight="1" x14ac:dyDescent="0.2">
      <c r="A15" s="517"/>
      <c r="B15" s="515"/>
      <c r="C15" s="34" t="s">
        <v>287</v>
      </c>
      <c r="D15" s="43" t="s">
        <v>288</v>
      </c>
      <c r="E15" s="44">
        <v>12</v>
      </c>
      <c r="F15" s="45" t="s">
        <v>283</v>
      </c>
      <c r="G15" s="42" t="s">
        <v>284</v>
      </c>
      <c r="H15" s="34" t="s">
        <v>287</v>
      </c>
    </row>
    <row r="16" spans="1:8" ht="47.25" customHeight="1" x14ac:dyDescent="0.2">
      <c r="A16" s="517"/>
      <c r="B16" s="514" t="s">
        <v>289</v>
      </c>
      <c r="C16" s="34" t="s">
        <v>290</v>
      </c>
      <c r="D16" s="43" t="s">
        <v>291</v>
      </c>
      <c r="E16" s="44">
        <v>13</v>
      </c>
      <c r="F16" s="45" t="s">
        <v>283</v>
      </c>
      <c r="G16" s="42" t="s">
        <v>289</v>
      </c>
      <c r="H16" s="34" t="s">
        <v>290</v>
      </c>
    </row>
    <row r="17" spans="1:8" ht="37.5" customHeight="1" x14ac:dyDescent="0.2">
      <c r="A17" s="518"/>
      <c r="B17" s="515"/>
      <c r="C17" s="34" t="s">
        <v>292</v>
      </c>
      <c r="D17" s="43" t="s">
        <v>293</v>
      </c>
      <c r="E17" s="44">
        <v>14</v>
      </c>
      <c r="F17" s="45" t="s">
        <v>283</v>
      </c>
      <c r="G17" s="42" t="s">
        <v>289</v>
      </c>
      <c r="H17" s="34" t="s">
        <v>292</v>
      </c>
    </row>
    <row r="18" spans="1:8" ht="83.25" customHeight="1" x14ac:dyDescent="0.2">
      <c r="A18" s="514" t="s">
        <v>294</v>
      </c>
      <c r="B18" s="34" t="s">
        <v>295</v>
      </c>
      <c r="C18" s="34" t="s">
        <v>296</v>
      </c>
      <c r="D18" s="46" t="s">
        <v>297</v>
      </c>
      <c r="E18" s="44">
        <v>15</v>
      </c>
      <c r="F18" s="42" t="s">
        <v>294</v>
      </c>
      <c r="G18" s="34" t="s">
        <v>295</v>
      </c>
      <c r="H18" s="34" t="s">
        <v>296</v>
      </c>
    </row>
    <row r="19" spans="1:8" ht="37.5" customHeight="1" x14ac:dyDescent="0.2">
      <c r="A19" s="515"/>
      <c r="B19" s="34" t="s">
        <v>298</v>
      </c>
      <c r="C19" s="34" t="s">
        <v>299</v>
      </c>
      <c r="D19" s="46" t="s">
        <v>300</v>
      </c>
      <c r="E19" s="44">
        <v>16</v>
      </c>
      <c r="F19" s="34" t="s">
        <v>294</v>
      </c>
      <c r="G19" s="34" t="s">
        <v>298</v>
      </c>
      <c r="H19" s="34" t="s">
        <v>299</v>
      </c>
    </row>
  </sheetData>
  <sheetProtection algorithmName="SHA-512" hashValue="dx/lxkXKri7SkUbZ1a4O5JZzibbtckBwbXYvpjD/zBJO/DcxNRmSjJZgBiWqZmmWDiRmv+MSDxRkuWvvcoYKlg==" saltValue="WZg0a3wKK068acxw+Sb2WA==" spinCount="100000" sheet="1" objects="1" scenarios="1"/>
  <mergeCells count="8">
    <mergeCell ref="A18:A19"/>
    <mergeCell ref="A4:A13"/>
    <mergeCell ref="B5:B7"/>
    <mergeCell ref="B8:B9"/>
    <mergeCell ref="B10:B13"/>
    <mergeCell ref="A14:A17"/>
    <mergeCell ref="B14:B15"/>
    <mergeCell ref="B16:B17"/>
  </mergeCells>
  <phoneticPr fontId="3"/>
  <pageMargins left="0.7" right="0.7" top="0.75" bottom="0.75" header="0.3" footer="0.3"/>
  <pageSetup paperSize="9" scale="6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088004-6E0D-4E93-AAFA-6FB414C7DC60}">
  <sheetPr>
    <tabColor theme="7" tint="0.39997558519241921"/>
    <pageSetUpPr fitToPage="1"/>
  </sheetPr>
  <dimension ref="A1:N1295"/>
  <sheetViews>
    <sheetView showGridLines="0" view="pageBreakPreview" zoomScaleNormal="115" zoomScaleSheetLayoutView="100" workbookViewId="0">
      <pane xSplit="2" ySplit="8" topLeftCell="D9" activePane="bottomRight" state="frozen"/>
      <selection pane="topRight" activeCell="C1" sqref="C1"/>
      <selection pane="bottomLeft" activeCell="A9" sqref="A9"/>
      <selection pane="bottomRight" activeCell="A3" sqref="A3:H3"/>
    </sheetView>
  </sheetViews>
  <sheetFormatPr defaultColWidth="9.81640625" defaultRowHeight="14" x14ac:dyDescent="0.2"/>
  <cols>
    <col min="1" max="1" width="9.90625" style="48" customWidth="1"/>
    <col min="2" max="2" width="58.453125" style="297" customWidth="1"/>
    <col min="3" max="3" width="13.08984375" style="179" customWidth="1"/>
    <col min="4" max="4" width="17" style="223" customWidth="1"/>
    <col min="5" max="6" width="13.08984375" style="179" customWidth="1"/>
    <col min="7" max="7" width="12.6328125" style="318" customWidth="1"/>
    <col min="8" max="8" width="30.6328125" style="318" customWidth="1"/>
    <col min="9" max="12" width="9.81640625" style="48"/>
    <col min="13" max="13" width="10" style="48" bestFit="1" customWidth="1"/>
    <col min="14" max="16384" width="9.81640625" style="48"/>
  </cols>
  <sheetData>
    <row r="1" spans="1:13" s="47" customFormat="1" ht="28.5" customHeight="1" x14ac:dyDescent="0.2">
      <c r="A1" s="723" t="s">
        <v>302</v>
      </c>
      <c r="B1" s="723"/>
      <c r="C1" s="723"/>
      <c r="D1" s="723"/>
      <c r="E1" s="723"/>
      <c r="F1" s="723"/>
      <c r="G1" s="723"/>
      <c r="H1" s="723"/>
    </row>
    <row r="2" spans="1:13" ht="25.5" customHeight="1" x14ac:dyDescent="0.2">
      <c r="A2" s="724">
        <v>45282</v>
      </c>
      <c r="B2" s="725"/>
      <c r="C2" s="725"/>
      <c r="D2" s="725"/>
      <c r="E2" s="725"/>
      <c r="F2" s="725"/>
      <c r="G2" s="725"/>
      <c r="H2" s="725"/>
    </row>
    <row r="3" spans="1:13" ht="99.75" customHeight="1" x14ac:dyDescent="0.2">
      <c r="A3" s="726" t="s">
        <v>303</v>
      </c>
      <c r="B3" s="726"/>
      <c r="C3" s="726"/>
      <c r="D3" s="726"/>
      <c r="E3" s="726"/>
      <c r="F3" s="726"/>
      <c r="G3" s="726"/>
      <c r="H3" s="726"/>
    </row>
    <row r="4" spans="1:13" ht="48" customHeight="1" x14ac:dyDescent="0.2">
      <c r="A4" s="726" t="s">
        <v>304</v>
      </c>
      <c r="B4" s="726"/>
      <c r="C4" s="726"/>
      <c r="D4" s="726"/>
      <c r="E4" s="726"/>
      <c r="F4" s="726"/>
      <c r="G4" s="726"/>
      <c r="H4" s="726"/>
    </row>
    <row r="5" spans="1:13" x14ac:dyDescent="0.2">
      <c r="A5" s="49"/>
      <c r="B5" s="49"/>
      <c r="C5" s="49"/>
      <c r="D5" s="49"/>
      <c r="E5" s="49"/>
      <c r="F5" s="49"/>
      <c r="G5" s="49"/>
      <c r="H5" s="50"/>
    </row>
    <row r="6" spans="1:13" s="51" customFormat="1" ht="13.5" thickBot="1" x14ac:dyDescent="0.25">
      <c r="A6" s="727" t="s">
        <v>305</v>
      </c>
      <c r="B6" s="727"/>
      <c r="C6" s="727"/>
      <c r="D6" s="727"/>
      <c r="E6" s="727"/>
      <c r="F6" s="728"/>
      <c r="G6" s="727"/>
      <c r="H6" s="727"/>
    </row>
    <row r="7" spans="1:13" ht="14.15" customHeight="1" thickTop="1" x14ac:dyDescent="0.2">
      <c r="A7" s="722" t="s">
        <v>306</v>
      </c>
      <c r="B7" s="722" t="s">
        <v>307</v>
      </c>
      <c r="C7" s="52" t="s">
        <v>101</v>
      </c>
      <c r="D7" s="526" t="s">
        <v>102</v>
      </c>
      <c r="E7" s="526"/>
      <c r="F7" s="528" t="s">
        <v>308</v>
      </c>
      <c r="G7" s="729" t="s">
        <v>309</v>
      </c>
      <c r="H7" s="731" t="s">
        <v>310</v>
      </c>
      <c r="J7" s="722" t="s">
        <v>307</v>
      </c>
      <c r="K7" s="52" t="s">
        <v>101</v>
      </c>
      <c r="L7" s="526" t="s">
        <v>311</v>
      </c>
      <c r="M7" s="526"/>
    </row>
    <row r="8" spans="1:13" ht="14.25" customHeight="1" x14ac:dyDescent="0.2">
      <c r="A8" s="722"/>
      <c r="B8" s="722"/>
      <c r="C8" s="53" t="s">
        <v>312</v>
      </c>
      <c r="D8" s="534" t="s">
        <v>312</v>
      </c>
      <c r="E8" s="534"/>
      <c r="F8" s="529"/>
      <c r="G8" s="730"/>
      <c r="H8" s="732"/>
      <c r="J8" s="722"/>
      <c r="K8" s="53" t="s">
        <v>312</v>
      </c>
      <c r="L8" s="54"/>
      <c r="M8" s="54"/>
    </row>
    <row r="9" spans="1:13" ht="15" customHeight="1" x14ac:dyDescent="0.2">
      <c r="A9" s="55" t="s">
        <v>313</v>
      </c>
      <c r="B9" s="56" t="s">
        <v>314</v>
      </c>
      <c r="C9" s="57">
        <v>4.8299999999999998E-4</v>
      </c>
      <c r="D9" s="58"/>
      <c r="E9" s="59" t="s">
        <v>315</v>
      </c>
      <c r="F9" s="60">
        <v>1</v>
      </c>
      <c r="G9" s="61">
        <v>100</v>
      </c>
      <c r="H9" s="62"/>
      <c r="J9" s="56" t="s">
        <v>314</v>
      </c>
      <c r="K9" s="57">
        <v>4.8299999999999998E-4</v>
      </c>
      <c r="L9" s="58"/>
      <c r="M9" s="59">
        <v>4.4099999999999999E-4</v>
      </c>
    </row>
    <row r="10" spans="1:13" ht="15" customHeight="1" x14ac:dyDescent="0.2">
      <c r="A10" s="63" t="s">
        <v>316</v>
      </c>
      <c r="B10" s="64" t="s">
        <v>317</v>
      </c>
      <c r="C10" s="65">
        <v>4.6299999999999998E-4</v>
      </c>
      <c r="D10" s="66"/>
      <c r="E10" s="67">
        <v>0</v>
      </c>
      <c r="F10" s="60">
        <v>2</v>
      </c>
      <c r="G10" s="68">
        <v>100</v>
      </c>
      <c r="H10" s="69"/>
      <c r="J10" s="64" t="s">
        <v>317</v>
      </c>
      <c r="K10" s="65">
        <v>4.6299999999999998E-4</v>
      </c>
      <c r="L10" s="66"/>
      <c r="M10" s="67">
        <v>0</v>
      </c>
    </row>
    <row r="11" spans="1:13" ht="15" customHeight="1" x14ac:dyDescent="0.2">
      <c r="A11" s="536" t="s">
        <v>318</v>
      </c>
      <c r="B11" s="539" t="s">
        <v>319</v>
      </c>
      <c r="C11" s="542">
        <v>4.9200000000000003E-4</v>
      </c>
      <c r="D11" s="70" t="s">
        <v>320</v>
      </c>
      <c r="E11" s="71">
        <v>0</v>
      </c>
      <c r="F11" s="60">
        <v>3</v>
      </c>
      <c r="G11" s="554" t="s">
        <v>321</v>
      </c>
      <c r="H11" s="580"/>
      <c r="J11" s="72" t="s">
        <v>319</v>
      </c>
      <c r="K11" s="73">
        <v>4.9200000000000003E-4</v>
      </c>
      <c r="L11" s="70" t="s">
        <v>320</v>
      </c>
      <c r="M11" s="71">
        <v>0</v>
      </c>
    </row>
    <row r="12" spans="1:13" ht="15" customHeight="1" x14ac:dyDescent="0.2">
      <c r="A12" s="536"/>
      <c r="B12" s="539"/>
      <c r="C12" s="542"/>
      <c r="D12" s="74" t="s">
        <v>322</v>
      </c>
      <c r="E12" s="75">
        <v>4.37E-4</v>
      </c>
      <c r="F12" s="60">
        <v>4</v>
      </c>
      <c r="G12" s="554"/>
      <c r="H12" s="580"/>
      <c r="J12" s="72" t="s">
        <v>319</v>
      </c>
      <c r="K12" s="73">
        <v>4.9200000000000003E-4</v>
      </c>
      <c r="L12" s="74" t="s">
        <v>322</v>
      </c>
      <c r="M12" s="75">
        <v>4.37E-4</v>
      </c>
    </row>
    <row r="13" spans="1:13" ht="15" customHeight="1" x14ac:dyDescent="0.2">
      <c r="A13" s="536"/>
      <c r="B13" s="539"/>
      <c r="C13" s="542"/>
      <c r="D13" s="76" t="s">
        <v>323</v>
      </c>
      <c r="E13" s="77">
        <v>4.9200000000000003E-4</v>
      </c>
      <c r="F13" s="60">
        <v>5</v>
      </c>
      <c r="G13" s="554"/>
      <c r="H13" s="580"/>
      <c r="J13" s="72" t="s">
        <v>319</v>
      </c>
      <c r="K13" s="73">
        <v>4.9200000000000003E-4</v>
      </c>
      <c r="L13" s="76" t="s">
        <v>323</v>
      </c>
      <c r="M13" s="77">
        <v>4.9200000000000003E-4</v>
      </c>
    </row>
    <row r="14" spans="1:13" ht="15" customHeight="1" x14ac:dyDescent="0.2">
      <c r="A14" s="536" t="s">
        <v>324</v>
      </c>
      <c r="B14" s="539" t="s">
        <v>325</v>
      </c>
      <c r="C14" s="542">
        <v>3.5399999999999999E-4</v>
      </c>
      <c r="D14" s="78" t="s">
        <v>326</v>
      </c>
      <c r="E14" s="71">
        <v>0</v>
      </c>
      <c r="F14" s="60">
        <v>6</v>
      </c>
      <c r="G14" s="554">
        <v>34.520000000000003</v>
      </c>
      <c r="H14" s="580" t="s">
        <v>327</v>
      </c>
      <c r="J14" s="72" t="s">
        <v>325</v>
      </c>
      <c r="K14" s="73">
        <v>3.5399999999999999E-4</v>
      </c>
      <c r="L14" s="78" t="s">
        <v>326</v>
      </c>
      <c r="M14" s="71">
        <v>0</v>
      </c>
    </row>
    <row r="15" spans="1:13" ht="15" customHeight="1" x14ac:dyDescent="0.2">
      <c r="A15" s="536"/>
      <c r="B15" s="539"/>
      <c r="C15" s="542"/>
      <c r="D15" s="79" t="s">
        <v>328</v>
      </c>
      <c r="E15" s="75">
        <v>4.4099999999999999E-4</v>
      </c>
      <c r="F15" s="60">
        <v>7</v>
      </c>
      <c r="G15" s="554"/>
      <c r="H15" s="580"/>
      <c r="J15" s="72" t="s">
        <v>325</v>
      </c>
      <c r="K15" s="72">
        <v>3.5399999999999999E-4</v>
      </c>
      <c r="L15" s="79" t="s">
        <v>328</v>
      </c>
      <c r="M15" s="75">
        <v>4.4099999999999999E-4</v>
      </c>
    </row>
    <row r="16" spans="1:13" ht="15" customHeight="1" x14ac:dyDescent="0.2">
      <c r="A16" s="536"/>
      <c r="B16" s="539"/>
      <c r="C16" s="542"/>
      <c r="D16" s="76" t="s">
        <v>323</v>
      </c>
      <c r="E16" s="77">
        <v>4.86E-4</v>
      </c>
      <c r="F16" s="60">
        <v>8</v>
      </c>
      <c r="G16" s="554"/>
      <c r="H16" s="580"/>
      <c r="J16" s="72" t="s">
        <v>325</v>
      </c>
      <c r="K16" s="72">
        <v>3.5399999999999999E-4</v>
      </c>
      <c r="L16" s="76" t="s">
        <v>323</v>
      </c>
      <c r="M16" s="77">
        <v>4.86E-4</v>
      </c>
    </row>
    <row r="17" spans="1:13" ht="15" customHeight="1" x14ac:dyDescent="0.2">
      <c r="A17" s="63" t="s">
        <v>329</v>
      </c>
      <c r="B17" s="80" t="s">
        <v>330</v>
      </c>
      <c r="C17" s="65">
        <v>2.5700000000000001E-4</v>
      </c>
      <c r="D17" s="66"/>
      <c r="E17" s="67">
        <v>3.7199999999999999E-4</v>
      </c>
      <c r="F17" s="60">
        <v>9</v>
      </c>
      <c r="G17" s="68">
        <v>100</v>
      </c>
      <c r="H17" s="69"/>
      <c r="J17" s="80" t="s">
        <v>330</v>
      </c>
      <c r="K17" s="65">
        <v>2.5700000000000001E-4</v>
      </c>
      <c r="L17" s="66"/>
      <c r="M17" s="67">
        <v>3.7199999999999999E-4</v>
      </c>
    </row>
    <row r="18" spans="1:13" x14ac:dyDescent="0.2">
      <c r="A18" s="63" t="s">
        <v>331</v>
      </c>
      <c r="B18" s="64" t="s">
        <v>332</v>
      </c>
      <c r="C18" s="57">
        <v>4.8099999999999998E-4</v>
      </c>
      <c r="D18" s="66"/>
      <c r="E18" s="67">
        <v>4.26E-4</v>
      </c>
      <c r="F18" s="60">
        <v>10</v>
      </c>
      <c r="G18" s="68" t="s">
        <v>321</v>
      </c>
      <c r="H18" s="69"/>
      <c r="J18" s="64" t="s">
        <v>332</v>
      </c>
      <c r="K18" s="57">
        <v>4.8099999999999998E-4</v>
      </c>
      <c r="L18" s="66"/>
      <c r="M18" s="67">
        <v>4.26E-4</v>
      </c>
    </row>
    <row r="19" spans="1:13" ht="15" customHeight="1" x14ac:dyDescent="0.2">
      <c r="A19" s="536" t="s">
        <v>333</v>
      </c>
      <c r="B19" s="539" t="s">
        <v>334</v>
      </c>
      <c r="C19" s="707">
        <v>4.0499999999999998E-4</v>
      </c>
      <c r="D19" s="81" t="s">
        <v>326</v>
      </c>
      <c r="E19" s="71">
        <v>0</v>
      </c>
      <c r="F19" s="60">
        <v>11</v>
      </c>
      <c r="G19" s="633">
        <v>92.19</v>
      </c>
      <c r="H19" s="580" t="s">
        <v>327</v>
      </c>
      <c r="J19" s="72" t="s">
        <v>334</v>
      </c>
      <c r="K19" s="82">
        <v>4.0499999999999998E-4</v>
      </c>
      <c r="L19" s="81" t="s">
        <v>326</v>
      </c>
      <c r="M19" s="71">
        <v>0</v>
      </c>
    </row>
    <row r="20" spans="1:13" ht="15" customHeight="1" x14ac:dyDescent="0.2">
      <c r="A20" s="536"/>
      <c r="B20" s="539"/>
      <c r="C20" s="707"/>
      <c r="D20" s="83" t="s">
        <v>335</v>
      </c>
      <c r="E20" s="75">
        <v>0</v>
      </c>
      <c r="F20" s="60">
        <v>12</v>
      </c>
      <c r="G20" s="633"/>
      <c r="H20" s="580"/>
      <c r="J20" s="72" t="s">
        <v>334</v>
      </c>
      <c r="K20" s="72">
        <v>4.0499999999999998E-4</v>
      </c>
      <c r="L20" s="83" t="s">
        <v>335</v>
      </c>
      <c r="M20" s="75">
        <v>0</v>
      </c>
    </row>
    <row r="21" spans="1:13" ht="15" customHeight="1" x14ac:dyDescent="0.2">
      <c r="A21" s="536"/>
      <c r="B21" s="539"/>
      <c r="C21" s="707"/>
      <c r="D21" s="83" t="s">
        <v>336</v>
      </c>
      <c r="E21" s="75">
        <v>2.0000000000000001E-4</v>
      </c>
      <c r="F21" s="60">
        <v>13</v>
      </c>
      <c r="G21" s="633"/>
      <c r="H21" s="580"/>
      <c r="J21" s="72" t="s">
        <v>334</v>
      </c>
      <c r="K21" s="72">
        <v>4.0499999999999998E-4</v>
      </c>
      <c r="L21" s="83" t="s">
        <v>336</v>
      </c>
      <c r="M21" s="75">
        <v>2.0000000000000001E-4</v>
      </c>
    </row>
    <row r="22" spans="1:13" ht="15" customHeight="1" x14ac:dyDescent="0.2">
      <c r="A22" s="536"/>
      <c r="B22" s="539"/>
      <c r="C22" s="707"/>
      <c r="D22" s="83" t="s">
        <v>337</v>
      </c>
      <c r="E22" s="75">
        <v>2.2000000000000001E-4</v>
      </c>
      <c r="F22" s="60">
        <v>14</v>
      </c>
      <c r="G22" s="633"/>
      <c r="H22" s="580"/>
      <c r="J22" s="72" t="s">
        <v>334</v>
      </c>
      <c r="K22" s="72">
        <v>4.0499999999999998E-4</v>
      </c>
      <c r="L22" s="83" t="s">
        <v>337</v>
      </c>
      <c r="M22" s="75">
        <v>2.2000000000000001E-4</v>
      </c>
    </row>
    <row r="23" spans="1:13" ht="15" customHeight="1" x14ac:dyDescent="0.2">
      <c r="A23" s="536"/>
      <c r="B23" s="539"/>
      <c r="C23" s="707"/>
      <c r="D23" s="83" t="s">
        <v>338</v>
      </c>
      <c r="E23" s="75">
        <v>2.9999999999999997E-4</v>
      </c>
      <c r="F23" s="60">
        <v>15</v>
      </c>
      <c r="G23" s="633"/>
      <c r="H23" s="580"/>
      <c r="J23" s="72" t="s">
        <v>334</v>
      </c>
      <c r="K23" s="72">
        <v>4.0499999999999998E-4</v>
      </c>
      <c r="L23" s="83" t="s">
        <v>338</v>
      </c>
      <c r="M23" s="75">
        <v>2.9999999999999997E-4</v>
      </c>
    </row>
    <row r="24" spans="1:13" ht="15" customHeight="1" x14ac:dyDescent="0.2">
      <c r="A24" s="536"/>
      <c r="B24" s="539"/>
      <c r="C24" s="707"/>
      <c r="D24" s="83" t="s">
        <v>339</v>
      </c>
      <c r="E24" s="75">
        <v>3.4899999999999997E-4</v>
      </c>
      <c r="F24" s="60">
        <v>16</v>
      </c>
      <c r="G24" s="633"/>
      <c r="H24" s="580"/>
      <c r="J24" s="72" t="s">
        <v>334</v>
      </c>
      <c r="K24" s="72">
        <v>4.0499999999999998E-4</v>
      </c>
      <c r="L24" s="83" t="s">
        <v>339</v>
      </c>
      <c r="M24" s="75">
        <v>3.4899999999999997E-4</v>
      </c>
    </row>
    <row r="25" spans="1:13" ht="15" customHeight="1" x14ac:dyDescent="0.2">
      <c r="A25" s="536"/>
      <c r="B25" s="539"/>
      <c r="C25" s="707"/>
      <c r="D25" s="83" t="s">
        <v>340</v>
      </c>
      <c r="E25" s="75">
        <v>3.6999999999999999E-4</v>
      </c>
      <c r="F25" s="60">
        <v>17</v>
      </c>
      <c r="G25" s="633"/>
      <c r="H25" s="580"/>
      <c r="J25" s="72" t="s">
        <v>334</v>
      </c>
      <c r="K25" s="72">
        <v>4.0499999999999998E-4</v>
      </c>
      <c r="L25" s="83" t="s">
        <v>340</v>
      </c>
      <c r="M25" s="75">
        <v>3.6999999999999999E-4</v>
      </c>
    </row>
    <row r="26" spans="1:13" ht="15" customHeight="1" x14ac:dyDescent="0.2">
      <c r="A26" s="536"/>
      <c r="B26" s="539"/>
      <c r="C26" s="707"/>
      <c r="D26" s="84" t="s">
        <v>341</v>
      </c>
      <c r="E26" s="75">
        <v>4.0000000000000002E-4</v>
      </c>
      <c r="F26" s="60">
        <v>18</v>
      </c>
      <c r="G26" s="633"/>
      <c r="H26" s="580"/>
      <c r="J26" s="72" t="s">
        <v>334</v>
      </c>
      <c r="K26" s="72">
        <v>4.0499999999999998E-4</v>
      </c>
      <c r="L26" s="84" t="s">
        <v>341</v>
      </c>
      <c r="M26" s="75">
        <v>4.0000000000000002E-4</v>
      </c>
    </row>
    <row r="27" spans="1:13" ht="15" customHeight="1" x14ac:dyDescent="0.2">
      <c r="A27" s="536"/>
      <c r="B27" s="539"/>
      <c r="C27" s="707"/>
      <c r="D27" s="84" t="s">
        <v>342</v>
      </c>
      <c r="E27" s="75">
        <v>3.6699999999999998E-4</v>
      </c>
      <c r="F27" s="60">
        <v>19</v>
      </c>
      <c r="G27" s="633"/>
      <c r="H27" s="580"/>
      <c r="J27" s="72" t="s">
        <v>334</v>
      </c>
      <c r="K27" s="72">
        <v>4.0499999999999998E-4</v>
      </c>
      <c r="L27" s="84" t="s">
        <v>342</v>
      </c>
      <c r="M27" s="75">
        <v>3.6699999999999998E-4</v>
      </c>
    </row>
    <row r="28" spans="1:13" ht="15" customHeight="1" x14ac:dyDescent="0.2">
      <c r="A28" s="536"/>
      <c r="B28" s="539"/>
      <c r="C28" s="707"/>
      <c r="D28" s="85" t="s">
        <v>343</v>
      </c>
      <c r="E28" s="77">
        <v>3.6200000000000002E-4</v>
      </c>
      <c r="F28" s="60">
        <v>20</v>
      </c>
      <c r="G28" s="633"/>
      <c r="H28" s="580"/>
      <c r="J28" s="72" t="s">
        <v>334</v>
      </c>
      <c r="K28" s="72">
        <v>4.0499999999999998E-4</v>
      </c>
      <c r="L28" s="85" t="s">
        <v>343</v>
      </c>
      <c r="M28" s="77">
        <v>3.6200000000000002E-4</v>
      </c>
    </row>
    <row r="29" spans="1:13" ht="15" customHeight="1" x14ac:dyDescent="0.2">
      <c r="A29" s="536" t="s">
        <v>344</v>
      </c>
      <c r="B29" s="552" t="s">
        <v>345</v>
      </c>
      <c r="C29" s="569">
        <v>4.08E-4</v>
      </c>
      <c r="D29" s="78" t="s">
        <v>346</v>
      </c>
      <c r="E29" s="71">
        <v>0</v>
      </c>
      <c r="F29" s="60">
        <v>21</v>
      </c>
      <c r="G29" s="554">
        <v>100</v>
      </c>
      <c r="H29" s="580"/>
      <c r="J29" s="86" t="s">
        <v>345</v>
      </c>
      <c r="K29" s="87">
        <v>4.08E-4</v>
      </c>
      <c r="L29" s="78" t="s">
        <v>346</v>
      </c>
      <c r="M29" s="71">
        <v>0</v>
      </c>
    </row>
    <row r="30" spans="1:13" ht="15" customHeight="1" x14ac:dyDescent="0.2">
      <c r="A30" s="536"/>
      <c r="B30" s="539"/>
      <c r="C30" s="569"/>
      <c r="D30" s="58" t="s">
        <v>347</v>
      </c>
      <c r="E30" s="75">
        <v>4.1800000000000002E-4</v>
      </c>
      <c r="F30" s="60">
        <v>22</v>
      </c>
      <c r="G30" s="554"/>
      <c r="H30" s="580"/>
      <c r="J30" s="86" t="s">
        <v>345</v>
      </c>
      <c r="K30" s="72">
        <v>4.08E-4</v>
      </c>
      <c r="L30" s="58" t="s">
        <v>347</v>
      </c>
      <c r="M30" s="75">
        <v>4.1800000000000002E-4</v>
      </c>
    </row>
    <row r="31" spans="1:13" ht="15" customHeight="1" x14ac:dyDescent="0.2">
      <c r="A31" s="536"/>
      <c r="B31" s="539"/>
      <c r="C31" s="569"/>
      <c r="D31" s="76" t="s">
        <v>343</v>
      </c>
      <c r="E31" s="77">
        <v>4.28E-4</v>
      </c>
      <c r="F31" s="60">
        <v>23</v>
      </c>
      <c r="G31" s="554"/>
      <c r="H31" s="580"/>
      <c r="J31" s="86" t="s">
        <v>345</v>
      </c>
      <c r="K31" s="72">
        <v>4.08E-4</v>
      </c>
      <c r="L31" s="76" t="s">
        <v>343</v>
      </c>
      <c r="M31" s="77">
        <v>4.28E-4</v>
      </c>
    </row>
    <row r="32" spans="1:13" ht="15" customHeight="1" x14ac:dyDescent="0.2">
      <c r="A32" s="536" t="s">
        <v>348</v>
      </c>
      <c r="B32" s="539" t="s">
        <v>349</v>
      </c>
      <c r="C32" s="542">
        <v>3.0200000000000002E-4</v>
      </c>
      <c r="D32" s="78" t="s">
        <v>326</v>
      </c>
      <c r="E32" s="71">
        <v>0</v>
      </c>
      <c r="F32" s="60">
        <v>24</v>
      </c>
      <c r="G32" s="554">
        <v>96.9</v>
      </c>
      <c r="H32" s="580" t="s">
        <v>327</v>
      </c>
      <c r="J32" s="72" t="s">
        <v>349</v>
      </c>
      <c r="K32" s="73">
        <v>3.0200000000000002E-4</v>
      </c>
      <c r="L32" s="78" t="s">
        <v>326</v>
      </c>
      <c r="M32" s="71">
        <v>0</v>
      </c>
    </row>
    <row r="33" spans="1:13" ht="15" customHeight="1" x14ac:dyDescent="0.2">
      <c r="A33" s="536"/>
      <c r="B33" s="539"/>
      <c r="C33" s="542"/>
      <c r="D33" s="74" t="s">
        <v>335</v>
      </c>
      <c r="E33" s="75">
        <v>2.0000000000000001E-4</v>
      </c>
      <c r="F33" s="60">
        <v>25</v>
      </c>
      <c r="G33" s="554"/>
      <c r="H33" s="580"/>
      <c r="J33" s="72" t="s">
        <v>349</v>
      </c>
      <c r="K33" s="72">
        <v>3.0200000000000002E-4</v>
      </c>
      <c r="L33" s="74" t="s">
        <v>335</v>
      </c>
      <c r="M33" s="75">
        <v>2.0000000000000001E-4</v>
      </c>
    </row>
    <row r="34" spans="1:13" ht="15" customHeight="1" x14ac:dyDescent="0.2">
      <c r="A34" s="536"/>
      <c r="B34" s="539"/>
      <c r="C34" s="542"/>
      <c r="D34" s="74" t="s">
        <v>350</v>
      </c>
      <c r="E34" s="75">
        <v>4.7600000000000002E-4</v>
      </c>
      <c r="F34" s="60">
        <v>26</v>
      </c>
      <c r="G34" s="554"/>
      <c r="H34" s="580"/>
      <c r="J34" s="72" t="s">
        <v>349</v>
      </c>
      <c r="K34" s="72">
        <v>3.0200000000000002E-4</v>
      </c>
      <c r="L34" s="74" t="s">
        <v>350</v>
      </c>
      <c r="M34" s="75">
        <v>4.7600000000000002E-4</v>
      </c>
    </row>
    <row r="35" spans="1:13" ht="15" customHeight="1" x14ac:dyDescent="0.2">
      <c r="A35" s="560"/>
      <c r="B35" s="561"/>
      <c r="C35" s="562"/>
      <c r="D35" s="88" t="s">
        <v>343</v>
      </c>
      <c r="E35" s="89">
        <v>5.1599999999999997E-4</v>
      </c>
      <c r="F35" s="60">
        <v>27</v>
      </c>
      <c r="G35" s="563"/>
      <c r="H35" s="588"/>
      <c r="J35" s="72" t="s">
        <v>349</v>
      </c>
      <c r="K35" s="72">
        <v>3.0200000000000002E-4</v>
      </c>
      <c r="L35" s="88" t="s">
        <v>343</v>
      </c>
      <c r="M35" s="89">
        <v>5.1599999999999997E-4</v>
      </c>
    </row>
    <row r="36" spans="1:13" ht="15" customHeight="1" x14ac:dyDescent="0.2">
      <c r="A36" s="537" t="s">
        <v>351</v>
      </c>
      <c r="B36" s="553" t="s">
        <v>352</v>
      </c>
      <c r="C36" s="543">
        <v>5.0000000000000001E-4</v>
      </c>
      <c r="D36" s="90" t="s">
        <v>326</v>
      </c>
      <c r="E36" s="91">
        <v>0</v>
      </c>
      <c r="F36" s="60">
        <v>28</v>
      </c>
      <c r="G36" s="546">
        <v>100</v>
      </c>
      <c r="H36" s="611"/>
      <c r="J36" s="92" t="s">
        <v>352</v>
      </c>
      <c r="K36" s="93">
        <v>5.0000000000000001E-4</v>
      </c>
      <c r="L36" s="90" t="s">
        <v>326</v>
      </c>
      <c r="M36" s="91">
        <v>0</v>
      </c>
    </row>
    <row r="37" spans="1:13" ht="15" customHeight="1" x14ac:dyDescent="0.2">
      <c r="A37" s="536"/>
      <c r="B37" s="552"/>
      <c r="C37" s="542"/>
      <c r="D37" s="74" t="s">
        <v>322</v>
      </c>
      <c r="E37" s="94">
        <v>4.3100000000000001E-4</v>
      </c>
      <c r="F37" s="60">
        <v>29</v>
      </c>
      <c r="G37" s="545"/>
      <c r="H37" s="596"/>
      <c r="J37" s="92" t="s">
        <v>352</v>
      </c>
      <c r="K37" s="72">
        <v>5.0000000000000001E-4</v>
      </c>
      <c r="L37" s="74" t="s">
        <v>322</v>
      </c>
      <c r="M37" s="94">
        <v>4.3100000000000001E-4</v>
      </c>
    </row>
    <row r="38" spans="1:13" ht="15" customHeight="1" x14ac:dyDescent="0.2">
      <c r="A38" s="536"/>
      <c r="B38" s="552"/>
      <c r="C38" s="542"/>
      <c r="D38" s="76" t="s">
        <v>343</v>
      </c>
      <c r="E38" s="59">
        <v>5.0600000000000005E-4</v>
      </c>
      <c r="F38" s="60">
        <v>30</v>
      </c>
      <c r="G38" s="545"/>
      <c r="H38" s="596"/>
      <c r="J38" s="92" t="s">
        <v>352</v>
      </c>
      <c r="K38" s="72">
        <v>5.0000000000000001E-4</v>
      </c>
      <c r="L38" s="76" t="s">
        <v>343</v>
      </c>
      <c r="M38" s="59">
        <v>5.0600000000000005E-4</v>
      </c>
    </row>
    <row r="39" spans="1:13" ht="15" customHeight="1" x14ac:dyDescent="0.2">
      <c r="A39" s="536" t="s">
        <v>353</v>
      </c>
      <c r="B39" s="552" t="s">
        <v>354</v>
      </c>
      <c r="C39" s="542">
        <v>2.5799999999999998E-4</v>
      </c>
      <c r="D39" s="78" t="s">
        <v>326</v>
      </c>
      <c r="E39" s="71">
        <v>0</v>
      </c>
      <c r="F39" s="60">
        <v>31</v>
      </c>
      <c r="G39" s="554">
        <v>99.69</v>
      </c>
      <c r="H39" s="580" t="s">
        <v>327</v>
      </c>
      <c r="J39" s="86" t="s">
        <v>354</v>
      </c>
      <c r="K39" s="73">
        <v>2.5799999999999998E-4</v>
      </c>
      <c r="L39" s="78" t="s">
        <v>326</v>
      </c>
      <c r="M39" s="71">
        <v>0</v>
      </c>
    </row>
    <row r="40" spans="1:13" ht="15" customHeight="1" x14ac:dyDescent="0.2">
      <c r="A40" s="536"/>
      <c r="B40" s="539"/>
      <c r="C40" s="542"/>
      <c r="D40" s="74" t="s">
        <v>322</v>
      </c>
      <c r="E40" s="75">
        <v>5.0299999999999997E-4</v>
      </c>
      <c r="F40" s="60">
        <v>32</v>
      </c>
      <c r="G40" s="554"/>
      <c r="H40" s="580"/>
      <c r="J40" s="86" t="s">
        <v>354</v>
      </c>
      <c r="K40" s="72">
        <v>2.5799999999999998E-4</v>
      </c>
      <c r="L40" s="74" t="s">
        <v>322</v>
      </c>
      <c r="M40" s="75">
        <v>5.0299999999999997E-4</v>
      </c>
    </row>
    <row r="41" spans="1:13" ht="15" customHeight="1" x14ac:dyDescent="0.2">
      <c r="A41" s="536"/>
      <c r="B41" s="539"/>
      <c r="C41" s="542"/>
      <c r="D41" s="76" t="s">
        <v>323</v>
      </c>
      <c r="E41" s="77">
        <v>5.3399999999999997E-4</v>
      </c>
      <c r="F41" s="60">
        <v>33</v>
      </c>
      <c r="G41" s="554"/>
      <c r="H41" s="580"/>
      <c r="J41" s="86" t="s">
        <v>354</v>
      </c>
      <c r="K41" s="72">
        <v>2.5799999999999998E-4</v>
      </c>
      <c r="L41" s="76" t="s">
        <v>323</v>
      </c>
      <c r="M41" s="77">
        <v>5.3399999999999997E-4</v>
      </c>
    </row>
    <row r="42" spans="1:13" ht="15" customHeight="1" x14ac:dyDescent="0.2">
      <c r="A42" s="536" t="s">
        <v>355</v>
      </c>
      <c r="B42" s="587" t="s">
        <v>356</v>
      </c>
      <c r="C42" s="542">
        <v>3.6000000000000002E-4</v>
      </c>
      <c r="D42" s="78" t="s">
        <v>326</v>
      </c>
      <c r="E42" s="71">
        <v>0</v>
      </c>
      <c r="F42" s="60">
        <v>34</v>
      </c>
      <c r="G42" s="554">
        <v>55.47</v>
      </c>
      <c r="H42" s="580" t="s">
        <v>357</v>
      </c>
      <c r="J42" s="95" t="s">
        <v>356</v>
      </c>
      <c r="K42" s="73">
        <v>3.6000000000000002E-4</v>
      </c>
      <c r="L42" s="78" t="s">
        <v>326</v>
      </c>
      <c r="M42" s="71">
        <v>0</v>
      </c>
    </row>
    <row r="43" spans="1:13" ht="15" customHeight="1" x14ac:dyDescent="0.2">
      <c r="A43" s="537"/>
      <c r="B43" s="719"/>
      <c r="C43" s="543"/>
      <c r="D43" s="74" t="s">
        <v>358</v>
      </c>
      <c r="E43" s="75">
        <v>4.1399999999999998E-4</v>
      </c>
      <c r="F43" s="60">
        <v>35</v>
      </c>
      <c r="G43" s="546"/>
      <c r="H43" s="611"/>
      <c r="J43" s="95" t="s">
        <v>356</v>
      </c>
      <c r="K43" s="72">
        <v>3.6000000000000002E-4</v>
      </c>
      <c r="L43" s="74" t="s">
        <v>358</v>
      </c>
      <c r="M43" s="75">
        <v>4.1399999999999998E-4</v>
      </c>
    </row>
    <row r="44" spans="1:13" ht="15" customHeight="1" x14ac:dyDescent="0.2">
      <c r="A44" s="538"/>
      <c r="B44" s="720"/>
      <c r="C44" s="544"/>
      <c r="D44" s="76" t="s">
        <v>343</v>
      </c>
      <c r="E44" s="77">
        <v>4.4700000000000002E-4</v>
      </c>
      <c r="F44" s="60">
        <v>36</v>
      </c>
      <c r="G44" s="721"/>
      <c r="H44" s="701"/>
      <c r="J44" s="95" t="s">
        <v>356</v>
      </c>
      <c r="K44" s="72">
        <v>3.6000000000000002E-4</v>
      </c>
      <c r="L44" s="76" t="s">
        <v>343</v>
      </c>
      <c r="M44" s="77">
        <v>4.4700000000000002E-4</v>
      </c>
    </row>
    <row r="45" spans="1:13" ht="15" customHeight="1" x14ac:dyDescent="0.2">
      <c r="A45" s="536" t="s">
        <v>359</v>
      </c>
      <c r="B45" s="539" t="s">
        <v>360</v>
      </c>
      <c r="C45" s="542">
        <v>3.5199999999999999E-4</v>
      </c>
      <c r="D45" s="78" t="s">
        <v>326</v>
      </c>
      <c r="E45" s="71">
        <v>0</v>
      </c>
      <c r="F45" s="60">
        <v>37</v>
      </c>
      <c r="G45" s="633">
        <v>85.64</v>
      </c>
      <c r="H45" s="580" t="s">
        <v>357</v>
      </c>
      <c r="J45" s="72" t="s">
        <v>360</v>
      </c>
      <c r="K45" s="73">
        <v>3.5199999999999999E-4</v>
      </c>
      <c r="L45" s="78" t="s">
        <v>326</v>
      </c>
      <c r="M45" s="71">
        <v>0</v>
      </c>
    </row>
    <row r="46" spans="1:13" ht="15" customHeight="1" x14ac:dyDescent="0.2">
      <c r="A46" s="536"/>
      <c r="B46" s="539"/>
      <c r="C46" s="542"/>
      <c r="D46" s="74" t="s">
        <v>335</v>
      </c>
      <c r="E46" s="75">
        <v>2.0000000000000001E-4</v>
      </c>
      <c r="F46" s="60">
        <v>38</v>
      </c>
      <c r="G46" s="633"/>
      <c r="H46" s="580"/>
      <c r="J46" s="72" t="s">
        <v>360</v>
      </c>
      <c r="K46" s="72">
        <v>3.5199999999999999E-4</v>
      </c>
      <c r="L46" s="74" t="s">
        <v>335</v>
      </c>
      <c r="M46" s="75">
        <v>2.0000000000000001E-4</v>
      </c>
    </row>
    <row r="47" spans="1:13" ht="15" customHeight="1" x14ac:dyDescent="0.2">
      <c r="A47" s="536"/>
      <c r="B47" s="539"/>
      <c r="C47" s="542"/>
      <c r="D47" s="74" t="s">
        <v>336</v>
      </c>
      <c r="E47" s="75">
        <v>0</v>
      </c>
      <c r="F47" s="60">
        <v>39</v>
      </c>
      <c r="G47" s="633"/>
      <c r="H47" s="580"/>
      <c r="J47" s="72" t="s">
        <v>360</v>
      </c>
      <c r="K47" s="72">
        <v>3.5199999999999999E-4</v>
      </c>
      <c r="L47" s="74" t="s">
        <v>336</v>
      </c>
      <c r="M47" s="75">
        <v>0</v>
      </c>
    </row>
    <row r="48" spans="1:13" ht="15" customHeight="1" x14ac:dyDescent="0.2">
      <c r="A48" s="536"/>
      <c r="B48" s="539"/>
      <c r="C48" s="542"/>
      <c r="D48" s="74" t="s">
        <v>337</v>
      </c>
      <c r="E48" s="75">
        <v>0</v>
      </c>
      <c r="F48" s="60">
        <v>40</v>
      </c>
      <c r="G48" s="633"/>
      <c r="H48" s="580"/>
      <c r="J48" s="72" t="s">
        <v>360</v>
      </c>
      <c r="K48" s="72">
        <v>3.5199999999999999E-4</v>
      </c>
      <c r="L48" s="74" t="s">
        <v>337</v>
      </c>
      <c r="M48" s="75">
        <v>0</v>
      </c>
    </row>
    <row r="49" spans="1:13" ht="15" customHeight="1" x14ac:dyDescent="0.2">
      <c r="A49" s="536"/>
      <c r="B49" s="539"/>
      <c r="C49" s="542"/>
      <c r="D49" s="74" t="s">
        <v>338</v>
      </c>
      <c r="E49" s="75">
        <v>2.4800000000000001E-4</v>
      </c>
      <c r="F49" s="60">
        <v>41</v>
      </c>
      <c r="G49" s="633"/>
      <c r="H49" s="580"/>
      <c r="J49" s="72" t="s">
        <v>360</v>
      </c>
      <c r="K49" s="72">
        <v>3.5199999999999999E-4</v>
      </c>
      <c r="L49" s="74" t="s">
        <v>338</v>
      </c>
      <c r="M49" s="75">
        <v>2.4800000000000001E-4</v>
      </c>
    </row>
    <row r="50" spans="1:13" ht="15" customHeight="1" x14ac:dyDescent="0.2">
      <c r="A50" s="536"/>
      <c r="B50" s="539"/>
      <c r="C50" s="542"/>
      <c r="D50" s="74" t="s">
        <v>339</v>
      </c>
      <c r="E50" s="75">
        <v>0</v>
      </c>
      <c r="F50" s="60">
        <v>42</v>
      </c>
      <c r="G50" s="633"/>
      <c r="H50" s="580"/>
      <c r="J50" s="72" t="s">
        <v>360</v>
      </c>
      <c r="K50" s="72">
        <v>3.5199999999999999E-4</v>
      </c>
      <c r="L50" s="74" t="s">
        <v>339</v>
      </c>
      <c r="M50" s="75">
        <v>0</v>
      </c>
    </row>
    <row r="51" spans="1:13" ht="15" customHeight="1" x14ac:dyDescent="0.2">
      <c r="A51" s="536"/>
      <c r="B51" s="539"/>
      <c r="C51" s="542"/>
      <c r="D51" s="74" t="s">
        <v>340</v>
      </c>
      <c r="E51" s="75">
        <v>0</v>
      </c>
      <c r="F51" s="60">
        <v>43</v>
      </c>
      <c r="G51" s="633"/>
      <c r="H51" s="580"/>
      <c r="J51" s="72" t="s">
        <v>360</v>
      </c>
      <c r="K51" s="72">
        <v>3.5199999999999999E-4</v>
      </c>
      <c r="L51" s="74" t="s">
        <v>340</v>
      </c>
      <c r="M51" s="75">
        <v>0</v>
      </c>
    </row>
    <row r="52" spans="1:13" ht="15" customHeight="1" x14ac:dyDescent="0.2">
      <c r="A52" s="536"/>
      <c r="B52" s="539"/>
      <c r="C52" s="542"/>
      <c r="D52" s="74" t="s">
        <v>361</v>
      </c>
      <c r="E52" s="75">
        <v>0</v>
      </c>
      <c r="F52" s="60">
        <v>44</v>
      </c>
      <c r="G52" s="633"/>
      <c r="H52" s="580"/>
      <c r="J52" s="72" t="s">
        <v>360</v>
      </c>
      <c r="K52" s="72">
        <v>3.5199999999999999E-4</v>
      </c>
      <c r="L52" s="74" t="s">
        <v>361</v>
      </c>
      <c r="M52" s="75">
        <v>0</v>
      </c>
    </row>
    <row r="53" spans="1:13" ht="15" customHeight="1" x14ac:dyDescent="0.2">
      <c r="A53" s="536"/>
      <c r="B53" s="539"/>
      <c r="C53" s="542"/>
      <c r="D53" s="79" t="s">
        <v>362</v>
      </c>
      <c r="E53" s="75">
        <v>2.4800000000000001E-4</v>
      </c>
      <c r="F53" s="60">
        <v>45</v>
      </c>
      <c r="G53" s="633"/>
      <c r="H53" s="580"/>
      <c r="J53" s="72" t="s">
        <v>360</v>
      </c>
      <c r="K53" s="72">
        <v>3.5199999999999999E-4</v>
      </c>
      <c r="L53" s="79" t="s">
        <v>362</v>
      </c>
      <c r="M53" s="75">
        <v>2.4800000000000001E-4</v>
      </c>
    </row>
    <row r="54" spans="1:13" ht="15" customHeight="1" x14ac:dyDescent="0.2">
      <c r="A54" s="536"/>
      <c r="B54" s="539"/>
      <c r="C54" s="542"/>
      <c r="D54" s="79" t="s">
        <v>363</v>
      </c>
      <c r="E54" s="75">
        <v>1.6100000000000001E-4</v>
      </c>
      <c r="F54" s="60">
        <v>46</v>
      </c>
      <c r="G54" s="633"/>
      <c r="H54" s="580"/>
      <c r="J54" s="72" t="s">
        <v>360</v>
      </c>
      <c r="K54" s="72">
        <v>3.5199999999999999E-4</v>
      </c>
      <c r="L54" s="79" t="s">
        <v>363</v>
      </c>
      <c r="M54" s="75">
        <v>1.6100000000000001E-4</v>
      </c>
    </row>
    <row r="55" spans="1:13" ht="15" customHeight="1" x14ac:dyDescent="0.2">
      <c r="A55" s="536"/>
      <c r="B55" s="539"/>
      <c r="C55" s="542"/>
      <c r="D55" s="79" t="s">
        <v>364</v>
      </c>
      <c r="E55" s="75">
        <v>3.8900000000000002E-4</v>
      </c>
      <c r="F55" s="60">
        <v>47</v>
      </c>
      <c r="G55" s="633"/>
      <c r="H55" s="580"/>
      <c r="J55" s="72" t="s">
        <v>360</v>
      </c>
      <c r="K55" s="72">
        <v>3.5199999999999999E-4</v>
      </c>
      <c r="L55" s="79" t="s">
        <v>364</v>
      </c>
      <c r="M55" s="75">
        <v>3.8900000000000002E-4</v>
      </c>
    </row>
    <row r="56" spans="1:13" ht="15" customHeight="1" x14ac:dyDescent="0.2">
      <c r="A56" s="536"/>
      <c r="B56" s="539"/>
      <c r="C56" s="542"/>
      <c r="D56" s="76" t="s">
        <v>343</v>
      </c>
      <c r="E56" s="77">
        <v>3.9500000000000001E-4</v>
      </c>
      <c r="F56" s="60">
        <v>48</v>
      </c>
      <c r="G56" s="633"/>
      <c r="H56" s="580"/>
      <c r="J56" s="72" t="s">
        <v>360</v>
      </c>
      <c r="K56" s="72">
        <v>3.5199999999999999E-4</v>
      </c>
      <c r="L56" s="76" t="s">
        <v>343</v>
      </c>
      <c r="M56" s="77">
        <v>3.9500000000000001E-4</v>
      </c>
    </row>
    <row r="57" spans="1:13" ht="15" customHeight="1" x14ac:dyDescent="0.2">
      <c r="A57" s="96" t="s">
        <v>365</v>
      </c>
      <c r="B57" s="97" t="s">
        <v>366</v>
      </c>
      <c r="C57" s="98">
        <v>4.64E-4</v>
      </c>
      <c r="D57" s="99"/>
      <c r="E57" s="67">
        <v>5.0000000000000001E-4</v>
      </c>
      <c r="F57" s="60">
        <v>49</v>
      </c>
      <c r="G57" s="68">
        <v>100</v>
      </c>
      <c r="H57" s="69"/>
      <c r="J57" s="97" t="s">
        <v>366</v>
      </c>
      <c r="K57" s="98">
        <v>4.64E-4</v>
      </c>
      <c r="L57" s="99"/>
      <c r="M57" s="67">
        <v>5.0000000000000001E-4</v>
      </c>
    </row>
    <row r="58" spans="1:13" ht="15" customHeight="1" x14ac:dyDescent="0.2">
      <c r="A58" s="536" t="s">
        <v>367</v>
      </c>
      <c r="B58" s="552" t="s">
        <v>368</v>
      </c>
      <c r="C58" s="623">
        <v>3.6200000000000002E-4</v>
      </c>
      <c r="D58" s="100" t="s">
        <v>369</v>
      </c>
      <c r="E58" s="101">
        <v>0</v>
      </c>
      <c r="F58" s="60">
        <v>50</v>
      </c>
      <c r="G58" s="554">
        <v>100</v>
      </c>
      <c r="H58" s="580"/>
      <c r="J58" s="86" t="s">
        <v>368</v>
      </c>
      <c r="K58" s="102">
        <v>3.6200000000000002E-4</v>
      </c>
      <c r="L58" s="100" t="s">
        <v>369</v>
      </c>
      <c r="M58" s="101">
        <v>0</v>
      </c>
    </row>
    <row r="59" spans="1:13" ht="15" customHeight="1" x14ac:dyDescent="0.2">
      <c r="A59" s="537"/>
      <c r="B59" s="540"/>
      <c r="C59" s="625"/>
      <c r="D59" s="103" t="s">
        <v>370</v>
      </c>
      <c r="E59" s="104">
        <v>4.2299999999999998E-4</v>
      </c>
      <c r="F59" s="60">
        <v>51</v>
      </c>
      <c r="G59" s="554"/>
      <c r="H59" s="580"/>
      <c r="J59" s="86" t="s">
        <v>368</v>
      </c>
      <c r="K59" s="72">
        <v>3.6200000000000002E-4</v>
      </c>
      <c r="L59" s="103" t="s">
        <v>370</v>
      </c>
      <c r="M59" s="104">
        <v>4.2299999999999998E-4</v>
      </c>
    </row>
    <row r="60" spans="1:13" ht="15" customHeight="1" x14ac:dyDescent="0.2">
      <c r="A60" s="537"/>
      <c r="B60" s="540"/>
      <c r="C60" s="625"/>
      <c r="D60" s="105" t="s">
        <v>371</v>
      </c>
      <c r="E60" s="106">
        <v>4.0299999999999998E-4</v>
      </c>
      <c r="F60" s="60">
        <v>52</v>
      </c>
      <c r="G60" s="554"/>
      <c r="H60" s="580"/>
      <c r="J60" s="86" t="s">
        <v>368</v>
      </c>
      <c r="K60" s="72">
        <v>3.6200000000000002E-4</v>
      </c>
      <c r="L60" s="105" t="s">
        <v>371</v>
      </c>
      <c r="M60" s="106">
        <v>4.0299999999999998E-4</v>
      </c>
    </row>
    <row r="61" spans="1:13" ht="15" customHeight="1" x14ac:dyDescent="0.2">
      <c r="A61" s="536" t="s">
        <v>372</v>
      </c>
      <c r="B61" s="539" t="s">
        <v>373</v>
      </c>
      <c r="C61" s="542">
        <v>4.1599999999999997E-4</v>
      </c>
      <c r="D61" s="78" t="s">
        <v>326</v>
      </c>
      <c r="E61" s="71">
        <v>0</v>
      </c>
      <c r="F61" s="60">
        <v>53</v>
      </c>
      <c r="G61" s="554">
        <v>100</v>
      </c>
      <c r="H61" s="580"/>
      <c r="J61" s="72" t="s">
        <v>373</v>
      </c>
      <c r="K61" s="73">
        <v>4.1599999999999997E-4</v>
      </c>
      <c r="L61" s="78" t="s">
        <v>326</v>
      </c>
      <c r="M61" s="71">
        <v>0</v>
      </c>
    </row>
    <row r="62" spans="1:13" ht="15" customHeight="1" x14ac:dyDescent="0.2">
      <c r="A62" s="536"/>
      <c r="B62" s="539"/>
      <c r="C62" s="542"/>
      <c r="D62" s="58" t="s">
        <v>358</v>
      </c>
      <c r="E62" s="75">
        <v>4.6500000000000003E-4</v>
      </c>
      <c r="F62" s="60">
        <v>54</v>
      </c>
      <c r="G62" s="554"/>
      <c r="H62" s="580"/>
      <c r="J62" s="72" t="s">
        <v>373</v>
      </c>
      <c r="K62" s="72">
        <v>4.1599999999999997E-4</v>
      </c>
      <c r="L62" s="58" t="s">
        <v>358</v>
      </c>
      <c r="M62" s="75">
        <v>4.6500000000000003E-4</v>
      </c>
    </row>
    <row r="63" spans="1:13" ht="15" customHeight="1" x14ac:dyDescent="0.2">
      <c r="A63" s="560"/>
      <c r="B63" s="561"/>
      <c r="C63" s="562"/>
      <c r="D63" s="88" t="s">
        <v>343</v>
      </c>
      <c r="E63" s="89">
        <v>4.84E-4</v>
      </c>
      <c r="F63" s="60">
        <v>55</v>
      </c>
      <c r="G63" s="563"/>
      <c r="H63" s="588"/>
      <c r="J63" s="72" t="s">
        <v>373</v>
      </c>
      <c r="K63" s="72">
        <v>4.1599999999999997E-4</v>
      </c>
      <c r="L63" s="88" t="s">
        <v>343</v>
      </c>
      <c r="M63" s="89">
        <v>4.84E-4</v>
      </c>
    </row>
    <row r="64" spans="1:13" ht="15" customHeight="1" x14ac:dyDescent="0.2">
      <c r="A64" s="715" t="s">
        <v>374</v>
      </c>
      <c r="B64" s="568" t="s">
        <v>375</v>
      </c>
      <c r="C64" s="569">
        <v>5.3600000000000002E-4</v>
      </c>
      <c r="D64" s="107" t="s">
        <v>326</v>
      </c>
      <c r="E64" s="108">
        <v>0</v>
      </c>
      <c r="F64" s="60">
        <v>56</v>
      </c>
      <c r="G64" s="545">
        <v>83.29</v>
      </c>
      <c r="H64" s="596" t="s">
        <v>327</v>
      </c>
      <c r="J64" s="109" t="s">
        <v>375</v>
      </c>
      <c r="K64" s="87">
        <v>5.3600000000000002E-4</v>
      </c>
      <c r="L64" s="107" t="s">
        <v>326</v>
      </c>
      <c r="M64" s="108">
        <v>0</v>
      </c>
    </row>
    <row r="65" spans="1:13" ht="15" customHeight="1" x14ac:dyDescent="0.2">
      <c r="A65" s="536"/>
      <c r="B65" s="539"/>
      <c r="C65" s="542"/>
      <c r="D65" s="58" t="s">
        <v>358</v>
      </c>
      <c r="E65" s="75">
        <v>4.9799999999999996E-4</v>
      </c>
      <c r="F65" s="60">
        <v>57</v>
      </c>
      <c r="G65" s="554"/>
      <c r="H65" s="580"/>
      <c r="J65" s="109" t="s">
        <v>375</v>
      </c>
      <c r="K65" s="72">
        <v>5.3600000000000002E-4</v>
      </c>
      <c r="L65" s="58" t="s">
        <v>358</v>
      </c>
      <c r="M65" s="75">
        <v>4.9799999999999996E-4</v>
      </c>
    </row>
    <row r="66" spans="1:13" ht="15" customHeight="1" x14ac:dyDescent="0.2">
      <c r="A66" s="581"/>
      <c r="B66" s="582"/>
      <c r="C66" s="583"/>
      <c r="D66" s="76" t="s">
        <v>323</v>
      </c>
      <c r="E66" s="77">
        <v>5.0600000000000005E-4</v>
      </c>
      <c r="F66" s="60">
        <v>58</v>
      </c>
      <c r="G66" s="584"/>
      <c r="H66" s="585"/>
      <c r="J66" s="109" t="s">
        <v>375</v>
      </c>
      <c r="K66" s="72">
        <v>5.3600000000000002E-4</v>
      </c>
      <c r="L66" s="76" t="s">
        <v>323</v>
      </c>
      <c r="M66" s="77">
        <v>5.0600000000000005E-4</v>
      </c>
    </row>
    <row r="67" spans="1:13" ht="15" customHeight="1" x14ac:dyDescent="0.2">
      <c r="A67" s="536" t="s">
        <v>376</v>
      </c>
      <c r="B67" s="539" t="s">
        <v>377</v>
      </c>
      <c r="C67" s="542">
        <v>1.64E-4</v>
      </c>
      <c r="D67" s="78" t="s">
        <v>326</v>
      </c>
      <c r="E67" s="71">
        <v>0</v>
      </c>
      <c r="F67" s="60">
        <v>59</v>
      </c>
      <c r="G67" s="633">
        <v>99.43</v>
      </c>
      <c r="H67" s="580" t="s">
        <v>327</v>
      </c>
      <c r="J67" s="72" t="s">
        <v>377</v>
      </c>
      <c r="K67" s="73">
        <v>1.64E-4</v>
      </c>
      <c r="L67" s="78" t="s">
        <v>326</v>
      </c>
      <c r="M67" s="71">
        <v>0</v>
      </c>
    </row>
    <row r="68" spans="1:13" ht="15" customHeight="1" x14ac:dyDescent="0.2">
      <c r="A68" s="536"/>
      <c r="B68" s="539"/>
      <c r="C68" s="542"/>
      <c r="D68" s="74" t="s">
        <v>335</v>
      </c>
      <c r="E68" s="75">
        <v>2.1699999999999999E-4</v>
      </c>
      <c r="F68" s="60">
        <v>60</v>
      </c>
      <c r="G68" s="633"/>
      <c r="H68" s="580"/>
      <c r="J68" s="72" t="s">
        <v>377</v>
      </c>
      <c r="K68" s="72">
        <v>1.64E-4</v>
      </c>
      <c r="L68" s="74" t="s">
        <v>335</v>
      </c>
      <c r="M68" s="75">
        <v>2.1699999999999999E-4</v>
      </c>
    </row>
    <row r="69" spans="1:13" ht="15" customHeight="1" x14ac:dyDescent="0.2">
      <c r="A69" s="536"/>
      <c r="B69" s="539"/>
      <c r="C69" s="542"/>
      <c r="D69" s="74" t="s">
        <v>336</v>
      </c>
      <c r="E69" s="75">
        <v>2.8200000000000002E-4</v>
      </c>
      <c r="F69" s="60">
        <v>61</v>
      </c>
      <c r="G69" s="633"/>
      <c r="H69" s="580"/>
      <c r="J69" s="72" t="s">
        <v>377</v>
      </c>
      <c r="K69" s="72">
        <v>1.64E-4</v>
      </c>
      <c r="L69" s="74" t="s">
        <v>336</v>
      </c>
      <c r="M69" s="75">
        <v>2.8200000000000002E-4</v>
      </c>
    </row>
    <row r="70" spans="1:13" ht="15" customHeight="1" x14ac:dyDescent="0.2">
      <c r="A70" s="536"/>
      <c r="B70" s="539"/>
      <c r="C70" s="542"/>
      <c r="D70" s="74" t="s">
        <v>337</v>
      </c>
      <c r="E70" s="75">
        <v>3.0400000000000002E-4</v>
      </c>
      <c r="F70" s="60">
        <v>62</v>
      </c>
      <c r="G70" s="633"/>
      <c r="H70" s="580"/>
      <c r="J70" s="72" t="s">
        <v>377</v>
      </c>
      <c r="K70" s="72">
        <v>1.64E-4</v>
      </c>
      <c r="L70" s="74" t="s">
        <v>337</v>
      </c>
      <c r="M70" s="75">
        <v>3.0400000000000002E-4</v>
      </c>
    </row>
    <row r="71" spans="1:13" ht="15" customHeight="1" x14ac:dyDescent="0.2">
      <c r="A71" s="536"/>
      <c r="B71" s="539"/>
      <c r="C71" s="542"/>
      <c r="D71" s="79" t="s">
        <v>378</v>
      </c>
      <c r="E71" s="75">
        <v>5.62E-4</v>
      </c>
      <c r="F71" s="60">
        <v>63</v>
      </c>
      <c r="G71" s="633"/>
      <c r="H71" s="580"/>
      <c r="J71" s="72" t="s">
        <v>377</v>
      </c>
      <c r="K71" s="72">
        <v>1.64E-4</v>
      </c>
      <c r="L71" s="79" t="s">
        <v>378</v>
      </c>
      <c r="M71" s="75">
        <v>5.62E-4</v>
      </c>
    </row>
    <row r="72" spans="1:13" ht="15" customHeight="1" x14ac:dyDescent="0.2">
      <c r="A72" s="536"/>
      <c r="B72" s="539"/>
      <c r="C72" s="542"/>
      <c r="D72" s="76" t="s">
        <v>343</v>
      </c>
      <c r="E72" s="77">
        <v>4.8200000000000001E-4</v>
      </c>
      <c r="F72" s="60">
        <v>64</v>
      </c>
      <c r="G72" s="633"/>
      <c r="H72" s="580"/>
      <c r="J72" s="72" t="s">
        <v>377</v>
      </c>
      <c r="K72" s="72">
        <v>1.64E-4</v>
      </c>
      <c r="L72" s="76" t="s">
        <v>343</v>
      </c>
      <c r="M72" s="77">
        <v>4.8200000000000001E-4</v>
      </c>
    </row>
    <row r="73" spans="1:13" ht="15" customHeight="1" x14ac:dyDescent="0.2">
      <c r="A73" s="536" t="s">
        <v>379</v>
      </c>
      <c r="B73" s="539" t="s">
        <v>380</v>
      </c>
      <c r="C73" s="542">
        <v>2.1100000000000001E-4</v>
      </c>
      <c r="D73" s="78" t="s">
        <v>326</v>
      </c>
      <c r="E73" s="71">
        <v>4.3999999999999999E-5</v>
      </c>
      <c r="F73" s="60">
        <v>65</v>
      </c>
      <c r="G73" s="554">
        <v>100</v>
      </c>
      <c r="H73" s="580"/>
      <c r="J73" s="72" t="s">
        <v>380</v>
      </c>
      <c r="K73" s="73">
        <v>2.1100000000000001E-4</v>
      </c>
      <c r="L73" s="78" t="s">
        <v>326</v>
      </c>
      <c r="M73" s="71">
        <v>4.3999999999999999E-5</v>
      </c>
    </row>
    <row r="74" spans="1:13" ht="15" customHeight="1" x14ac:dyDescent="0.2">
      <c r="A74" s="536"/>
      <c r="B74" s="539"/>
      <c r="C74" s="542"/>
      <c r="D74" s="74" t="s">
        <v>322</v>
      </c>
      <c r="E74" s="75">
        <v>2.1000000000000001E-4</v>
      </c>
      <c r="F74" s="60">
        <v>66</v>
      </c>
      <c r="G74" s="554"/>
      <c r="H74" s="580"/>
      <c r="J74" s="72" t="s">
        <v>380</v>
      </c>
      <c r="K74" s="72">
        <v>2.1100000000000001E-4</v>
      </c>
      <c r="L74" s="74" t="s">
        <v>322</v>
      </c>
      <c r="M74" s="75">
        <v>2.1000000000000001E-4</v>
      </c>
    </row>
    <row r="75" spans="1:13" ht="15" customHeight="1" x14ac:dyDescent="0.2">
      <c r="A75" s="536"/>
      <c r="B75" s="539"/>
      <c r="C75" s="542"/>
      <c r="D75" s="76" t="s">
        <v>323</v>
      </c>
      <c r="E75" s="77">
        <v>6.02E-4</v>
      </c>
      <c r="F75" s="60">
        <v>67</v>
      </c>
      <c r="G75" s="554"/>
      <c r="H75" s="580"/>
      <c r="J75" s="72" t="s">
        <v>380</v>
      </c>
      <c r="K75" s="72">
        <v>2.1100000000000001E-4</v>
      </c>
      <c r="L75" s="76" t="s">
        <v>323</v>
      </c>
      <c r="M75" s="77">
        <v>6.02E-4</v>
      </c>
    </row>
    <row r="76" spans="1:13" ht="15" customHeight="1" x14ac:dyDescent="0.2">
      <c r="A76" s="536" t="s">
        <v>381</v>
      </c>
      <c r="B76" s="539" t="s">
        <v>382</v>
      </c>
      <c r="C76" s="542">
        <v>4.4900000000000002E-4</v>
      </c>
      <c r="D76" s="78" t="s">
        <v>326</v>
      </c>
      <c r="E76" s="71">
        <v>2.3900000000000001E-4</v>
      </c>
      <c r="F76" s="60">
        <v>68</v>
      </c>
      <c r="G76" s="554">
        <v>100</v>
      </c>
      <c r="H76" s="580"/>
      <c r="J76" s="72" t="s">
        <v>382</v>
      </c>
      <c r="K76" s="73">
        <v>4.4900000000000002E-4</v>
      </c>
      <c r="L76" s="78" t="s">
        <v>326</v>
      </c>
      <c r="M76" s="71">
        <v>2.3900000000000001E-4</v>
      </c>
    </row>
    <row r="77" spans="1:13" ht="15" customHeight="1" x14ac:dyDescent="0.2">
      <c r="A77" s="536"/>
      <c r="B77" s="539"/>
      <c r="C77" s="542"/>
      <c r="D77" s="74" t="s">
        <v>335</v>
      </c>
      <c r="E77" s="75">
        <v>0</v>
      </c>
      <c r="F77" s="60">
        <v>69</v>
      </c>
      <c r="G77" s="554"/>
      <c r="H77" s="580"/>
      <c r="J77" s="72" t="s">
        <v>382</v>
      </c>
      <c r="K77" s="72">
        <v>4.4900000000000002E-4</v>
      </c>
      <c r="L77" s="74" t="s">
        <v>335</v>
      </c>
      <c r="M77" s="75">
        <v>0</v>
      </c>
    </row>
    <row r="78" spans="1:13" ht="15" customHeight="1" x14ac:dyDescent="0.2">
      <c r="A78" s="536"/>
      <c r="B78" s="539"/>
      <c r="C78" s="542"/>
      <c r="D78" s="79" t="s">
        <v>383</v>
      </c>
      <c r="E78" s="75">
        <v>3.9100000000000002E-4</v>
      </c>
      <c r="F78" s="60">
        <v>70</v>
      </c>
      <c r="G78" s="554"/>
      <c r="H78" s="580"/>
      <c r="J78" s="72" t="s">
        <v>382</v>
      </c>
      <c r="K78" s="72">
        <v>4.4900000000000002E-4</v>
      </c>
      <c r="L78" s="79" t="s">
        <v>383</v>
      </c>
      <c r="M78" s="75">
        <v>3.9100000000000002E-4</v>
      </c>
    </row>
    <row r="79" spans="1:13" ht="15" customHeight="1" x14ac:dyDescent="0.2">
      <c r="A79" s="536"/>
      <c r="B79" s="539"/>
      <c r="C79" s="542"/>
      <c r="D79" s="79" t="s">
        <v>384</v>
      </c>
      <c r="E79" s="75">
        <v>4.84E-4</v>
      </c>
      <c r="F79" s="60">
        <v>71</v>
      </c>
      <c r="G79" s="554"/>
      <c r="H79" s="580"/>
      <c r="J79" s="72" t="s">
        <v>382</v>
      </c>
      <c r="K79" s="72">
        <v>4.4900000000000002E-4</v>
      </c>
      <c r="L79" s="79" t="s">
        <v>384</v>
      </c>
      <c r="M79" s="75">
        <v>4.84E-4</v>
      </c>
    </row>
    <row r="80" spans="1:13" ht="15" customHeight="1" x14ac:dyDescent="0.2">
      <c r="A80" s="536"/>
      <c r="B80" s="539"/>
      <c r="C80" s="542"/>
      <c r="D80" s="76" t="s">
        <v>323</v>
      </c>
      <c r="E80" s="77">
        <v>3.3700000000000001E-4</v>
      </c>
      <c r="F80" s="60">
        <v>72</v>
      </c>
      <c r="G80" s="554"/>
      <c r="H80" s="580"/>
      <c r="J80" s="72" t="s">
        <v>382</v>
      </c>
      <c r="K80" s="72">
        <v>4.4900000000000002E-4</v>
      </c>
      <c r="L80" s="76" t="s">
        <v>323</v>
      </c>
      <c r="M80" s="77">
        <v>3.3700000000000001E-4</v>
      </c>
    </row>
    <row r="81" spans="1:13" ht="15" customHeight="1" x14ac:dyDescent="0.2">
      <c r="A81" s="536" t="s">
        <v>385</v>
      </c>
      <c r="B81" s="539" t="s">
        <v>386</v>
      </c>
      <c r="C81" s="542">
        <v>1.8000000000000001E-4</v>
      </c>
      <c r="D81" s="78" t="s">
        <v>326</v>
      </c>
      <c r="E81" s="71">
        <v>0</v>
      </c>
      <c r="F81" s="60">
        <v>73</v>
      </c>
      <c r="G81" s="633">
        <v>100</v>
      </c>
      <c r="H81" s="580"/>
      <c r="J81" s="72" t="s">
        <v>386</v>
      </c>
      <c r="K81" s="73">
        <v>1.8000000000000001E-4</v>
      </c>
      <c r="L81" s="78" t="s">
        <v>326</v>
      </c>
      <c r="M81" s="71">
        <v>0</v>
      </c>
    </row>
    <row r="82" spans="1:13" ht="15" customHeight="1" x14ac:dyDescent="0.2">
      <c r="A82" s="536"/>
      <c r="B82" s="539"/>
      <c r="C82" s="543"/>
      <c r="D82" s="74" t="s">
        <v>335</v>
      </c>
      <c r="E82" s="75">
        <v>0</v>
      </c>
      <c r="F82" s="60">
        <v>74</v>
      </c>
      <c r="G82" s="633"/>
      <c r="H82" s="580"/>
      <c r="J82" s="72" t="s">
        <v>386</v>
      </c>
      <c r="K82" s="72">
        <v>1.8000000000000001E-4</v>
      </c>
      <c r="L82" s="74" t="s">
        <v>335</v>
      </c>
      <c r="M82" s="75">
        <v>0</v>
      </c>
    </row>
    <row r="83" spans="1:13" ht="15" customHeight="1" x14ac:dyDescent="0.2">
      <c r="A83" s="536"/>
      <c r="B83" s="539"/>
      <c r="C83" s="543"/>
      <c r="D83" s="74" t="s">
        <v>336</v>
      </c>
      <c r="E83" s="75">
        <v>2.5900000000000001E-4</v>
      </c>
      <c r="F83" s="60">
        <v>75</v>
      </c>
      <c r="G83" s="633"/>
      <c r="H83" s="580"/>
      <c r="J83" s="72" t="s">
        <v>386</v>
      </c>
      <c r="K83" s="72">
        <v>1.8000000000000001E-4</v>
      </c>
      <c r="L83" s="74" t="s">
        <v>336</v>
      </c>
      <c r="M83" s="75">
        <v>2.5900000000000001E-4</v>
      </c>
    </row>
    <row r="84" spans="1:13" ht="15" customHeight="1" x14ac:dyDescent="0.2">
      <c r="A84" s="536"/>
      <c r="B84" s="539"/>
      <c r="C84" s="543"/>
      <c r="D84" s="74" t="s">
        <v>337</v>
      </c>
      <c r="E84" s="75">
        <v>2.5999999999999998E-4</v>
      </c>
      <c r="F84" s="60">
        <v>76</v>
      </c>
      <c r="G84" s="633"/>
      <c r="H84" s="580"/>
      <c r="J84" s="72" t="s">
        <v>386</v>
      </c>
      <c r="K84" s="72">
        <v>1.8000000000000001E-4</v>
      </c>
      <c r="L84" s="74" t="s">
        <v>337</v>
      </c>
      <c r="M84" s="75">
        <v>2.5999999999999998E-4</v>
      </c>
    </row>
    <row r="85" spans="1:13" ht="15" customHeight="1" x14ac:dyDescent="0.2">
      <c r="A85" s="536"/>
      <c r="B85" s="539"/>
      <c r="C85" s="543"/>
      <c r="D85" s="74" t="s">
        <v>338</v>
      </c>
      <c r="E85" s="75">
        <v>2.2599999999999999E-4</v>
      </c>
      <c r="F85" s="60">
        <v>77</v>
      </c>
      <c r="G85" s="633"/>
      <c r="H85" s="580"/>
      <c r="J85" s="72" t="s">
        <v>386</v>
      </c>
      <c r="K85" s="72">
        <v>1.8000000000000001E-4</v>
      </c>
      <c r="L85" s="74" t="s">
        <v>338</v>
      </c>
      <c r="M85" s="75">
        <v>2.2599999999999999E-4</v>
      </c>
    </row>
    <row r="86" spans="1:13" ht="15" customHeight="1" x14ac:dyDescent="0.2">
      <c r="A86" s="536"/>
      <c r="B86" s="539"/>
      <c r="C86" s="543"/>
      <c r="D86" s="79" t="s">
        <v>387</v>
      </c>
      <c r="E86" s="75">
        <v>2.1800000000000001E-4</v>
      </c>
      <c r="F86" s="60">
        <v>78</v>
      </c>
      <c r="G86" s="633"/>
      <c r="H86" s="580"/>
      <c r="J86" s="72" t="s">
        <v>386</v>
      </c>
      <c r="K86" s="72">
        <v>1.8000000000000001E-4</v>
      </c>
      <c r="L86" s="79" t="s">
        <v>387</v>
      </c>
      <c r="M86" s="75">
        <v>2.1800000000000001E-4</v>
      </c>
    </row>
    <row r="87" spans="1:13" ht="15" customHeight="1" x14ac:dyDescent="0.2">
      <c r="A87" s="536"/>
      <c r="B87" s="539"/>
      <c r="C87" s="543"/>
      <c r="D87" s="74" t="s">
        <v>340</v>
      </c>
      <c r="E87" s="75">
        <v>3.2000000000000003E-4</v>
      </c>
      <c r="F87" s="60">
        <v>79</v>
      </c>
      <c r="G87" s="633"/>
      <c r="H87" s="580"/>
      <c r="J87" s="72" t="s">
        <v>386</v>
      </c>
      <c r="K87" s="72">
        <v>1.8000000000000001E-4</v>
      </c>
      <c r="L87" s="74" t="s">
        <v>340</v>
      </c>
      <c r="M87" s="75">
        <v>3.2000000000000003E-4</v>
      </c>
    </row>
    <row r="88" spans="1:13" ht="15" customHeight="1" x14ac:dyDescent="0.2">
      <c r="A88" s="536"/>
      <c r="B88" s="539"/>
      <c r="C88" s="543"/>
      <c r="D88" s="79" t="s">
        <v>341</v>
      </c>
      <c r="E88" s="75">
        <v>3.7800000000000003E-4</v>
      </c>
      <c r="F88" s="60">
        <v>80</v>
      </c>
      <c r="G88" s="633"/>
      <c r="H88" s="580"/>
      <c r="J88" s="72" t="s">
        <v>386</v>
      </c>
      <c r="K88" s="72">
        <v>1.8000000000000001E-4</v>
      </c>
      <c r="L88" s="79" t="s">
        <v>341</v>
      </c>
      <c r="M88" s="75">
        <v>3.7800000000000003E-4</v>
      </c>
    </row>
    <row r="89" spans="1:13" ht="15" customHeight="1" x14ac:dyDescent="0.2">
      <c r="A89" s="536"/>
      <c r="B89" s="539"/>
      <c r="C89" s="543"/>
      <c r="D89" s="79" t="s">
        <v>362</v>
      </c>
      <c r="E89" s="75">
        <v>2.5000000000000001E-4</v>
      </c>
      <c r="F89" s="60">
        <v>81</v>
      </c>
      <c r="G89" s="633"/>
      <c r="H89" s="580"/>
      <c r="J89" s="72" t="s">
        <v>386</v>
      </c>
      <c r="K89" s="72">
        <v>1.8000000000000001E-4</v>
      </c>
      <c r="L89" s="79" t="s">
        <v>362</v>
      </c>
      <c r="M89" s="75">
        <v>2.5000000000000001E-4</v>
      </c>
    </row>
    <row r="90" spans="1:13" ht="15" customHeight="1" x14ac:dyDescent="0.2">
      <c r="A90" s="536"/>
      <c r="B90" s="539"/>
      <c r="C90" s="543"/>
      <c r="D90" s="74" t="s">
        <v>388</v>
      </c>
      <c r="E90" s="75">
        <v>3.5E-4</v>
      </c>
      <c r="F90" s="60">
        <v>82</v>
      </c>
      <c r="G90" s="633"/>
      <c r="H90" s="580"/>
      <c r="J90" s="72" t="s">
        <v>386</v>
      </c>
      <c r="K90" s="72">
        <v>1.8000000000000001E-4</v>
      </c>
      <c r="L90" s="74" t="s">
        <v>388</v>
      </c>
      <c r="M90" s="75">
        <v>3.5E-4</v>
      </c>
    </row>
    <row r="91" spans="1:13" ht="15" customHeight="1" x14ac:dyDescent="0.2">
      <c r="A91" s="536"/>
      <c r="B91" s="539"/>
      <c r="C91" s="543"/>
      <c r="D91" s="74" t="s">
        <v>389</v>
      </c>
      <c r="E91" s="75">
        <v>1.8100000000000001E-4</v>
      </c>
      <c r="F91" s="60">
        <v>83</v>
      </c>
      <c r="G91" s="633"/>
      <c r="H91" s="580"/>
      <c r="J91" s="72" t="s">
        <v>386</v>
      </c>
      <c r="K91" s="72">
        <v>1.8000000000000001E-4</v>
      </c>
      <c r="L91" s="74" t="s">
        <v>389</v>
      </c>
      <c r="M91" s="75">
        <v>1.8100000000000001E-4</v>
      </c>
    </row>
    <row r="92" spans="1:13" ht="15" customHeight="1" x14ac:dyDescent="0.2">
      <c r="A92" s="536"/>
      <c r="B92" s="539"/>
      <c r="C92" s="543"/>
      <c r="D92" s="74" t="s">
        <v>390</v>
      </c>
      <c r="E92" s="75">
        <v>2.34E-4</v>
      </c>
      <c r="F92" s="60">
        <v>84</v>
      </c>
      <c r="G92" s="633"/>
      <c r="H92" s="580"/>
      <c r="J92" s="72" t="s">
        <v>386</v>
      </c>
      <c r="K92" s="72">
        <v>1.8000000000000001E-4</v>
      </c>
      <c r="L92" s="74" t="s">
        <v>390</v>
      </c>
      <c r="M92" s="75">
        <v>2.34E-4</v>
      </c>
    </row>
    <row r="93" spans="1:13" ht="15" customHeight="1" x14ac:dyDescent="0.2">
      <c r="A93" s="536"/>
      <c r="B93" s="539"/>
      <c r="C93" s="543"/>
      <c r="D93" s="74" t="s">
        <v>391</v>
      </c>
      <c r="E93" s="75">
        <v>3.8699999999999997E-4</v>
      </c>
      <c r="F93" s="60">
        <v>85</v>
      </c>
      <c r="G93" s="633"/>
      <c r="H93" s="580"/>
      <c r="J93" s="72" t="s">
        <v>386</v>
      </c>
      <c r="K93" s="72">
        <v>1.8000000000000001E-4</v>
      </c>
      <c r="L93" s="74" t="s">
        <v>391</v>
      </c>
      <c r="M93" s="75">
        <v>3.8699999999999997E-4</v>
      </c>
    </row>
    <row r="94" spans="1:13" ht="15" customHeight="1" x14ac:dyDescent="0.2">
      <c r="A94" s="536"/>
      <c r="B94" s="539"/>
      <c r="C94" s="543"/>
      <c r="D94" s="79" t="s">
        <v>392</v>
      </c>
      <c r="E94" s="75">
        <v>6.7999999999999999E-5</v>
      </c>
      <c r="F94" s="60">
        <v>86</v>
      </c>
      <c r="G94" s="633"/>
      <c r="H94" s="580"/>
      <c r="J94" s="72" t="s">
        <v>386</v>
      </c>
      <c r="K94" s="72">
        <v>1.8000000000000001E-4</v>
      </c>
      <c r="L94" s="79" t="s">
        <v>392</v>
      </c>
      <c r="M94" s="75">
        <v>6.7999999999999999E-5</v>
      </c>
    </row>
    <row r="95" spans="1:13" ht="15" customHeight="1" x14ac:dyDescent="0.2">
      <c r="A95" s="536"/>
      <c r="B95" s="539"/>
      <c r="C95" s="543"/>
      <c r="D95" s="79" t="s">
        <v>393</v>
      </c>
      <c r="E95" s="75">
        <v>2.12E-4</v>
      </c>
      <c r="F95" s="60">
        <v>87</v>
      </c>
      <c r="G95" s="633"/>
      <c r="H95" s="580"/>
      <c r="J95" s="72" t="s">
        <v>386</v>
      </c>
      <c r="K95" s="72">
        <v>1.8000000000000001E-4</v>
      </c>
      <c r="L95" s="79" t="s">
        <v>393</v>
      </c>
      <c r="M95" s="75">
        <v>2.12E-4</v>
      </c>
    </row>
    <row r="96" spans="1:13" ht="15" customHeight="1" x14ac:dyDescent="0.2">
      <c r="A96" s="536"/>
      <c r="B96" s="539"/>
      <c r="C96" s="543"/>
      <c r="D96" s="79" t="s">
        <v>394</v>
      </c>
      <c r="E96" s="75">
        <v>1.85E-4</v>
      </c>
      <c r="F96" s="60">
        <v>88</v>
      </c>
      <c r="G96" s="633"/>
      <c r="H96" s="580"/>
      <c r="J96" s="72" t="s">
        <v>386</v>
      </c>
      <c r="K96" s="72">
        <v>1.8000000000000001E-4</v>
      </c>
      <c r="L96" s="79" t="s">
        <v>394</v>
      </c>
      <c r="M96" s="75">
        <v>1.85E-4</v>
      </c>
    </row>
    <row r="97" spans="1:13" ht="15" customHeight="1" x14ac:dyDescent="0.2">
      <c r="A97" s="536"/>
      <c r="B97" s="539"/>
      <c r="C97" s="543"/>
      <c r="D97" s="76" t="s">
        <v>323</v>
      </c>
      <c r="E97" s="77">
        <v>2.43E-4</v>
      </c>
      <c r="F97" s="60">
        <v>89</v>
      </c>
      <c r="G97" s="633"/>
      <c r="H97" s="580"/>
      <c r="J97" s="72" t="s">
        <v>386</v>
      </c>
      <c r="K97" s="72">
        <v>1.8000000000000001E-4</v>
      </c>
      <c r="L97" s="76" t="s">
        <v>323</v>
      </c>
      <c r="M97" s="77">
        <v>2.43E-4</v>
      </c>
    </row>
    <row r="98" spans="1:13" ht="15" customHeight="1" x14ac:dyDescent="0.2">
      <c r="A98" s="536" t="s">
        <v>395</v>
      </c>
      <c r="B98" s="539" t="s">
        <v>396</v>
      </c>
      <c r="C98" s="542">
        <v>6.9999999999999994E-5</v>
      </c>
      <c r="D98" s="78" t="s">
        <v>326</v>
      </c>
      <c r="E98" s="71">
        <v>0</v>
      </c>
      <c r="F98" s="60">
        <v>90</v>
      </c>
      <c r="G98" s="554">
        <v>100</v>
      </c>
      <c r="H98" s="580"/>
      <c r="J98" s="72" t="s">
        <v>396</v>
      </c>
      <c r="K98" s="73">
        <v>6.9999999999999994E-5</v>
      </c>
      <c r="L98" s="78" t="s">
        <v>326</v>
      </c>
      <c r="M98" s="71">
        <v>0</v>
      </c>
    </row>
    <row r="99" spans="1:13" ht="15" customHeight="1" x14ac:dyDescent="0.2">
      <c r="A99" s="536"/>
      <c r="B99" s="539"/>
      <c r="C99" s="542"/>
      <c r="D99" s="103" t="s">
        <v>397</v>
      </c>
      <c r="E99" s="75">
        <v>0</v>
      </c>
      <c r="F99" s="60">
        <v>91</v>
      </c>
      <c r="G99" s="554"/>
      <c r="H99" s="580"/>
      <c r="J99" s="72" t="s">
        <v>396</v>
      </c>
      <c r="K99" s="72">
        <v>6.9999999999999994E-5</v>
      </c>
      <c r="L99" s="103" t="s">
        <v>397</v>
      </c>
      <c r="M99" s="75">
        <v>0</v>
      </c>
    </row>
    <row r="100" spans="1:13" ht="15" customHeight="1" x14ac:dyDescent="0.2">
      <c r="A100" s="536"/>
      <c r="B100" s="539"/>
      <c r="C100" s="542"/>
      <c r="D100" s="79" t="s">
        <v>398</v>
      </c>
      <c r="E100" s="75">
        <v>8.0000000000000007E-5</v>
      </c>
      <c r="F100" s="60">
        <v>92</v>
      </c>
      <c r="G100" s="554"/>
      <c r="H100" s="580"/>
      <c r="J100" s="72" t="s">
        <v>396</v>
      </c>
      <c r="K100" s="72">
        <v>6.9999999999999994E-5</v>
      </c>
      <c r="L100" s="79" t="s">
        <v>398</v>
      </c>
      <c r="M100" s="75">
        <v>8.0000000000000007E-5</v>
      </c>
    </row>
    <row r="101" spans="1:13" ht="15" customHeight="1" x14ac:dyDescent="0.2">
      <c r="A101" s="536"/>
      <c r="B101" s="539"/>
      <c r="C101" s="542"/>
      <c r="D101" s="76" t="s">
        <v>323</v>
      </c>
      <c r="E101" s="77">
        <v>0</v>
      </c>
      <c r="F101" s="60">
        <v>93</v>
      </c>
      <c r="G101" s="554"/>
      <c r="H101" s="580"/>
      <c r="J101" s="72" t="s">
        <v>396</v>
      </c>
      <c r="K101" s="72">
        <v>6.9999999999999994E-5</v>
      </c>
      <c r="L101" s="76" t="s">
        <v>323</v>
      </c>
      <c r="M101" s="77">
        <v>0</v>
      </c>
    </row>
    <row r="102" spans="1:13" ht="15" customHeight="1" x14ac:dyDescent="0.2">
      <c r="A102" s="536" t="s">
        <v>399</v>
      </c>
      <c r="B102" s="539" t="s">
        <v>400</v>
      </c>
      <c r="C102" s="542" t="s">
        <v>401</v>
      </c>
      <c r="D102" s="100" t="s">
        <v>369</v>
      </c>
      <c r="E102" s="71">
        <v>0</v>
      </c>
      <c r="F102" s="60">
        <v>94</v>
      </c>
      <c r="G102" s="554" t="s">
        <v>321</v>
      </c>
      <c r="H102" s="580"/>
      <c r="J102" s="72" t="s">
        <v>400</v>
      </c>
      <c r="K102" s="73">
        <v>4.4099999999999999E-4</v>
      </c>
      <c r="L102" s="100" t="s">
        <v>369</v>
      </c>
      <c r="M102" s="71">
        <v>0</v>
      </c>
    </row>
    <row r="103" spans="1:13" ht="15" customHeight="1" x14ac:dyDescent="0.2">
      <c r="A103" s="536"/>
      <c r="B103" s="539"/>
      <c r="C103" s="542"/>
      <c r="D103" s="110" t="s">
        <v>397</v>
      </c>
      <c r="E103" s="91">
        <v>3.6200000000000002E-4</v>
      </c>
      <c r="F103" s="60">
        <v>95</v>
      </c>
      <c r="G103" s="554"/>
      <c r="H103" s="580"/>
      <c r="J103" s="72" t="s">
        <v>400</v>
      </c>
      <c r="K103" s="72">
        <v>4.4099999999999999E-4</v>
      </c>
      <c r="L103" s="110" t="s">
        <v>397</v>
      </c>
      <c r="M103" s="91">
        <v>3.6200000000000002E-4</v>
      </c>
    </row>
    <row r="104" spans="1:13" ht="15" customHeight="1" x14ac:dyDescent="0.2">
      <c r="A104" s="536"/>
      <c r="B104" s="539"/>
      <c r="C104" s="542"/>
      <c r="D104" s="110" t="s">
        <v>383</v>
      </c>
      <c r="E104" s="91">
        <v>1.76E-4</v>
      </c>
      <c r="F104" s="60">
        <v>96</v>
      </c>
      <c r="G104" s="554"/>
      <c r="H104" s="580"/>
      <c r="J104" s="72" t="s">
        <v>400</v>
      </c>
      <c r="K104" s="72">
        <v>4.4099999999999999E-4</v>
      </c>
      <c r="L104" s="110" t="s">
        <v>383</v>
      </c>
      <c r="M104" s="91">
        <v>1.76E-4</v>
      </c>
    </row>
    <row r="105" spans="1:13" ht="15" customHeight="1" x14ac:dyDescent="0.2">
      <c r="A105" s="536"/>
      <c r="B105" s="539"/>
      <c r="C105" s="542"/>
      <c r="D105" s="110" t="s">
        <v>402</v>
      </c>
      <c r="E105" s="91">
        <v>0</v>
      </c>
      <c r="F105" s="60">
        <v>97</v>
      </c>
      <c r="G105" s="554"/>
      <c r="H105" s="580"/>
      <c r="J105" s="72" t="s">
        <v>400</v>
      </c>
      <c r="K105" s="72">
        <v>4.4099999999999999E-4</v>
      </c>
      <c r="L105" s="110" t="s">
        <v>402</v>
      </c>
      <c r="M105" s="91">
        <v>0</v>
      </c>
    </row>
    <row r="106" spans="1:13" ht="15" customHeight="1" x14ac:dyDescent="0.2">
      <c r="A106" s="536"/>
      <c r="B106" s="539"/>
      <c r="C106" s="542"/>
      <c r="D106" s="79" t="s">
        <v>403</v>
      </c>
      <c r="E106" s="75">
        <v>4.1300000000000001E-4</v>
      </c>
      <c r="F106" s="60">
        <v>98</v>
      </c>
      <c r="G106" s="554"/>
      <c r="H106" s="580"/>
      <c r="J106" s="72" t="s">
        <v>400</v>
      </c>
      <c r="K106" s="72">
        <v>4.4099999999999999E-4</v>
      </c>
      <c r="L106" s="79" t="s">
        <v>403</v>
      </c>
      <c r="M106" s="75">
        <v>4.1300000000000001E-4</v>
      </c>
    </row>
    <row r="107" spans="1:13" ht="15" customHeight="1" x14ac:dyDescent="0.2">
      <c r="A107" s="536"/>
      <c r="B107" s="539"/>
      <c r="C107" s="542"/>
      <c r="D107" s="76" t="s">
        <v>323</v>
      </c>
      <c r="E107" s="77">
        <v>1.1919999999999999E-3</v>
      </c>
      <c r="F107" s="60">
        <v>99</v>
      </c>
      <c r="G107" s="554"/>
      <c r="H107" s="580"/>
      <c r="J107" s="72" t="s">
        <v>400</v>
      </c>
      <c r="K107" s="72">
        <v>4.4099999999999999E-4</v>
      </c>
      <c r="L107" s="76" t="s">
        <v>323</v>
      </c>
      <c r="M107" s="77">
        <v>1.1919999999999999E-3</v>
      </c>
    </row>
    <row r="108" spans="1:13" ht="15" customHeight="1" x14ac:dyDescent="0.2">
      <c r="A108" s="536" t="s">
        <v>404</v>
      </c>
      <c r="B108" s="539" t="s">
        <v>405</v>
      </c>
      <c r="C108" s="542">
        <v>2.5999999999999998E-4</v>
      </c>
      <c r="D108" s="78" t="s">
        <v>326</v>
      </c>
      <c r="E108" s="71">
        <v>0</v>
      </c>
      <c r="F108" s="60">
        <v>100</v>
      </c>
      <c r="G108" s="554">
        <v>100</v>
      </c>
      <c r="H108" s="580"/>
      <c r="J108" s="72" t="s">
        <v>405</v>
      </c>
      <c r="K108" s="73">
        <v>2.5999999999999998E-4</v>
      </c>
      <c r="L108" s="78" t="s">
        <v>326</v>
      </c>
      <c r="M108" s="71">
        <v>0</v>
      </c>
    </row>
    <row r="109" spans="1:13" ht="15" customHeight="1" x14ac:dyDescent="0.2">
      <c r="A109" s="536"/>
      <c r="B109" s="539"/>
      <c r="C109" s="542"/>
      <c r="D109" s="74" t="s">
        <v>335</v>
      </c>
      <c r="E109" s="75">
        <v>0</v>
      </c>
      <c r="F109" s="60">
        <v>101</v>
      </c>
      <c r="G109" s="554"/>
      <c r="H109" s="580"/>
      <c r="J109" s="72" t="s">
        <v>405</v>
      </c>
      <c r="K109" s="72">
        <v>2.5999999999999998E-4</v>
      </c>
      <c r="L109" s="74" t="s">
        <v>335</v>
      </c>
      <c r="M109" s="75">
        <v>0</v>
      </c>
    </row>
    <row r="110" spans="1:13" ht="15" customHeight="1" x14ac:dyDescent="0.2">
      <c r="A110" s="536"/>
      <c r="B110" s="539"/>
      <c r="C110" s="542"/>
      <c r="D110" s="74" t="s">
        <v>336</v>
      </c>
      <c r="E110" s="75">
        <v>2.0000000000000001E-4</v>
      </c>
      <c r="F110" s="60">
        <v>102</v>
      </c>
      <c r="G110" s="554"/>
      <c r="H110" s="580"/>
      <c r="J110" s="72" t="s">
        <v>405</v>
      </c>
      <c r="K110" s="72">
        <v>2.5999999999999998E-4</v>
      </c>
      <c r="L110" s="74" t="s">
        <v>336</v>
      </c>
      <c r="M110" s="75">
        <v>2.0000000000000001E-4</v>
      </c>
    </row>
    <row r="111" spans="1:13" ht="15" customHeight="1" x14ac:dyDescent="0.2">
      <c r="A111" s="536"/>
      <c r="B111" s="539"/>
      <c r="C111" s="542"/>
      <c r="D111" s="74" t="s">
        <v>406</v>
      </c>
      <c r="E111" s="75">
        <v>4.95E-4</v>
      </c>
      <c r="F111" s="60">
        <v>103</v>
      </c>
      <c r="G111" s="554"/>
      <c r="H111" s="580"/>
      <c r="J111" s="72" t="s">
        <v>405</v>
      </c>
      <c r="K111" s="72">
        <v>2.5999999999999998E-4</v>
      </c>
      <c r="L111" s="74" t="s">
        <v>406</v>
      </c>
      <c r="M111" s="75">
        <v>4.95E-4</v>
      </c>
    </row>
    <row r="112" spans="1:13" ht="15" customHeight="1" x14ac:dyDescent="0.2">
      <c r="A112" s="536"/>
      <c r="B112" s="539"/>
      <c r="C112" s="542"/>
      <c r="D112" s="76" t="s">
        <v>323</v>
      </c>
      <c r="E112" s="77">
        <v>3.1599999999999998E-4</v>
      </c>
      <c r="F112" s="60">
        <v>104</v>
      </c>
      <c r="G112" s="554"/>
      <c r="H112" s="580"/>
      <c r="J112" s="72" t="s">
        <v>405</v>
      </c>
      <c r="K112" s="72">
        <v>2.5999999999999998E-4</v>
      </c>
      <c r="L112" s="76" t="s">
        <v>323</v>
      </c>
      <c r="M112" s="77">
        <v>3.1599999999999998E-4</v>
      </c>
    </row>
    <row r="113" spans="1:13" ht="15" customHeight="1" x14ac:dyDescent="0.2">
      <c r="A113" s="536" t="s">
        <v>407</v>
      </c>
      <c r="B113" s="539" t="s">
        <v>408</v>
      </c>
      <c r="C113" s="542">
        <v>4.0299999999999998E-4</v>
      </c>
      <c r="D113" s="78" t="s">
        <v>326</v>
      </c>
      <c r="E113" s="71">
        <v>0</v>
      </c>
      <c r="F113" s="60">
        <v>105</v>
      </c>
      <c r="G113" s="554">
        <v>33.82</v>
      </c>
      <c r="H113" s="580" t="s">
        <v>327</v>
      </c>
      <c r="J113" s="72" t="s">
        <v>408</v>
      </c>
      <c r="K113" s="73">
        <v>4.0299999999999998E-4</v>
      </c>
      <c r="L113" s="78" t="s">
        <v>326</v>
      </c>
      <c r="M113" s="71">
        <v>0</v>
      </c>
    </row>
    <row r="114" spans="1:13" ht="15" customHeight="1" x14ac:dyDescent="0.2">
      <c r="A114" s="536"/>
      <c r="B114" s="539"/>
      <c r="C114" s="542"/>
      <c r="D114" s="74" t="s">
        <v>335</v>
      </c>
      <c r="E114" s="75">
        <v>0</v>
      </c>
      <c r="F114" s="60">
        <v>106</v>
      </c>
      <c r="G114" s="554"/>
      <c r="H114" s="580"/>
      <c r="J114" s="72" t="s">
        <v>408</v>
      </c>
      <c r="K114" s="72">
        <v>4.0299999999999998E-4</v>
      </c>
      <c r="L114" s="74" t="s">
        <v>335</v>
      </c>
      <c r="M114" s="75">
        <v>0</v>
      </c>
    </row>
    <row r="115" spans="1:13" ht="15" customHeight="1" x14ac:dyDescent="0.2">
      <c r="A115" s="536"/>
      <c r="B115" s="539"/>
      <c r="C115" s="542"/>
      <c r="D115" s="74" t="s">
        <v>336</v>
      </c>
      <c r="E115" s="75">
        <v>2.6400000000000002E-4</v>
      </c>
      <c r="F115" s="60">
        <v>107</v>
      </c>
      <c r="G115" s="554"/>
      <c r="H115" s="580"/>
      <c r="J115" s="72" t="s">
        <v>408</v>
      </c>
      <c r="K115" s="72">
        <v>4.0299999999999998E-4</v>
      </c>
      <c r="L115" s="74" t="s">
        <v>336</v>
      </c>
      <c r="M115" s="75">
        <v>2.6400000000000002E-4</v>
      </c>
    </row>
    <row r="116" spans="1:13" ht="15" customHeight="1" x14ac:dyDescent="0.2">
      <c r="A116" s="536"/>
      <c r="B116" s="539"/>
      <c r="C116" s="542"/>
      <c r="D116" s="79" t="s">
        <v>402</v>
      </c>
      <c r="E116" s="75">
        <v>1.75E-4</v>
      </c>
      <c r="F116" s="60">
        <v>108</v>
      </c>
      <c r="G116" s="554"/>
      <c r="H116" s="580"/>
      <c r="J116" s="72" t="s">
        <v>408</v>
      </c>
      <c r="K116" s="72">
        <v>4.0299999999999998E-4</v>
      </c>
      <c r="L116" s="79" t="s">
        <v>402</v>
      </c>
      <c r="M116" s="75">
        <v>1.75E-4</v>
      </c>
    </row>
    <row r="117" spans="1:13" ht="15" customHeight="1" x14ac:dyDescent="0.2">
      <c r="A117" s="536"/>
      <c r="B117" s="539"/>
      <c r="C117" s="542"/>
      <c r="D117" s="79" t="s">
        <v>403</v>
      </c>
      <c r="E117" s="75">
        <v>0</v>
      </c>
      <c r="F117" s="60">
        <v>109</v>
      </c>
      <c r="G117" s="554"/>
      <c r="H117" s="580"/>
      <c r="J117" s="72" t="s">
        <v>408</v>
      </c>
      <c r="K117" s="72">
        <v>4.0299999999999998E-4</v>
      </c>
      <c r="L117" s="79" t="s">
        <v>403</v>
      </c>
      <c r="M117" s="75">
        <v>0</v>
      </c>
    </row>
    <row r="118" spans="1:13" ht="15" customHeight="1" x14ac:dyDescent="0.2">
      <c r="A118" s="536"/>
      <c r="B118" s="539"/>
      <c r="C118" s="542"/>
      <c r="D118" s="79" t="s">
        <v>387</v>
      </c>
      <c r="E118" s="75">
        <v>6.4999999999999994E-5</v>
      </c>
      <c r="F118" s="60">
        <v>110</v>
      </c>
      <c r="G118" s="554"/>
      <c r="H118" s="580"/>
      <c r="J118" s="72" t="s">
        <v>408</v>
      </c>
      <c r="K118" s="72">
        <v>4.0299999999999998E-4</v>
      </c>
      <c r="L118" s="79" t="s">
        <v>387</v>
      </c>
      <c r="M118" s="75">
        <v>6.4999999999999994E-5</v>
      </c>
    </row>
    <row r="119" spans="1:13" ht="15" customHeight="1" x14ac:dyDescent="0.2">
      <c r="A119" s="536"/>
      <c r="B119" s="539"/>
      <c r="C119" s="542"/>
      <c r="D119" s="79" t="s">
        <v>409</v>
      </c>
      <c r="E119" s="75">
        <v>0</v>
      </c>
      <c r="F119" s="60">
        <v>111</v>
      </c>
      <c r="G119" s="554"/>
      <c r="H119" s="580"/>
      <c r="J119" s="72" t="s">
        <v>408</v>
      </c>
      <c r="K119" s="72">
        <v>4.0299999999999998E-4</v>
      </c>
      <c r="L119" s="79" t="s">
        <v>409</v>
      </c>
      <c r="M119" s="75">
        <v>0</v>
      </c>
    </row>
    <row r="120" spans="1:13" ht="15" customHeight="1" x14ac:dyDescent="0.2">
      <c r="A120" s="536"/>
      <c r="B120" s="539"/>
      <c r="C120" s="542"/>
      <c r="D120" s="79" t="s">
        <v>341</v>
      </c>
      <c r="E120" s="75">
        <v>0</v>
      </c>
      <c r="F120" s="60">
        <v>112</v>
      </c>
      <c r="G120" s="554"/>
      <c r="H120" s="580"/>
      <c r="J120" s="72" t="s">
        <v>408</v>
      </c>
      <c r="K120" s="72">
        <v>4.0299999999999998E-4</v>
      </c>
      <c r="L120" s="79" t="s">
        <v>341</v>
      </c>
      <c r="M120" s="75">
        <v>0</v>
      </c>
    </row>
    <row r="121" spans="1:13" ht="15" customHeight="1" x14ac:dyDescent="0.2">
      <c r="A121" s="536"/>
      <c r="B121" s="539"/>
      <c r="C121" s="542"/>
      <c r="D121" s="79" t="s">
        <v>362</v>
      </c>
      <c r="E121" s="75">
        <v>0</v>
      </c>
      <c r="F121" s="60">
        <v>113</v>
      </c>
      <c r="G121" s="554"/>
      <c r="H121" s="580"/>
      <c r="J121" s="72" t="s">
        <v>408</v>
      </c>
      <c r="K121" s="72">
        <v>4.0299999999999998E-4</v>
      </c>
      <c r="L121" s="79" t="s">
        <v>362</v>
      </c>
      <c r="M121" s="75">
        <v>0</v>
      </c>
    </row>
    <row r="122" spans="1:13" ht="15" customHeight="1" x14ac:dyDescent="0.2">
      <c r="A122" s="536"/>
      <c r="B122" s="539"/>
      <c r="C122" s="542"/>
      <c r="D122" s="79" t="s">
        <v>363</v>
      </c>
      <c r="E122" s="75">
        <v>0</v>
      </c>
      <c r="F122" s="60">
        <v>114</v>
      </c>
      <c r="G122" s="554"/>
      <c r="H122" s="580"/>
      <c r="J122" s="72" t="s">
        <v>408</v>
      </c>
      <c r="K122" s="72">
        <v>4.0299999999999998E-4</v>
      </c>
      <c r="L122" s="79" t="s">
        <v>363</v>
      </c>
      <c r="M122" s="75">
        <v>0</v>
      </c>
    </row>
    <row r="123" spans="1:13" ht="15" customHeight="1" x14ac:dyDescent="0.2">
      <c r="A123" s="536"/>
      <c r="B123" s="539"/>
      <c r="C123" s="542"/>
      <c r="D123" s="111" t="s">
        <v>364</v>
      </c>
      <c r="E123" s="75">
        <v>4.28E-4</v>
      </c>
      <c r="F123" s="60">
        <v>115</v>
      </c>
      <c r="G123" s="554"/>
      <c r="H123" s="580"/>
      <c r="J123" s="72" t="s">
        <v>408</v>
      </c>
      <c r="K123" s="72">
        <v>4.0299999999999998E-4</v>
      </c>
      <c r="L123" s="111" t="s">
        <v>364</v>
      </c>
      <c r="M123" s="75">
        <v>4.28E-4</v>
      </c>
    </row>
    <row r="124" spans="1:13" ht="15" customHeight="1" x14ac:dyDescent="0.2">
      <c r="A124" s="536"/>
      <c r="B124" s="539"/>
      <c r="C124" s="542"/>
      <c r="D124" s="76" t="s">
        <v>323</v>
      </c>
      <c r="E124" s="77">
        <v>4.95E-4</v>
      </c>
      <c r="F124" s="60">
        <v>116</v>
      </c>
      <c r="G124" s="554"/>
      <c r="H124" s="580"/>
      <c r="J124" s="72" t="s">
        <v>408</v>
      </c>
      <c r="K124" s="72">
        <v>4.0299999999999998E-4</v>
      </c>
      <c r="L124" s="76" t="s">
        <v>323</v>
      </c>
      <c r="M124" s="77">
        <v>4.95E-4</v>
      </c>
    </row>
    <row r="125" spans="1:13" ht="15" customHeight="1" x14ac:dyDescent="0.2">
      <c r="A125" s="63" t="s">
        <v>410</v>
      </c>
      <c r="B125" s="80" t="s">
        <v>411</v>
      </c>
      <c r="C125" s="65">
        <v>4.7899999999999999E-4</v>
      </c>
      <c r="D125" s="66"/>
      <c r="E125" s="67">
        <v>4.3399999999999998E-4</v>
      </c>
      <c r="F125" s="60">
        <v>117</v>
      </c>
      <c r="G125" s="68">
        <v>100</v>
      </c>
      <c r="H125" s="69"/>
      <c r="J125" s="80" t="s">
        <v>411</v>
      </c>
      <c r="K125" s="65">
        <v>4.7899999999999999E-4</v>
      </c>
      <c r="L125" s="66"/>
      <c r="M125" s="67">
        <v>4.3399999999999998E-4</v>
      </c>
    </row>
    <row r="126" spans="1:13" ht="15" customHeight="1" x14ac:dyDescent="0.2">
      <c r="A126" s="63" t="s">
        <v>412</v>
      </c>
      <c r="B126" s="80" t="s">
        <v>413</v>
      </c>
      <c r="C126" s="65">
        <v>3.4000000000000002E-4</v>
      </c>
      <c r="D126" s="66"/>
      <c r="E126" s="67">
        <v>3.9500000000000001E-4</v>
      </c>
      <c r="F126" s="60">
        <v>118</v>
      </c>
      <c r="G126" s="68">
        <v>100</v>
      </c>
      <c r="H126" s="69"/>
      <c r="J126" s="80" t="s">
        <v>413</v>
      </c>
      <c r="K126" s="65">
        <v>3.4000000000000002E-4</v>
      </c>
      <c r="L126" s="66"/>
      <c r="M126" s="67">
        <v>3.9500000000000001E-4</v>
      </c>
    </row>
    <row r="127" spans="1:13" ht="15" customHeight="1" x14ac:dyDescent="0.2">
      <c r="A127" s="536" t="s">
        <v>414</v>
      </c>
      <c r="B127" s="539" t="s">
        <v>415</v>
      </c>
      <c r="C127" s="542">
        <v>7.8799999999999996E-4</v>
      </c>
      <c r="D127" s="100" t="s">
        <v>369</v>
      </c>
      <c r="E127" s="71">
        <v>0</v>
      </c>
      <c r="F127" s="60">
        <v>119</v>
      </c>
      <c r="G127" s="554">
        <v>70.95</v>
      </c>
      <c r="H127" s="580" t="s">
        <v>327</v>
      </c>
      <c r="J127" s="72" t="s">
        <v>415</v>
      </c>
      <c r="K127" s="73">
        <v>7.8799999999999996E-4</v>
      </c>
      <c r="L127" s="100" t="s">
        <v>369</v>
      </c>
      <c r="M127" s="71">
        <v>0</v>
      </c>
    </row>
    <row r="128" spans="1:13" ht="15" customHeight="1" x14ac:dyDescent="0.2">
      <c r="A128" s="536"/>
      <c r="B128" s="539"/>
      <c r="C128" s="542"/>
      <c r="D128" s="79" t="s">
        <v>397</v>
      </c>
      <c r="E128" s="91">
        <v>1.8900000000000001E-4</v>
      </c>
      <c r="F128" s="60">
        <v>120</v>
      </c>
      <c r="G128" s="554"/>
      <c r="H128" s="580"/>
      <c r="J128" s="72" t="s">
        <v>415</v>
      </c>
      <c r="K128" s="72">
        <v>7.8799999999999996E-4</v>
      </c>
      <c r="L128" s="79" t="s">
        <v>397</v>
      </c>
      <c r="M128" s="91">
        <v>1.8900000000000001E-4</v>
      </c>
    </row>
    <row r="129" spans="1:13" ht="15" customHeight="1" x14ac:dyDescent="0.2">
      <c r="A129" s="536"/>
      <c r="B129" s="539"/>
      <c r="C129" s="542"/>
      <c r="D129" s="79" t="s">
        <v>398</v>
      </c>
      <c r="E129" s="75">
        <v>1.2179999999999999E-3</v>
      </c>
      <c r="F129" s="60">
        <v>121</v>
      </c>
      <c r="G129" s="554"/>
      <c r="H129" s="580"/>
      <c r="J129" s="72" t="s">
        <v>415</v>
      </c>
      <c r="K129" s="72">
        <v>7.8799999999999996E-4</v>
      </c>
      <c r="L129" s="79" t="s">
        <v>398</v>
      </c>
      <c r="M129" s="75">
        <v>1.2179999999999999E-3</v>
      </c>
    </row>
    <row r="130" spans="1:13" ht="15" customHeight="1" x14ac:dyDescent="0.2">
      <c r="A130" s="536"/>
      <c r="B130" s="539"/>
      <c r="C130" s="542"/>
      <c r="D130" s="76" t="s">
        <v>323</v>
      </c>
      <c r="E130" s="77">
        <v>5.5599999999999996E-4</v>
      </c>
      <c r="F130" s="60">
        <v>122</v>
      </c>
      <c r="G130" s="554"/>
      <c r="H130" s="580"/>
      <c r="J130" s="72" t="s">
        <v>415</v>
      </c>
      <c r="K130" s="72">
        <v>7.8799999999999996E-4</v>
      </c>
      <c r="L130" s="76" t="s">
        <v>323</v>
      </c>
      <c r="M130" s="77">
        <v>5.5599999999999996E-4</v>
      </c>
    </row>
    <row r="131" spans="1:13" ht="15" customHeight="1" x14ac:dyDescent="0.2">
      <c r="A131" s="63" t="s">
        <v>416</v>
      </c>
      <c r="B131" s="80" t="s">
        <v>417</v>
      </c>
      <c r="C131" s="65">
        <v>3.0000000000000001E-5</v>
      </c>
      <c r="D131" s="66"/>
      <c r="E131" s="67">
        <v>4.4700000000000002E-4</v>
      </c>
      <c r="F131" s="60">
        <v>123</v>
      </c>
      <c r="G131" s="68">
        <v>100</v>
      </c>
      <c r="H131" s="69"/>
      <c r="J131" s="80" t="s">
        <v>417</v>
      </c>
      <c r="K131" s="65">
        <v>3.0000000000000001E-5</v>
      </c>
      <c r="L131" s="66"/>
      <c r="M131" s="67">
        <v>4.4700000000000002E-4</v>
      </c>
    </row>
    <row r="132" spans="1:13" ht="15" customHeight="1" x14ac:dyDescent="0.2">
      <c r="A132" s="536" t="s">
        <v>418</v>
      </c>
      <c r="B132" s="539" t="s">
        <v>419</v>
      </c>
      <c r="C132" s="542">
        <v>3.5199999999999999E-4</v>
      </c>
      <c r="D132" s="78" t="s">
        <v>326</v>
      </c>
      <c r="E132" s="71">
        <v>3.8900000000000002E-4</v>
      </c>
      <c r="F132" s="60">
        <v>124</v>
      </c>
      <c r="G132" s="554">
        <v>97.48</v>
      </c>
      <c r="H132" s="580" t="s">
        <v>327</v>
      </c>
      <c r="J132" s="72" t="s">
        <v>419</v>
      </c>
      <c r="K132" s="73">
        <v>3.5199999999999999E-4</v>
      </c>
      <c r="L132" s="78" t="s">
        <v>326</v>
      </c>
      <c r="M132" s="71">
        <v>3.8900000000000002E-4</v>
      </c>
    </row>
    <row r="133" spans="1:13" ht="15" customHeight="1" x14ac:dyDescent="0.2">
      <c r="A133" s="536"/>
      <c r="B133" s="539"/>
      <c r="C133" s="542"/>
      <c r="D133" s="74" t="s">
        <v>322</v>
      </c>
      <c r="E133" s="75">
        <v>3.6200000000000002E-4</v>
      </c>
      <c r="F133" s="60">
        <v>125</v>
      </c>
      <c r="G133" s="554"/>
      <c r="H133" s="580"/>
      <c r="J133" s="72" t="s">
        <v>419</v>
      </c>
      <c r="K133" s="72">
        <v>3.5199999999999999E-4</v>
      </c>
      <c r="L133" s="74" t="s">
        <v>322</v>
      </c>
      <c r="M133" s="75">
        <v>3.6200000000000002E-4</v>
      </c>
    </row>
    <row r="134" spans="1:13" ht="15" customHeight="1" x14ac:dyDescent="0.2">
      <c r="A134" s="536"/>
      <c r="B134" s="539"/>
      <c r="C134" s="542"/>
      <c r="D134" s="76" t="s">
        <v>323</v>
      </c>
      <c r="E134" s="77">
        <v>3.0600000000000001E-4</v>
      </c>
      <c r="F134" s="60">
        <v>126</v>
      </c>
      <c r="G134" s="554"/>
      <c r="H134" s="580"/>
      <c r="J134" s="72" t="s">
        <v>419</v>
      </c>
      <c r="K134" s="72">
        <v>3.5199999999999999E-4</v>
      </c>
      <c r="L134" s="76" t="s">
        <v>323</v>
      </c>
      <c r="M134" s="77">
        <v>3.0600000000000001E-4</v>
      </c>
    </row>
    <row r="135" spans="1:13" ht="15" customHeight="1" x14ac:dyDescent="0.2">
      <c r="A135" s="536" t="s">
        <v>420</v>
      </c>
      <c r="B135" s="539" t="s">
        <v>421</v>
      </c>
      <c r="C135" s="542">
        <v>4.57E-4</v>
      </c>
      <c r="D135" s="78" t="s">
        <v>326</v>
      </c>
      <c r="E135" s="71">
        <v>0</v>
      </c>
      <c r="F135" s="60">
        <v>127</v>
      </c>
      <c r="G135" s="554">
        <v>100</v>
      </c>
      <c r="H135" s="580"/>
      <c r="J135" s="72" t="s">
        <v>421</v>
      </c>
      <c r="K135" s="73">
        <v>4.57E-4</v>
      </c>
      <c r="L135" s="78" t="s">
        <v>326</v>
      </c>
      <c r="M135" s="71">
        <v>0</v>
      </c>
    </row>
    <row r="136" spans="1:13" ht="15" customHeight="1" x14ac:dyDescent="0.2">
      <c r="A136" s="536"/>
      <c r="B136" s="539"/>
      <c r="C136" s="542"/>
      <c r="D136" s="58" t="s">
        <v>358</v>
      </c>
      <c r="E136" s="75">
        <v>4.7399999999999997E-4</v>
      </c>
      <c r="F136" s="60">
        <v>128</v>
      </c>
      <c r="G136" s="554"/>
      <c r="H136" s="580"/>
      <c r="J136" s="72" t="s">
        <v>421</v>
      </c>
      <c r="K136" s="72">
        <v>4.57E-4</v>
      </c>
      <c r="L136" s="58" t="s">
        <v>358</v>
      </c>
      <c r="M136" s="75">
        <v>4.7399999999999997E-4</v>
      </c>
    </row>
    <row r="137" spans="1:13" ht="15" customHeight="1" x14ac:dyDescent="0.2">
      <c r="A137" s="536"/>
      <c r="B137" s="539"/>
      <c r="C137" s="542"/>
      <c r="D137" s="112" t="s">
        <v>323</v>
      </c>
      <c r="E137" s="113">
        <v>4.7199999999999998E-4</v>
      </c>
      <c r="F137" s="60">
        <v>129</v>
      </c>
      <c r="G137" s="554"/>
      <c r="H137" s="580"/>
      <c r="J137" s="72" t="s">
        <v>421</v>
      </c>
      <c r="K137" s="72">
        <v>4.57E-4</v>
      </c>
      <c r="L137" s="112" t="s">
        <v>323</v>
      </c>
      <c r="M137" s="113">
        <v>4.7199999999999998E-4</v>
      </c>
    </row>
    <row r="138" spans="1:13" ht="15" customHeight="1" x14ac:dyDescent="0.2">
      <c r="A138" s="114" t="s">
        <v>422</v>
      </c>
      <c r="B138" s="115" t="s">
        <v>423</v>
      </c>
      <c r="C138" s="116">
        <v>5.22E-4</v>
      </c>
      <c r="D138" s="117"/>
      <c r="E138" s="118">
        <v>4.66E-4</v>
      </c>
      <c r="F138" s="60">
        <v>130</v>
      </c>
      <c r="G138" s="119">
        <v>100</v>
      </c>
      <c r="H138" s="120"/>
      <c r="J138" s="115" t="s">
        <v>423</v>
      </c>
      <c r="K138" s="116">
        <v>5.22E-4</v>
      </c>
      <c r="L138" s="117"/>
      <c r="M138" s="118">
        <v>4.66E-4</v>
      </c>
    </row>
    <row r="139" spans="1:13" ht="15" customHeight="1" x14ac:dyDescent="0.2">
      <c r="A139" s="536" t="s">
        <v>424</v>
      </c>
      <c r="B139" s="539" t="s">
        <v>425</v>
      </c>
      <c r="C139" s="542">
        <v>4.7100000000000001E-4</v>
      </c>
      <c r="D139" s="78" t="s">
        <v>326</v>
      </c>
      <c r="E139" s="71">
        <v>4.73E-4</v>
      </c>
      <c r="F139" s="60">
        <v>131</v>
      </c>
      <c r="G139" s="590">
        <v>100</v>
      </c>
      <c r="H139" s="577"/>
      <c r="J139" s="72" t="s">
        <v>425</v>
      </c>
      <c r="K139" s="73">
        <v>4.7100000000000001E-4</v>
      </c>
      <c r="L139" s="78" t="s">
        <v>326</v>
      </c>
      <c r="M139" s="71">
        <v>4.73E-4</v>
      </c>
    </row>
    <row r="140" spans="1:13" ht="15" customHeight="1" x14ac:dyDescent="0.2">
      <c r="A140" s="715"/>
      <c r="B140" s="568"/>
      <c r="C140" s="569"/>
      <c r="D140" s="74" t="s">
        <v>335</v>
      </c>
      <c r="E140" s="121">
        <v>0</v>
      </c>
      <c r="F140" s="60">
        <v>132</v>
      </c>
      <c r="G140" s="576"/>
      <c r="H140" s="717"/>
      <c r="J140" s="72" t="s">
        <v>425</v>
      </c>
      <c r="K140" s="72">
        <v>4.7100000000000001E-4</v>
      </c>
      <c r="L140" s="74" t="s">
        <v>335</v>
      </c>
      <c r="M140" s="121">
        <v>0</v>
      </c>
    </row>
    <row r="141" spans="1:13" ht="15" customHeight="1" x14ac:dyDescent="0.2">
      <c r="A141" s="716"/>
      <c r="B141" s="696"/>
      <c r="C141" s="697"/>
      <c r="D141" s="76" t="s">
        <v>343</v>
      </c>
      <c r="E141" s="59">
        <v>4.5399999999999998E-4</v>
      </c>
      <c r="F141" s="60">
        <v>133</v>
      </c>
      <c r="G141" s="667"/>
      <c r="H141" s="718"/>
      <c r="J141" s="72" t="s">
        <v>425</v>
      </c>
      <c r="K141" s="72">
        <v>4.7100000000000001E-4</v>
      </c>
      <c r="L141" s="76" t="s">
        <v>343</v>
      </c>
      <c r="M141" s="59">
        <v>4.5399999999999998E-4</v>
      </c>
    </row>
    <row r="142" spans="1:13" ht="15" customHeight="1" x14ac:dyDescent="0.2">
      <c r="A142" s="536" t="s">
        <v>426</v>
      </c>
      <c r="B142" s="539" t="s">
        <v>427</v>
      </c>
      <c r="C142" s="542" t="s">
        <v>401</v>
      </c>
      <c r="D142" s="78" t="s">
        <v>326</v>
      </c>
      <c r="E142" s="71">
        <v>4.0000000000000002E-4</v>
      </c>
      <c r="F142" s="60">
        <v>134</v>
      </c>
      <c r="G142" s="633" t="s">
        <v>321</v>
      </c>
      <c r="H142" s="580"/>
      <c r="J142" s="72" t="s">
        <v>427</v>
      </c>
      <c r="K142" s="73">
        <v>4.4099999999999999E-4</v>
      </c>
      <c r="L142" s="78" t="s">
        <v>326</v>
      </c>
      <c r="M142" s="71">
        <v>4.0000000000000002E-4</v>
      </c>
    </row>
    <row r="143" spans="1:13" ht="15" customHeight="1" x14ac:dyDescent="0.2">
      <c r="A143" s="536"/>
      <c r="B143" s="539"/>
      <c r="C143" s="543"/>
      <c r="D143" s="74" t="s">
        <v>335</v>
      </c>
      <c r="E143" s="75">
        <v>2.9599999999999998E-4</v>
      </c>
      <c r="F143" s="60">
        <v>135</v>
      </c>
      <c r="G143" s="632"/>
      <c r="H143" s="580"/>
      <c r="J143" s="72" t="s">
        <v>427</v>
      </c>
      <c r="K143" s="72">
        <v>4.4099999999999999E-4</v>
      </c>
      <c r="L143" s="74" t="s">
        <v>335</v>
      </c>
      <c r="M143" s="75">
        <v>2.9599999999999998E-4</v>
      </c>
    </row>
    <row r="144" spans="1:13" ht="15" customHeight="1" x14ac:dyDescent="0.2">
      <c r="A144" s="536"/>
      <c r="B144" s="539"/>
      <c r="C144" s="543"/>
      <c r="D144" s="79" t="s">
        <v>398</v>
      </c>
      <c r="E144" s="75">
        <v>4.4999999999999999E-4</v>
      </c>
      <c r="F144" s="60">
        <v>136</v>
      </c>
      <c r="G144" s="632"/>
      <c r="H144" s="580"/>
      <c r="J144" s="72" t="s">
        <v>427</v>
      </c>
      <c r="K144" s="72">
        <v>4.4099999999999999E-4</v>
      </c>
      <c r="L144" s="79" t="s">
        <v>398</v>
      </c>
      <c r="M144" s="75">
        <v>4.4999999999999999E-4</v>
      </c>
    </row>
    <row r="145" spans="1:13" ht="15" customHeight="1" x14ac:dyDescent="0.2">
      <c r="A145" s="581"/>
      <c r="B145" s="582"/>
      <c r="C145" s="544"/>
      <c r="D145" s="76" t="s">
        <v>343</v>
      </c>
      <c r="E145" s="77">
        <v>3.6600000000000001E-4</v>
      </c>
      <c r="F145" s="60">
        <v>137</v>
      </c>
      <c r="G145" s="700"/>
      <c r="H145" s="585"/>
      <c r="J145" s="72" t="s">
        <v>427</v>
      </c>
      <c r="K145" s="72">
        <v>4.4099999999999999E-4</v>
      </c>
      <c r="L145" s="76" t="s">
        <v>343</v>
      </c>
      <c r="M145" s="77">
        <v>3.6600000000000001E-4</v>
      </c>
    </row>
    <row r="146" spans="1:13" ht="15" customHeight="1" x14ac:dyDescent="0.2">
      <c r="A146" s="536" t="s">
        <v>428</v>
      </c>
      <c r="B146" s="539" t="s">
        <v>429</v>
      </c>
      <c r="C146" s="542">
        <v>3.7100000000000002E-4</v>
      </c>
      <c r="D146" s="78" t="s">
        <v>326</v>
      </c>
      <c r="E146" s="71">
        <v>0</v>
      </c>
      <c r="F146" s="60">
        <v>138</v>
      </c>
      <c r="G146" s="546">
        <v>100</v>
      </c>
      <c r="H146" s="611"/>
      <c r="J146" s="72" t="s">
        <v>429</v>
      </c>
      <c r="K146" s="73">
        <v>3.7100000000000002E-4</v>
      </c>
      <c r="L146" s="78" t="s">
        <v>326</v>
      </c>
      <c r="M146" s="71">
        <v>0</v>
      </c>
    </row>
    <row r="147" spans="1:13" ht="15" customHeight="1" x14ac:dyDescent="0.2">
      <c r="A147" s="536"/>
      <c r="B147" s="539"/>
      <c r="C147" s="542"/>
      <c r="D147" s="74" t="s">
        <v>335</v>
      </c>
      <c r="E147" s="75">
        <v>0</v>
      </c>
      <c r="F147" s="60">
        <v>139</v>
      </c>
      <c r="G147" s="545"/>
      <c r="H147" s="580"/>
      <c r="J147" s="72" t="s">
        <v>429</v>
      </c>
      <c r="K147" s="72">
        <v>3.7100000000000002E-4</v>
      </c>
      <c r="L147" s="74" t="s">
        <v>335</v>
      </c>
      <c r="M147" s="75">
        <v>0</v>
      </c>
    </row>
    <row r="148" spans="1:13" ht="15" customHeight="1" x14ac:dyDescent="0.2">
      <c r="A148" s="536"/>
      <c r="B148" s="539"/>
      <c r="C148" s="542"/>
      <c r="D148" s="79" t="s">
        <v>398</v>
      </c>
      <c r="E148" s="75">
        <v>4.6999999999999999E-4</v>
      </c>
      <c r="F148" s="60">
        <v>140</v>
      </c>
      <c r="G148" s="545"/>
      <c r="H148" s="580"/>
      <c r="J148" s="72" t="s">
        <v>429</v>
      </c>
      <c r="K148" s="72">
        <v>3.7100000000000002E-4</v>
      </c>
      <c r="L148" s="79" t="s">
        <v>398</v>
      </c>
      <c r="M148" s="75">
        <v>4.6999999999999999E-4</v>
      </c>
    </row>
    <row r="149" spans="1:13" ht="15" customHeight="1" x14ac:dyDescent="0.2">
      <c r="A149" s="581"/>
      <c r="B149" s="582"/>
      <c r="C149" s="583"/>
      <c r="D149" s="76" t="s">
        <v>323</v>
      </c>
      <c r="E149" s="77">
        <v>4.6299999999999998E-4</v>
      </c>
      <c r="F149" s="60">
        <v>141</v>
      </c>
      <c r="G149" s="545"/>
      <c r="H149" s="580"/>
      <c r="J149" s="72" t="s">
        <v>429</v>
      </c>
      <c r="K149" s="72">
        <v>3.7100000000000002E-4</v>
      </c>
      <c r="L149" s="76" t="s">
        <v>323</v>
      </c>
      <c r="M149" s="77">
        <v>4.6299999999999998E-4</v>
      </c>
    </row>
    <row r="150" spans="1:13" ht="15" customHeight="1" x14ac:dyDescent="0.2">
      <c r="A150" s="536" t="s">
        <v>430</v>
      </c>
      <c r="B150" s="539" t="s">
        <v>431</v>
      </c>
      <c r="C150" s="542">
        <v>4.64E-4</v>
      </c>
      <c r="D150" s="78" t="s">
        <v>326</v>
      </c>
      <c r="E150" s="71">
        <v>0</v>
      </c>
      <c r="F150" s="60">
        <v>142</v>
      </c>
      <c r="G150" s="554">
        <v>100</v>
      </c>
      <c r="H150" s="580"/>
      <c r="J150" s="72" t="s">
        <v>431</v>
      </c>
      <c r="K150" s="73">
        <v>4.64E-4</v>
      </c>
      <c r="L150" s="78" t="s">
        <v>326</v>
      </c>
      <c r="M150" s="71">
        <v>0</v>
      </c>
    </row>
    <row r="151" spans="1:13" ht="15" customHeight="1" x14ac:dyDescent="0.2">
      <c r="A151" s="536"/>
      <c r="B151" s="539"/>
      <c r="C151" s="542"/>
      <c r="D151" s="74" t="s">
        <v>322</v>
      </c>
      <c r="E151" s="75">
        <v>3.7800000000000003E-4</v>
      </c>
      <c r="F151" s="60">
        <v>143</v>
      </c>
      <c r="G151" s="554"/>
      <c r="H151" s="580"/>
      <c r="J151" s="72" t="s">
        <v>431</v>
      </c>
      <c r="K151" s="72">
        <v>4.64E-4</v>
      </c>
      <c r="L151" s="74" t="s">
        <v>322</v>
      </c>
      <c r="M151" s="75">
        <v>3.7800000000000003E-4</v>
      </c>
    </row>
    <row r="152" spans="1:13" ht="15" customHeight="1" x14ac:dyDescent="0.2">
      <c r="A152" s="536"/>
      <c r="B152" s="539"/>
      <c r="C152" s="542"/>
      <c r="D152" s="76" t="s">
        <v>323</v>
      </c>
      <c r="E152" s="77">
        <v>2.7399999999999999E-4</v>
      </c>
      <c r="F152" s="60">
        <v>144</v>
      </c>
      <c r="G152" s="554"/>
      <c r="H152" s="580"/>
      <c r="J152" s="72" t="s">
        <v>431</v>
      </c>
      <c r="K152" s="72">
        <v>4.64E-4</v>
      </c>
      <c r="L152" s="76" t="s">
        <v>323</v>
      </c>
      <c r="M152" s="77">
        <v>2.7399999999999999E-4</v>
      </c>
    </row>
    <row r="153" spans="1:13" ht="15" customHeight="1" x14ac:dyDescent="0.2">
      <c r="A153" s="536" t="s">
        <v>432</v>
      </c>
      <c r="B153" s="539" t="s">
        <v>433</v>
      </c>
      <c r="C153" s="542">
        <v>3.9399999999999998E-4</v>
      </c>
      <c r="D153" s="78" t="s">
        <v>326</v>
      </c>
      <c r="E153" s="71">
        <v>0</v>
      </c>
      <c r="F153" s="60">
        <v>145</v>
      </c>
      <c r="G153" s="554">
        <v>97.63</v>
      </c>
      <c r="H153" s="580" t="s">
        <v>327</v>
      </c>
      <c r="J153" s="72" t="s">
        <v>433</v>
      </c>
      <c r="K153" s="73">
        <v>3.9399999999999998E-4</v>
      </c>
      <c r="L153" s="78" t="s">
        <v>326</v>
      </c>
      <c r="M153" s="71">
        <v>0</v>
      </c>
    </row>
    <row r="154" spans="1:13" ht="15" customHeight="1" x14ac:dyDescent="0.2">
      <c r="A154" s="536"/>
      <c r="B154" s="539"/>
      <c r="C154" s="542"/>
      <c r="D154" s="74" t="s">
        <v>335</v>
      </c>
      <c r="E154" s="75">
        <v>0</v>
      </c>
      <c r="F154" s="60">
        <v>146</v>
      </c>
      <c r="G154" s="554"/>
      <c r="H154" s="580"/>
      <c r="J154" s="72" t="s">
        <v>433</v>
      </c>
      <c r="K154" s="72">
        <v>3.9399999999999998E-4</v>
      </c>
      <c r="L154" s="74" t="s">
        <v>335</v>
      </c>
      <c r="M154" s="75">
        <v>0</v>
      </c>
    </row>
    <row r="155" spans="1:13" ht="15" customHeight="1" x14ac:dyDescent="0.2">
      <c r="A155" s="536"/>
      <c r="B155" s="539"/>
      <c r="C155" s="542"/>
      <c r="D155" s="74" t="s">
        <v>336</v>
      </c>
      <c r="E155" s="75">
        <v>3.59E-4</v>
      </c>
      <c r="F155" s="60">
        <v>147</v>
      </c>
      <c r="G155" s="554"/>
      <c r="H155" s="580"/>
      <c r="J155" s="72" t="s">
        <v>433</v>
      </c>
      <c r="K155" s="72">
        <v>3.9399999999999998E-4</v>
      </c>
      <c r="L155" s="74" t="s">
        <v>336</v>
      </c>
      <c r="M155" s="75">
        <v>3.59E-4</v>
      </c>
    </row>
    <row r="156" spans="1:13" ht="15" customHeight="1" x14ac:dyDescent="0.2">
      <c r="A156" s="536"/>
      <c r="B156" s="539"/>
      <c r="C156" s="542"/>
      <c r="D156" s="74" t="s">
        <v>406</v>
      </c>
      <c r="E156" s="75">
        <v>4.5600000000000003E-4</v>
      </c>
      <c r="F156" s="60">
        <v>148</v>
      </c>
      <c r="G156" s="554"/>
      <c r="H156" s="580"/>
      <c r="J156" s="72" t="s">
        <v>433</v>
      </c>
      <c r="K156" s="72">
        <v>3.9399999999999998E-4</v>
      </c>
      <c r="L156" s="74" t="s">
        <v>406</v>
      </c>
      <c r="M156" s="75">
        <v>4.5600000000000003E-4</v>
      </c>
    </row>
    <row r="157" spans="1:13" ht="15" customHeight="1" x14ac:dyDescent="0.2">
      <c r="A157" s="536"/>
      <c r="B157" s="539"/>
      <c r="C157" s="542"/>
      <c r="D157" s="76" t="s">
        <v>323</v>
      </c>
      <c r="E157" s="77">
        <v>4.55E-4</v>
      </c>
      <c r="F157" s="60">
        <v>149</v>
      </c>
      <c r="G157" s="554"/>
      <c r="H157" s="580"/>
      <c r="J157" s="72" t="s">
        <v>433</v>
      </c>
      <c r="K157" s="72">
        <v>3.9399999999999998E-4</v>
      </c>
      <c r="L157" s="76" t="s">
        <v>323</v>
      </c>
      <c r="M157" s="77">
        <v>4.55E-4</v>
      </c>
    </row>
    <row r="158" spans="1:13" ht="15" customHeight="1" x14ac:dyDescent="0.2">
      <c r="A158" s="664" t="s">
        <v>434</v>
      </c>
      <c r="B158" s="636" t="s">
        <v>435</v>
      </c>
      <c r="C158" s="613">
        <v>3.4600000000000001E-4</v>
      </c>
      <c r="D158" s="78" t="s">
        <v>326</v>
      </c>
      <c r="E158" s="71">
        <v>2.2699999999999999E-4</v>
      </c>
      <c r="F158" s="60">
        <v>150</v>
      </c>
      <c r="G158" s="554">
        <v>97.47</v>
      </c>
      <c r="H158" s="580" t="s">
        <v>327</v>
      </c>
      <c r="J158" s="122" t="s">
        <v>435</v>
      </c>
      <c r="K158" s="123">
        <v>3.4600000000000001E-4</v>
      </c>
      <c r="L158" s="78" t="s">
        <v>326</v>
      </c>
      <c r="M158" s="71">
        <v>2.2699999999999999E-4</v>
      </c>
    </row>
    <row r="159" spans="1:13" ht="15" customHeight="1" x14ac:dyDescent="0.2">
      <c r="A159" s="664"/>
      <c r="B159" s="636"/>
      <c r="C159" s="613"/>
      <c r="D159" s="74" t="s">
        <v>335</v>
      </c>
      <c r="E159" s="75">
        <v>0</v>
      </c>
      <c r="F159" s="60">
        <v>151</v>
      </c>
      <c r="G159" s="554"/>
      <c r="H159" s="580"/>
      <c r="J159" s="122" t="s">
        <v>435</v>
      </c>
      <c r="K159" s="72">
        <v>3.4600000000000001E-4</v>
      </c>
      <c r="L159" s="74" t="s">
        <v>335</v>
      </c>
      <c r="M159" s="75">
        <v>0</v>
      </c>
    </row>
    <row r="160" spans="1:13" ht="15" customHeight="1" x14ac:dyDescent="0.2">
      <c r="A160" s="664"/>
      <c r="B160" s="636"/>
      <c r="C160" s="613"/>
      <c r="D160" s="79" t="s">
        <v>398</v>
      </c>
      <c r="E160" s="75">
        <v>4.4999999999999999E-4</v>
      </c>
      <c r="F160" s="60">
        <v>152</v>
      </c>
      <c r="G160" s="554"/>
      <c r="H160" s="580"/>
      <c r="J160" s="122" t="s">
        <v>435</v>
      </c>
      <c r="K160" s="72">
        <v>3.4600000000000001E-4</v>
      </c>
      <c r="L160" s="79" t="s">
        <v>398</v>
      </c>
      <c r="M160" s="75">
        <v>4.4999999999999999E-4</v>
      </c>
    </row>
    <row r="161" spans="1:13" ht="15" customHeight="1" x14ac:dyDescent="0.2">
      <c r="A161" s="664"/>
      <c r="B161" s="636"/>
      <c r="C161" s="613"/>
      <c r="D161" s="112" t="s">
        <v>323</v>
      </c>
      <c r="E161" s="113">
        <v>5.1900000000000004E-4</v>
      </c>
      <c r="F161" s="60">
        <v>153</v>
      </c>
      <c r="G161" s="554"/>
      <c r="H161" s="580"/>
      <c r="J161" s="122" t="s">
        <v>435</v>
      </c>
      <c r="K161" s="72">
        <v>3.4600000000000001E-4</v>
      </c>
      <c r="L161" s="112" t="s">
        <v>323</v>
      </c>
      <c r="M161" s="113">
        <v>5.1900000000000004E-4</v>
      </c>
    </row>
    <row r="162" spans="1:13" ht="15" customHeight="1" x14ac:dyDescent="0.2">
      <c r="A162" s="711" t="s">
        <v>436</v>
      </c>
      <c r="B162" s="636" t="s">
        <v>437</v>
      </c>
      <c r="C162" s="613">
        <v>4.0000000000000002E-4</v>
      </c>
      <c r="D162" s="107" t="s">
        <v>326</v>
      </c>
      <c r="E162" s="108">
        <v>0</v>
      </c>
      <c r="F162" s="60">
        <v>154</v>
      </c>
      <c r="G162" s="545">
        <v>100</v>
      </c>
      <c r="H162" s="593"/>
      <c r="J162" s="122" t="s">
        <v>437</v>
      </c>
      <c r="K162" s="123">
        <v>4.0000000000000002E-4</v>
      </c>
      <c r="L162" s="107" t="s">
        <v>326</v>
      </c>
      <c r="M162" s="108">
        <v>0</v>
      </c>
    </row>
    <row r="163" spans="1:13" ht="15" customHeight="1" x14ac:dyDescent="0.2">
      <c r="A163" s="711"/>
      <c r="B163" s="636"/>
      <c r="C163" s="613"/>
      <c r="D163" s="74" t="s">
        <v>335</v>
      </c>
      <c r="E163" s="75">
        <v>0</v>
      </c>
      <c r="F163" s="60">
        <v>155</v>
      </c>
      <c r="G163" s="545"/>
      <c r="H163" s="593"/>
      <c r="J163" s="122" t="s">
        <v>437</v>
      </c>
      <c r="K163" s="72">
        <v>4.0000000000000002E-4</v>
      </c>
      <c r="L163" s="74" t="s">
        <v>335</v>
      </c>
      <c r="M163" s="75">
        <v>0</v>
      </c>
    </row>
    <row r="164" spans="1:13" ht="15" customHeight="1" x14ac:dyDescent="0.2">
      <c r="A164" s="711"/>
      <c r="B164" s="636"/>
      <c r="C164" s="613"/>
      <c r="D164" s="79" t="s">
        <v>383</v>
      </c>
      <c r="E164" s="75">
        <v>0</v>
      </c>
      <c r="F164" s="60">
        <v>156</v>
      </c>
      <c r="G164" s="545"/>
      <c r="H164" s="593"/>
      <c r="J164" s="122" t="s">
        <v>437</v>
      </c>
      <c r="K164" s="72">
        <v>4.0000000000000002E-4</v>
      </c>
      <c r="L164" s="79" t="s">
        <v>383</v>
      </c>
      <c r="M164" s="75">
        <v>0</v>
      </c>
    </row>
    <row r="165" spans="1:13" ht="15" customHeight="1" x14ac:dyDescent="0.2">
      <c r="A165" s="711"/>
      <c r="B165" s="636"/>
      <c r="C165" s="613"/>
      <c r="D165" s="79" t="s">
        <v>402</v>
      </c>
      <c r="E165" s="75">
        <v>0</v>
      </c>
      <c r="F165" s="60">
        <v>157</v>
      </c>
      <c r="G165" s="545"/>
      <c r="H165" s="593"/>
      <c r="J165" s="122" t="s">
        <v>437</v>
      </c>
      <c r="K165" s="72">
        <v>4.0000000000000002E-4</v>
      </c>
      <c r="L165" s="79" t="s">
        <v>402</v>
      </c>
      <c r="M165" s="75">
        <v>0</v>
      </c>
    </row>
    <row r="166" spans="1:13" ht="15" customHeight="1" x14ac:dyDescent="0.2">
      <c r="A166" s="711"/>
      <c r="B166" s="636"/>
      <c r="C166" s="613"/>
      <c r="D166" s="79" t="s">
        <v>378</v>
      </c>
      <c r="E166" s="75">
        <v>4.5899999999999999E-4</v>
      </c>
      <c r="F166" s="60">
        <v>158</v>
      </c>
      <c r="G166" s="545"/>
      <c r="H166" s="593"/>
      <c r="J166" s="122" t="s">
        <v>437</v>
      </c>
      <c r="K166" s="72">
        <v>4.0000000000000002E-4</v>
      </c>
      <c r="L166" s="79" t="s">
        <v>378</v>
      </c>
      <c r="M166" s="75">
        <v>4.5899999999999999E-4</v>
      </c>
    </row>
    <row r="167" spans="1:13" ht="15" customHeight="1" x14ac:dyDescent="0.2">
      <c r="A167" s="573"/>
      <c r="B167" s="712"/>
      <c r="C167" s="614"/>
      <c r="D167" s="88" t="s">
        <v>323</v>
      </c>
      <c r="E167" s="89">
        <v>4.4099999999999999E-4</v>
      </c>
      <c r="F167" s="60">
        <v>159</v>
      </c>
      <c r="G167" s="713"/>
      <c r="H167" s="714"/>
      <c r="J167" s="122" t="s">
        <v>437</v>
      </c>
      <c r="K167" s="72">
        <v>4.0000000000000002E-4</v>
      </c>
      <c r="L167" s="88" t="s">
        <v>323</v>
      </c>
      <c r="M167" s="89">
        <v>4.4099999999999999E-4</v>
      </c>
    </row>
    <row r="168" spans="1:13" ht="15" customHeight="1" x14ac:dyDescent="0.2">
      <c r="A168" s="124" t="s">
        <v>438</v>
      </c>
      <c r="B168" s="125" t="s">
        <v>439</v>
      </c>
      <c r="C168" s="126">
        <v>4.3999999999999999E-5</v>
      </c>
      <c r="D168" s="127"/>
      <c r="E168" s="128">
        <v>7.2599999999999997E-4</v>
      </c>
      <c r="F168" s="60">
        <v>160</v>
      </c>
      <c r="G168" s="129">
        <v>100</v>
      </c>
      <c r="H168" s="130"/>
      <c r="J168" s="125" t="s">
        <v>439</v>
      </c>
      <c r="K168" s="126">
        <v>4.3999999999999999E-5</v>
      </c>
      <c r="L168" s="127"/>
      <c r="M168" s="128">
        <v>7.2599999999999997E-4</v>
      </c>
    </row>
    <row r="169" spans="1:13" ht="15" customHeight="1" x14ac:dyDescent="0.2">
      <c r="A169" s="537" t="s">
        <v>440</v>
      </c>
      <c r="B169" s="540" t="s">
        <v>441</v>
      </c>
      <c r="C169" s="543" t="s">
        <v>401</v>
      </c>
      <c r="D169" s="90" t="s">
        <v>326</v>
      </c>
      <c r="E169" s="91">
        <v>0</v>
      </c>
      <c r="F169" s="60">
        <v>161</v>
      </c>
      <c r="G169" s="632" t="s">
        <v>321</v>
      </c>
      <c r="H169" s="611"/>
      <c r="J169" s="131" t="s">
        <v>441</v>
      </c>
      <c r="K169" s="93">
        <v>4.4099999999999999E-4</v>
      </c>
      <c r="L169" s="90" t="s">
        <v>326</v>
      </c>
      <c r="M169" s="91">
        <v>0</v>
      </c>
    </row>
    <row r="170" spans="1:13" ht="15" customHeight="1" x14ac:dyDescent="0.2">
      <c r="A170" s="537"/>
      <c r="B170" s="540"/>
      <c r="C170" s="543"/>
      <c r="D170" s="74" t="s">
        <v>335</v>
      </c>
      <c r="E170" s="75">
        <v>1.2799999999999999E-4</v>
      </c>
      <c r="F170" s="60">
        <v>162</v>
      </c>
      <c r="G170" s="632"/>
      <c r="H170" s="611"/>
      <c r="J170" s="131" t="s">
        <v>441</v>
      </c>
      <c r="K170" s="72">
        <v>4.4099999999999999E-4</v>
      </c>
      <c r="L170" s="74" t="s">
        <v>335</v>
      </c>
      <c r="M170" s="75">
        <v>1.2799999999999999E-4</v>
      </c>
    </row>
    <row r="171" spans="1:13" ht="15" customHeight="1" x14ac:dyDescent="0.2">
      <c r="A171" s="537"/>
      <c r="B171" s="540"/>
      <c r="C171" s="543"/>
      <c r="D171" s="111" t="s">
        <v>398</v>
      </c>
      <c r="E171" s="113">
        <v>8.5599999999999999E-4</v>
      </c>
      <c r="F171" s="60">
        <v>163</v>
      </c>
      <c r="G171" s="632"/>
      <c r="H171" s="611"/>
      <c r="J171" s="131" t="s">
        <v>441</v>
      </c>
      <c r="K171" s="72">
        <v>4.4099999999999999E-4</v>
      </c>
      <c r="L171" s="111" t="s">
        <v>398</v>
      </c>
      <c r="M171" s="113">
        <v>8.5599999999999999E-4</v>
      </c>
    </row>
    <row r="172" spans="1:13" ht="15" customHeight="1" x14ac:dyDescent="0.2">
      <c r="A172" s="537"/>
      <c r="B172" s="540"/>
      <c r="C172" s="543"/>
      <c r="D172" s="76" t="s">
        <v>323</v>
      </c>
      <c r="E172" s="77">
        <v>5.1099999999999995E-4</v>
      </c>
      <c r="F172" s="60">
        <v>164</v>
      </c>
      <c r="G172" s="632"/>
      <c r="H172" s="611"/>
      <c r="J172" s="131" t="s">
        <v>441</v>
      </c>
      <c r="K172" s="72">
        <v>4.4099999999999999E-4</v>
      </c>
      <c r="L172" s="76" t="s">
        <v>323</v>
      </c>
      <c r="M172" s="77">
        <v>5.1099999999999995E-4</v>
      </c>
    </row>
    <row r="173" spans="1:13" ht="15" customHeight="1" x14ac:dyDescent="0.2">
      <c r="A173" s="536" t="s">
        <v>442</v>
      </c>
      <c r="B173" s="539" t="s">
        <v>443</v>
      </c>
      <c r="C173" s="542">
        <v>4.1199999999999999E-4</v>
      </c>
      <c r="D173" s="78" t="s">
        <v>326</v>
      </c>
      <c r="E173" s="71">
        <v>3.9899999999999999E-4</v>
      </c>
      <c r="F173" s="60">
        <v>165</v>
      </c>
      <c r="G173" s="633">
        <v>97.96</v>
      </c>
      <c r="H173" s="580" t="s">
        <v>327</v>
      </c>
      <c r="J173" s="72" t="s">
        <v>443</v>
      </c>
      <c r="K173" s="73">
        <v>4.1199999999999999E-4</v>
      </c>
      <c r="L173" s="78" t="s">
        <v>326</v>
      </c>
      <c r="M173" s="71">
        <v>3.9899999999999999E-4</v>
      </c>
    </row>
    <row r="174" spans="1:13" ht="15" customHeight="1" x14ac:dyDescent="0.2">
      <c r="A174" s="536"/>
      <c r="B174" s="539"/>
      <c r="C174" s="542"/>
      <c r="D174" s="74" t="s">
        <v>335</v>
      </c>
      <c r="E174" s="75">
        <v>2.99E-4</v>
      </c>
      <c r="F174" s="60">
        <v>166</v>
      </c>
      <c r="G174" s="633"/>
      <c r="H174" s="580"/>
      <c r="J174" s="72" t="s">
        <v>443</v>
      </c>
      <c r="K174" s="72">
        <v>4.1199999999999999E-4</v>
      </c>
      <c r="L174" s="74" t="s">
        <v>335</v>
      </c>
      <c r="M174" s="75">
        <v>2.99E-4</v>
      </c>
    </row>
    <row r="175" spans="1:13" ht="15" customHeight="1" x14ac:dyDescent="0.2">
      <c r="A175" s="536"/>
      <c r="B175" s="539"/>
      <c r="C175" s="542"/>
      <c r="D175" s="74" t="s">
        <v>336</v>
      </c>
      <c r="E175" s="75">
        <v>1.9900000000000001E-4</v>
      </c>
      <c r="F175" s="60">
        <v>167</v>
      </c>
      <c r="G175" s="633"/>
      <c r="H175" s="580"/>
      <c r="J175" s="72" t="s">
        <v>443</v>
      </c>
      <c r="K175" s="72">
        <v>4.1199999999999999E-4</v>
      </c>
      <c r="L175" s="74" t="s">
        <v>336</v>
      </c>
      <c r="M175" s="75">
        <v>1.9900000000000001E-4</v>
      </c>
    </row>
    <row r="176" spans="1:13" ht="15" customHeight="1" x14ac:dyDescent="0.2">
      <c r="A176" s="536"/>
      <c r="B176" s="539"/>
      <c r="C176" s="542"/>
      <c r="D176" s="79" t="s">
        <v>402</v>
      </c>
      <c r="E176" s="75">
        <v>0</v>
      </c>
      <c r="F176" s="60">
        <v>168</v>
      </c>
      <c r="G176" s="633"/>
      <c r="H176" s="580"/>
      <c r="J176" s="72" t="s">
        <v>443</v>
      </c>
      <c r="K176" s="72">
        <v>4.1199999999999999E-4</v>
      </c>
      <c r="L176" s="79" t="s">
        <v>402</v>
      </c>
      <c r="M176" s="75">
        <v>0</v>
      </c>
    </row>
    <row r="177" spans="1:13" ht="15" customHeight="1" x14ac:dyDescent="0.2">
      <c r="A177" s="536"/>
      <c r="B177" s="539"/>
      <c r="C177" s="542"/>
      <c r="D177" s="74" t="s">
        <v>338</v>
      </c>
      <c r="E177" s="75">
        <v>4.4999999999999999E-4</v>
      </c>
      <c r="F177" s="60">
        <v>169</v>
      </c>
      <c r="G177" s="633"/>
      <c r="H177" s="580"/>
      <c r="J177" s="72" t="s">
        <v>443</v>
      </c>
      <c r="K177" s="72">
        <v>4.1199999999999999E-4</v>
      </c>
      <c r="L177" s="74" t="s">
        <v>338</v>
      </c>
      <c r="M177" s="75">
        <v>4.4999999999999999E-4</v>
      </c>
    </row>
    <row r="178" spans="1:13" ht="15" customHeight="1" x14ac:dyDescent="0.2">
      <c r="A178" s="536"/>
      <c r="B178" s="539"/>
      <c r="C178" s="542"/>
      <c r="D178" s="74" t="s">
        <v>339</v>
      </c>
      <c r="E178" s="75">
        <v>3.1500000000000001E-4</v>
      </c>
      <c r="F178" s="60">
        <v>170</v>
      </c>
      <c r="G178" s="633"/>
      <c r="H178" s="580"/>
      <c r="J178" s="72" t="s">
        <v>443</v>
      </c>
      <c r="K178" s="72">
        <v>4.1199999999999999E-4</v>
      </c>
      <c r="L178" s="74" t="s">
        <v>339</v>
      </c>
      <c r="M178" s="75">
        <v>3.1500000000000001E-4</v>
      </c>
    </row>
    <row r="179" spans="1:13" ht="15" customHeight="1" x14ac:dyDescent="0.2">
      <c r="A179" s="536"/>
      <c r="B179" s="539"/>
      <c r="C179" s="542"/>
      <c r="D179" s="74" t="s">
        <v>340</v>
      </c>
      <c r="E179" s="75">
        <v>2.3499999999999999E-4</v>
      </c>
      <c r="F179" s="60">
        <v>171</v>
      </c>
      <c r="G179" s="633"/>
      <c r="H179" s="580"/>
      <c r="J179" s="72" t="s">
        <v>443</v>
      </c>
      <c r="K179" s="72">
        <v>4.1199999999999999E-4</v>
      </c>
      <c r="L179" s="74" t="s">
        <v>340</v>
      </c>
      <c r="M179" s="75">
        <v>2.3499999999999999E-4</v>
      </c>
    </row>
    <row r="180" spans="1:13" ht="15" customHeight="1" x14ac:dyDescent="0.2">
      <c r="A180" s="536"/>
      <c r="B180" s="539"/>
      <c r="C180" s="542"/>
      <c r="D180" s="74" t="s">
        <v>444</v>
      </c>
      <c r="E180" s="75">
        <v>5.8500000000000002E-4</v>
      </c>
      <c r="F180" s="60">
        <v>172</v>
      </c>
      <c r="G180" s="633"/>
      <c r="H180" s="580"/>
      <c r="J180" s="72" t="s">
        <v>443</v>
      </c>
      <c r="K180" s="72">
        <v>4.1199999999999999E-4</v>
      </c>
      <c r="L180" s="74" t="s">
        <v>444</v>
      </c>
      <c r="M180" s="75">
        <v>5.8500000000000002E-4</v>
      </c>
    </row>
    <row r="181" spans="1:13" ht="15" customHeight="1" x14ac:dyDescent="0.2">
      <c r="A181" s="536"/>
      <c r="B181" s="539"/>
      <c r="C181" s="542"/>
      <c r="D181" s="76" t="s">
        <v>343</v>
      </c>
      <c r="E181" s="77">
        <v>6.8199999999999999E-4</v>
      </c>
      <c r="F181" s="60">
        <v>173</v>
      </c>
      <c r="G181" s="633"/>
      <c r="H181" s="580"/>
      <c r="J181" s="72" t="s">
        <v>443</v>
      </c>
      <c r="K181" s="72">
        <v>4.1199999999999999E-4</v>
      </c>
      <c r="L181" s="76" t="s">
        <v>343</v>
      </c>
      <c r="M181" s="77">
        <v>6.8199999999999999E-4</v>
      </c>
    </row>
    <row r="182" spans="1:13" ht="15" customHeight="1" x14ac:dyDescent="0.2">
      <c r="A182" s="63" t="s">
        <v>445</v>
      </c>
      <c r="B182" s="80" t="s">
        <v>446</v>
      </c>
      <c r="C182" s="65">
        <v>4.84E-4</v>
      </c>
      <c r="D182" s="66"/>
      <c r="E182" s="67">
        <v>4.2900000000000002E-4</v>
      </c>
      <c r="F182" s="60">
        <v>174</v>
      </c>
      <c r="G182" s="68">
        <v>100</v>
      </c>
      <c r="H182" s="69"/>
      <c r="J182" s="80" t="s">
        <v>446</v>
      </c>
      <c r="K182" s="65">
        <v>4.84E-4</v>
      </c>
      <c r="L182" s="66"/>
      <c r="M182" s="67">
        <v>4.2900000000000002E-4</v>
      </c>
    </row>
    <row r="183" spans="1:13" ht="15" customHeight="1" x14ac:dyDescent="0.2">
      <c r="A183" s="536" t="s">
        <v>447</v>
      </c>
      <c r="B183" s="539" t="s">
        <v>448</v>
      </c>
      <c r="C183" s="542">
        <v>1.5100000000000001E-4</v>
      </c>
      <c r="D183" s="78" t="s">
        <v>326</v>
      </c>
      <c r="E183" s="71">
        <v>0</v>
      </c>
      <c r="F183" s="60">
        <v>175</v>
      </c>
      <c r="G183" s="554">
        <v>91.94</v>
      </c>
      <c r="H183" s="580" t="s">
        <v>327</v>
      </c>
      <c r="J183" s="72" t="s">
        <v>448</v>
      </c>
      <c r="K183" s="73">
        <v>1.5100000000000001E-4</v>
      </c>
      <c r="L183" s="78" t="s">
        <v>326</v>
      </c>
      <c r="M183" s="71">
        <v>0</v>
      </c>
    </row>
    <row r="184" spans="1:13" ht="15" customHeight="1" x14ac:dyDescent="0.2">
      <c r="A184" s="536"/>
      <c r="B184" s="539"/>
      <c r="C184" s="542"/>
      <c r="D184" s="79" t="s">
        <v>328</v>
      </c>
      <c r="E184" s="75">
        <v>3.5300000000000002E-4</v>
      </c>
      <c r="F184" s="60">
        <v>176</v>
      </c>
      <c r="G184" s="554"/>
      <c r="H184" s="580"/>
      <c r="J184" s="72" t="s">
        <v>448</v>
      </c>
      <c r="K184" s="72">
        <v>1.5100000000000001E-4</v>
      </c>
      <c r="L184" s="79" t="s">
        <v>328</v>
      </c>
      <c r="M184" s="75">
        <v>3.5300000000000002E-4</v>
      </c>
    </row>
    <row r="185" spans="1:13" ht="15" customHeight="1" x14ac:dyDescent="0.2">
      <c r="A185" s="536"/>
      <c r="B185" s="539"/>
      <c r="C185" s="542"/>
      <c r="D185" s="76" t="s">
        <v>343</v>
      </c>
      <c r="E185" s="77">
        <v>1.9100000000000001E-4</v>
      </c>
      <c r="F185" s="60">
        <v>177</v>
      </c>
      <c r="G185" s="554"/>
      <c r="H185" s="580"/>
      <c r="J185" s="72" t="s">
        <v>448</v>
      </c>
      <c r="K185" s="72">
        <v>1.5100000000000001E-4</v>
      </c>
      <c r="L185" s="76" t="s">
        <v>343</v>
      </c>
      <c r="M185" s="77">
        <v>1.9100000000000001E-4</v>
      </c>
    </row>
    <row r="186" spans="1:13" ht="15" customHeight="1" x14ac:dyDescent="0.2">
      <c r="A186" s="536" t="s">
        <v>449</v>
      </c>
      <c r="B186" s="539" t="s">
        <v>450</v>
      </c>
      <c r="C186" s="542">
        <v>4.8099999999999998E-4</v>
      </c>
      <c r="D186" s="78" t="s">
        <v>326</v>
      </c>
      <c r="E186" s="71">
        <v>0</v>
      </c>
      <c r="F186" s="60">
        <v>178</v>
      </c>
      <c r="G186" s="554">
        <v>99</v>
      </c>
      <c r="H186" s="580" t="s">
        <v>327</v>
      </c>
      <c r="J186" s="72" t="s">
        <v>450</v>
      </c>
      <c r="K186" s="73">
        <v>4.8099999999999998E-4</v>
      </c>
      <c r="L186" s="78" t="s">
        <v>326</v>
      </c>
      <c r="M186" s="71">
        <v>0</v>
      </c>
    </row>
    <row r="187" spans="1:13" ht="15" customHeight="1" x14ac:dyDescent="0.2">
      <c r="A187" s="536"/>
      <c r="B187" s="539"/>
      <c r="C187" s="542"/>
      <c r="D187" s="58" t="s">
        <v>322</v>
      </c>
      <c r="E187" s="75">
        <v>4.7899999999999999E-4</v>
      </c>
      <c r="F187" s="60">
        <v>179</v>
      </c>
      <c r="G187" s="554"/>
      <c r="H187" s="580"/>
      <c r="J187" s="72" t="s">
        <v>450</v>
      </c>
      <c r="K187" s="72">
        <v>4.8099999999999998E-4</v>
      </c>
      <c r="L187" s="58" t="s">
        <v>322</v>
      </c>
      <c r="M187" s="75">
        <v>4.7899999999999999E-4</v>
      </c>
    </row>
    <row r="188" spans="1:13" ht="15" customHeight="1" x14ac:dyDescent="0.2">
      <c r="A188" s="536"/>
      <c r="B188" s="539"/>
      <c r="C188" s="542"/>
      <c r="D188" s="112" t="s">
        <v>343</v>
      </c>
      <c r="E188" s="113">
        <v>4.35E-4</v>
      </c>
      <c r="F188" s="60">
        <v>180</v>
      </c>
      <c r="G188" s="554"/>
      <c r="H188" s="580"/>
      <c r="J188" s="72" t="s">
        <v>450</v>
      </c>
      <c r="K188" s="72">
        <v>4.8099999999999998E-4</v>
      </c>
      <c r="L188" s="112" t="s">
        <v>343</v>
      </c>
      <c r="M188" s="113">
        <v>4.35E-4</v>
      </c>
    </row>
    <row r="189" spans="1:13" ht="15" customHeight="1" x14ac:dyDescent="0.2">
      <c r="A189" s="573" t="s">
        <v>451</v>
      </c>
      <c r="B189" s="574" t="s">
        <v>452</v>
      </c>
      <c r="C189" s="649">
        <v>4.2700000000000002E-4</v>
      </c>
      <c r="D189" s="132" t="s">
        <v>326</v>
      </c>
      <c r="E189" s="133">
        <v>0</v>
      </c>
      <c r="F189" s="60">
        <v>181</v>
      </c>
      <c r="G189" s="576">
        <v>100</v>
      </c>
      <c r="H189" s="622"/>
      <c r="J189" s="134" t="s">
        <v>452</v>
      </c>
      <c r="K189" s="135">
        <v>4.2700000000000002E-4</v>
      </c>
      <c r="L189" s="132" t="s">
        <v>326</v>
      </c>
      <c r="M189" s="133">
        <v>0</v>
      </c>
    </row>
    <row r="190" spans="1:13" ht="15" customHeight="1" x14ac:dyDescent="0.2">
      <c r="A190" s="573"/>
      <c r="B190" s="574"/>
      <c r="C190" s="649"/>
      <c r="D190" s="136" t="s">
        <v>335</v>
      </c>
      <c r="E190" s="137">
        <v>0</v>
      </c>
      <c r="F190" s="60">
        <v>182</v>
      </c>
      <c r="G190" s="576"/>
      <c r="H190" s="622"/>
      <c r="J190" s="134" t="s">
        <v>452</v>
      </c>
      <c r="K190" s="72">
        <v>4.2700000000000002E-4</v>
      </c>
      <c r="L190" s="136" t="s">
        <v>335</v>
      </c>
      <c r="M190" s="137">
        <v>0</v>
      </c>
    </row>
    <row r="191" spans="1:13" ht="15" customHeight="1" x14ac:dyDescent="0.2">
      <c r="A191" s="573"/>
      <c r="B191" s="574"/>
      <c r="C191" s="649"/>
      <c r="D191" s="138" t="s">
        <v>336</v>
      </c>
      <c r="E191" s="139">
        <v>2.9799999999999998E-4</v>
      </c>
      <c r="F191" s="60">
        <v>183</v>
      </c>
      <c r="G191" s="576"/>
      <c r="H191" s="622"/>
      <c r="J191" s="134" t="s">
        <v>452</v>
      </c>
      <c r="K191" s="72">
        <v>4.2700000000000002E-4</v>
      </c>
      <c r="L191" s="138" t="s">
        <v>336</v>
      </c>
      <c r="M191" s="139">
        <v>2.9799999999999998E-4</v>
      </c>
    </row>
    <row r="192" spans="1:13" ht="15" customHeight="1" x14ac:dyDescent="0.2">
      <c r="A192" s="573"/>
      <c r="B192" s="574"/>
      <c r="C192" s="649"/>
      <c r="D192" s="136" t="s">
        <v>453</v>
      </c>
      <c r="E192" s="137">
        <v>4.3199999999999998E-4</v>
      </c>
      <c r="F192" s="60">
        <v>184</v>
      </c>
      <c r="G192" s="576"/>
      <c r="H192" s="622"/>
      <c r="J192" s="134" t="s">
        <v>452</v>
      </c>
      <c r="K192" s="72">
        <v>4.2700000000000002E-4</v>
      </c>
      <c r="L192" s="136" t="s">
        <v>453</v>
      </c>
      <c r="M192" s="137">
        <v>4.3199999999999998E-4</v>
      </c>
    </row>
    <row r="193" spans="1:13" ht="15" customHeight="1" x14ac:dyDescent="0.2">
      <c r="A193" s="573"/>
      <c r="B193" s="574"/>
      <c r="C193" s="649"/>
      <c r="D193" s="127" t="s">
        <v>343</v>
      </c>
      <c r="E193" s="128">
        <v>6.4599999999999998E-4</v>
      </c>
      <c r="F193" s="60">
        <v>185</v>
      </c>
      <c r="G193" s="576"/>
      <c r="H193" s="622"/>
      <c r="J193" s="134" t="s">
        <v>452</v>
      </c>
      <c r="K193" s="72">
        <v>4.2700000000000002E-4</v>
      </c>
      <c r="L193" s="127" t="s">
        <v>343</v>
      </c>
      <c r="M193" s="128">
        <v>6.4599999999999998E-4</v>
      </c>
    </row>
    <row r="194" spans="1:13" ht="15" customHeight="1" x14ac:dyDescent="0.2">
      <c r="A194" s="537" t="s">
        <v>454</v>
      </c>
      <c r="B194" s="540" t="s">
        <v>455</v>
      </c>
      <c r="C194" s="543">
        <v>2.03E-4</v>
      </c>
      <c r="D194" s="90" t="s">
        <v>326</v>
      </c>
      <c r="E194" s="91">
        <v>0</v>
      </c>
      <c r="F194" s="60">
        <v>186</v>
      </c>
      <c r="G194" s="546">
        <v>97.95</v>
      </c>
      <c r="H194" s="611" t="s">
        <v>456</v>
      </c>
      <c r="J194" s="131" t="s">
        <v>455</v>
      </c>
      <c r="K194" s="93">
        <v>2.03E-4</v>
      </c>
      <c r="L194" s="90" t="s">
        <v>326</v>
      </c>
      <c r="M194" s="91">
        <v>0</v>
      </c>
    </row>
    <row r="195" spans="1:13" ht="15" customHeight="1" x14ac:dyDescent="0.2">
      <c r="A195" s="537"/>
      <c r="B195" s="540"/>
      <c r="C195" s="543"/>
      <c r="D195" s="58" t="s">
        <v>322</v>
      </c>
      <c r="E195" s="75">
        <v>4.57E-4</v>
      </c>
      <c r="F195" s="60">
        <v>187</v>
      </c>
      <c r="G195" s="546"/>
      <c r="H195" s="611"/>
      <c r="J195" s="131" t="s">
        <v>455</v>
      </c>
      <c r="K195" s="72">
        <v>2.03E-4</v>
      </c>
      <c r="L195" s="58" t="s">
        <v>322</v>
      </c>
      <c r="M195" s="75">
        <v>4.57E-4</v>
      </c>
    </row>
    <row r="196" spans="1:13" ht="15" customHeight="1" x14ac:dyDescent="0.2">
      <c r="A196" s="537"/>
      <c r="B196" s="540"/>
      <c r="C196" s="543"/>
      <c r="D196" s="76" t="s">
        <v>343</v>
      </c>
      <c r="E196" s="77">
        <v>4.35E-4</v>
      </c>
      <c r="F196" s="60">
        <v>188</v>
      </c>
      <c r="G196" s="546"/>
      <c r="H196" s="611"/>
      <c r="J196" s="131" t="s">
        <v>455</v>
      </c>
      <c r="K196" s="72">
        <v>2.03E-4</v>
      </c>
      <c r="L196" s="76" t="s">
        <v>343</v>
      </c>
      <c r="M196" s="77">
        <v>4.35E-4</v>
      </c>
    </row>
    <row r="197" spans="1:13" ht="15" customHeight="1" x14ac:dyDescent="0.2">
      <c r="A197" s="536" t="s">
        <v>457</v>
      </c>
      <c r="B197" s="539" t="s">
        <v>458</v>
      </c>
      <c r="C197" s="542">
        <v>4.9100000000000001E-4</v>
      </c>
      <c r="D197" s="78" t="s">
        <v>326</v>
      </c>
      <c r="E197" s="71">
        <v>0</v>
      </c>
      <c r="F197" s="60">
        <v>189</v>
      </c>
      <c r="G197" s="554">
        <v>84.36</v>
      </c>
      <c r="H197" s="580" t="s">
        <v>327</v>
      </c>
      <c r="J197" s="72" t="s">
        <v>458</v>
      </c>
      <c r="K197" s="73">
        <v>4.9100000000000001E-4</v>
      </c>
      <c r="L197" s="78" t="s">
        <v>326</v>
      </c>
      <c r="M197" s="71">
        <v>0</v>
      </c>
    </row>
    <row r="198" spans="1:13" ht="15" customHeight="1" x14ac:dyDescent="0.2">
      <c r="A198" s="536"/>
      <c r="B198" s="539"/>
      <c r="C198" s="542"/>
      <c r="D198" s="74" t="s">
        <v>322</v>
      </c>
      <c r="E198" s="75">
        <v>4.5600000000000003E-4</v>
      </c>
      <c r="F198" s="60">
        <v>190</v>
      </c>
      <c r="G198" s="554"/>
      <c r="H198" s="580"/>
      <c r="J198" s="72" t="s">
        <v>458</v>
      </c>
      <c r="K198" s="72">
        <v>4.9100000000000001E-4</v>
      </c>
      <c r="L198" s="74" t="s">
        <v>322</v>
      </c>
      <c r="M198" s="75">
        <v>4.5600000000000003E-4</v>
      </c>
    </row>
    <row r="199" spans="1:13" ht="15" customHeight="1" x14ac:dyDescent="0.2">
      <c r="A199" s="536"/>
      <c r="B199" s="539"/>
      <c r="C199" s="542"/>
      <c r="D199" s="76" t="s">
        <v>323</v>
      </c>
      <c r="E199" s="77">
        <v>4.1199999999999999E-4</v>
      </c>
      <c r="F199" s="60">
        <v>191</v>
      </c>
      <c r="G199" s="554"/>
      <c r="H199" s="580"/>
      <c r="J199" s="72" t="s">
        <v>458</v>
      </c>
      <c r="K199" s="72">
        <v>4.9100000000000001E-4</v>
      </c>
      <c r="L199" s="76" t="s">
        <v>323</v>
      </c>
      <c r="M199" s="77">
        <v>4.1199999999999999E-4</v>
      </c>
    </row>
    <row r="200" spans="1:13" ht="15" customHeight="1" x14ac:dyDescent="0.2">
      <c r="A200" s="536" t="s">
        <v>459</v>
      </c>
      <c r="B200" s="539" t="s">
        <v>460</v>
      </c>
      <c r="C200" s="542">
        <v>4.1800000000000002E-4</v>
      </c>
      <c r="D200" s="78" t="s">
        <v>326</v>
      </c>
      <c r="E200" s="71">
        <v>0</v>
      </c>
      <c r="F200" s="60">
        <v>192</v>
      </c>
      <c r="G200" s="554">
        <v>98.55</v>
      </c>
      <c r="H200" s="580" t="s">
        <v>327</v>
      </c>
      <c r="J200" s="72" t="s">
        <v>460</v>
      </c>
      <c r="K200" s="73">
        <v>4.1800000000000002E-4</v>
      </c>
      <c r="L200" s="78" t="s">
        <v>326</v>
      </c>
      <c r="M200" s="71">
        <v>0</v>
      </c>
    </row>
    <row r="201" spans="1:13" ht="15" customHeight="1" x14ac:dyDescent="0.2">
      <c r="A201" s="536"/>
      <c r="B201" s="539"/>
      <c r="C201" s="542"/>
      <c r="D201" s="74" t="s">
        <v>322</v>
      </c>
      <c r="E201" s="75">
        <v>4.4499999999999997E-4</v>
      </c>
      <c r="F201" s="60">
        <v>193</v>
      </c>
      <c r="G201" s="554"/>
      <c r="H201" s="580"/>
      <c r="J201" s="72" t="s">
        <v>460</v>
      </c>
      <c r="K201" s="72">
        <v>4.1800000000000002E-4</v>
      </c>
      <c r="L201" s="74" t="s">
        <v>322</v>
      </c>
      <c r="M201" s="75">
        <v>4.4499999999999997E-4</v>
      </c>
    </row>
    <row r="202" spans="1:13" ht="15" customHeight="1" x14ac:dyDescent="0.2">
      <c r="A202" s="560"/>
      <c r="B202" s="561"/>
      <c r="C202" s="562"/>
      <c r="D202" s="88" t="s">
        <v>343</v>
      </c>
      <c r="E202" s="89">
        <v>4.4999999999999999E-4</v>
      </c>
      <c r="F202" s="60">
        <v>194</v>
      </c>
      <c r="G202" s="563"/>
      <c r="H202" s="588"/>
      <c r="J202" s="72" t="s">
        <v>460</v>
      </c>
      <c r="K202" s="72">
        <v>4.1800000000000002E-4</v>
      </c>
      <c r="L202" s="88" t="s">
        <v>343</v>
      </c>
      <c r="M202" s="89">
        <v>4.4999999999999999E-4</v>
      </c>
    </row>
    <row r="203" spans="1:13" ht="15" customHeight="1" x14ac:dyDescent="0.2">
      <c r="A203" s="537" t="s">
        <v>461</v>
      </c>
      <c r="B203" s="540" t="s">
        <v>462</v>
      </c>
      <c r="C203" s="543">
        <v>4.6799999999999999E-4</v>
      </c>
      <c r="D203" s="90" t="s">
        <v>326</v>
      </c>
      <c r="E203" s="91">
        <v>0</v>
      </c>
      <c r="F203" s="60">
        <v>195</v>
      </c>
      <c r="G203" s="632">
        <v>98.83</v>
      </c>
      <c r="H203" s="611" t="s">
        <v>327</v>
      </c>
      <c r="J203" s="131" t="s">
        <v>462</v>
      </c>
      <c r="K203" s="93">
        <v>4.6799999999999999E-4</v>
      </c>
      <c r="L203" s="90" t="s">
        <v>326</v>
      </c>
      <c r="M203" s="91">
        <v>0</v>
      </c>
    </row>
    <row r="204" spans="1:13" ht="15" customHeight="1" x14ac:dyDescent="0.2">
      <c r="A204" s="536"/>
      <c r="B204" s="539"/>
      <c r="C204" s="542"/>
      <c r="D204" s="74" t="s">
        <v>335</v>
      </c>
      <c r="E204" s="75">
        <v>0</v>
      </c>
      <c r="F204" s="60">
        <v>196</v>
      </c>
      <c r="G204" s="633"/>
      <c r="H204" s="580"/>
      <c r="J204" s="131" t="s">
        <v>462</v>
      </c>
      <c r="K204" s="72">
        <v>4.6799999999999999E-4</v>
      </c>
      <c r="L204" s="74" t="s">
        <v>335</v>
      </c>
      <c r="M204" s="75">
        <v>0</v>
      </c>
    </row>
    <row r="205" spans="1:13" ht="15" customHeight="1" x14ac:dyDescent="0.2">
      <c r="A205" s="536"/>
      <c r="B205" s="539"/>
      <c r="C205" s="542"/>
      <c r="D205" s="74" t="s">
        <v>336</v>
      </c>
      <c r="E205" s="75">
        <v>2.7099999999999997E-4</v>
      </c>
      <c r="F205" s="60">
        <v>197</v>
      </c>
      <c r="G205" s="633"/>
      <c r="H205" s="580"/>
      <c r="J205" s="131" t="s">
        <v>462</v>
      </c>
      <c r="K205" s="72">
        <v>4.6799999999999999E-4</v>
      </c>
      <c r="L205" s="74" t="s">
        <v>336</v>
      </c>
      <c r="M205" s="75">
        <v>2.7099999999999997E-4</v>
      </c>
    </row>
    <row r="206" spans="1:13" ht="15" customHeight="1" x14ac:dyDescent="0.2">
      <c r="A206" s="536"/>
      <c r="B206" s="539"/>
      <c r="C206" s="542"/>
      <c r="D206" s="74" t="s">
        <v>337</v>
      </c>
      <c r="E206" s="75">
        <v>0</v>
      </c>
      <c r="F206" s="60">
        <v>198</v>
      </c>
      <c r="G206" s="633"/>
      <c r="H206" s="580"/>
      <c r="J206" s="131" t="s">
        <v>462</v>
      </c>
      <c r="K206" s="72">
        <v>4.6799999999999999E-4</v>
      </c>
      <c r="L206" s="74" t="s">
        <v>337</v>
      </c>
      <c r="M206" s="75">
        <v>0</v>
      </c>
    </row>
    <row r="207" spans="1:13" ht="15" customHeight="1" x14ac:dyDescent="0.2">
      <c r="A207" s="536"/>
      <c r="B207" s="539"/>
      <c r="C207" s="542"/>
      <c r="D207" s="79" t="s">
        <v>403</v>
      </c>
      <c r="E207" s="75">
        <v>3.6999999999999999E-4</v>
      </c>
      <c r="F207" s="60">
        <v>199</v>
      </c>
      <c r="G207" s="633"/>
      <c r="H207" s="580"/>
      <c r="J207" s="131" t="s">
        <v>462</v>
      </c>
      <c r="K207" s="72">
        <v>4.6799999999999999E-4</v>
      </c>
      <c r="L207" s="79" t="s">
        <v>403</v>
      </c>
      <c r="M207" s="75">
        <v>3.6999999999999999E-4</v>
      </c>
    </row>
    <row r="208" spans="1:13" ht="15" customHeight="1" x14ac:dyDescent="0.2">
      <c r="A208" s="536"/>
      <c r="B208" s="539"/>
      <c r="C208" s="542"/>
      <c r="D208" s="79" t="s">
        <v>463</v>
      </c>
      <c r="E208" s="75">
        <v>4.44E-4</v>
      </c>
      <c r="F208" s="60">
        <v>200</v>
      </c>
      <c r="G208" s="633"/>
      <c r="H208" s="580"/>
      <c r="J208" s="131" t="s">
        <v>462</v>
      </c>
      <c r="K208" s="72">
        <v>4.6799999999999999E-4</v>
      </c>
      <c r="L208" s="79" t="s">
        <v>463</v>
      </c>
      <c r="M208" s="75">
        <v>4.44E-4</v>
      </c>
    </row>
    <row r="209" spans="1:13" ht="15" customHeight="1" x14ac:dyDescent="0.2">
      <c r="A209" s="536"/>
      <c r="B209" s="539"/>
      <c r="C209" s="542"/>
      <c r="D209" s="76" t="s">
        <v>343</v>
      </c>
      <c r="E209" s="77">
        <v>4.6799999999999999E-4</v>
      </c>
      <c r="F209" s="60">
        <v>201</v>
      </c>
      <c r="G209" s="633"/>
      <c r="H209" s="580"/>
      <c r="J209" s="131" t="s">
        <v>462</v>
      </c>
      <c r="K209" s="72">
        <v>4.6799999999999999E-4</v>
      </c>
      <c r="L209" s="76" t="s">
        <v>343</v>
      </c>
      <c r="M209" s="77">
        <v>4.6799999999999999E-4</v>
      </c>
    </row>
    <row r="210" spans="1:13" ht="15" customHeight="1" x14ac:dyDescent="0.2">
      <c r="A210" s="536" t="s">
        <v>464</v>
      </c>
      <c r="B210" s="539" t="s">
        <v>465</v>
      </c>
      <c r="C210" s="542" t="s">
        <v>401</v>
      </c>
      <c r="D210" s="78" t="s">
        <v>326</v>
      </c>
      <c r="E210" s="71">
        <v>0</v>
      </c>
      <c r="F210" s="60">
        <v>202</v>
      </c>
      <c r="G210" s="554" t="s">
        <v>321</v>
      </c>
      <c r="H210" s="580"/>
      <c r="J210" s="72" t="s">
        <v>465</v>
      </c>
      <c r="K210" s="73">
        <v>4.4099999999999999E-4</v>
      </c>
      <c r="L210" s="78" t="s">
        <v>326</v>
      </c>
      <c r="M210" s="71">
        <v>0</v>
      </c>
    </row>
    <row r="211" spans="1:13" ht="15" customHeight="1" x14ac:dyDescent="0.2">
      <c r="A211" s="536"/>
      <c r="B211" s="539"/>
      <c r="C211" s="542"/>
      <c r="D211" s="58" t="s">
        <v>322</v>
      </c>
      <c r="E211" s="104">
        <v>4.4799999999999999E-4</v>
      </c>
      <c r="F211" s="60">
        <v>203</v>
      </c>
      <c r="G211" s="554"/>
      <c r="H211" s="580"/>
      <c r="J211" s="72" t="s">
        <v>465</v>
      </c>
      <c r="K211" s="72">
        <v>4.4099999999999999E-4</v>
      </c>
      <c r="L211" s="58" t="s">
        <v>322</v>
      </c>
      <c r="M211" s="104">
        <v>4.4799999999999999E-4</v>
      </c>
    </row>
    <row r="212" spans="1:13" ht="15" customHeight="1" x14ac:dyDescent="0.2">
      <c r="A212" s="581"/>
      <c r="B212" s="582"/>
      <c r="C212" s="583"/>
      <c r="D212" s="76" t="s">
        <v>343</v>
      </c>
      <c r="E212" s="77">
        <v>4.3899999999999999E-4</v>
      </c>
      <c r="F212" s="60">
        <v>204</v>
      </c>
      <c r="G212" s="584"/>
      <c r="H212" s="585"/>
      <c r="J212" s="72" t="s">
        <v>465</v>
      </c>
      <c r="K212" s="72">
        <v>4.4099999999999999E-4</v>
      </c>
      <c r="L212" s="76" t="s">
        <v>343</v>
      </c>
      <c r="M212" s="77">
        <v>4.3899999999999999E-4</v>
      </c>
    </row>
    <row r="213" spans="1:13" ht="15" customHeight="1" x14ac:dyDescent="0.2">
      <c r="A213" s="536" t="s">
        <v>466</v>
      </c>
      <c r="B213" s="539" t="s">
        <v>467</v>
      </c>
      <c r="C213" s="542">
        <v>3.8699999999999997E-4</v>
      </c>
      <c r="D213" s="78" t="s">
        <v>326</v>
      </c>
      <c r="E213" s="71">
        <v>0</v>
      </c>
      <c r="F213" s="60">
        <v>205</v>
      </c>
      <c r="G213" s="554">
        <v>86.71</v>
      </c>
      <c r="H213" s="580" t="s">
        <v>327</v>
      </c>
      <c r="J213" s="72" t="s">
        <v>467</v>
      </c>
      <c r="K213" s="73">
        <v>3.8699999999999997E-4</v>
      </c>
      <c r="L213" s="78" t="s">
        <v>326</v>
      </c>
      <c r="M213" s="71">
        <v>0</v>
      </c>
    </row>
    <row r="214" spans="1:13" ht="15" customHeight="1" x14ac:dyDescent="0.2">
      <c r="A214" s="536"/>
      <c r="B214" s="539"/>
      <c r="C214" s="542"/>
      <c r="D214" s="74" t="s">
        <v>335</v>
      </c>
      <c r="E214" s="75">
        <v>0</v>
      </c>
      <c r="F214" s="60">
        <v>206</v>
      </c>
      <c r="G214" s="554"/>
      <c r="H214" s="580"/>
      <c r="J214" s="72" t="s">
        <v>467</v>
      </c>
      <c r="K214" s="72">
        <v>3.8699999999999997E-4</v>
      </c>
      <c r="L214" s="74" t="s">
        <v>335</v>
      </c>
      <c r="M214" s="75">
        <v>0</v>
      </c>
    </row>
    <row r="215" spans="1:13" ht="15" customHeight="1" x14ac:dyDescent="0.2">
      <c r="A215" s="536"/>
      <c r="B215" s="539"/>
      <c r="C215" s="542"/>
      <c r="D215" s="74" t="s">
        <v>336</v>
      </c>
      <c r="E215" s="75">
        <v>3.9800000000000002E-4</v>
      </c>
      <c r="F215" s="60">
        <v>207</v>
      </c>
      <c r="G215" s="554"/>
      <c r="H215" s="580"/>
      <c r="J215" s="72" t="s">
        <v>467</v>
      </c>
      <c r="K215" s="72">
        <v>3.8699999999999997E-4</v>
      </c>
      <c r="L215" s="74" t="s">
        <v>336</v>
      </c>
      <c r="M215" s="75">
        <v>3.9800000000000002E-4</v>
      </c>
    </row>
    <row r="216" spans="1:13" ht="15" customHeight="1" x14ac:dyDescent="0.2">
      <c r="A216" s="536"/>
      <c r="B216" s="539"/>
      <c r="C216" s="542"/>
      <c r="D216" s="79" t="s">
        <v>384</v>
      </c>
      <c r="E216" s="75">
        <v>3.7300000000000001E-4</v>
      </c>
      <c r="F216" s="60">
        <v>208</v>
      </c>
      <c r="G216" s="554"/>
      <c r="H216" s="580"/>
      <c r="J216" s="72" t="s">
        <v>467</v>
      </c>
      <c r="K216" s="72">
        <v>3.8699999999999997E-4</v>
      </c>
      <c r="L216" s="79" t="s">
        <v>384</v>
      </c>
      <c r="M216" s="75">
        <v>3.7300000000000001E-4</v>
      </c>
    </row>
    <row r="217" spans="1:13" ht="15" customHeight="1" x14ac:dyDescent="0.2">
      <c r="A217" s="581"/>
      <c r="B217" s="582"/>
      <c r="C217" s="583"/>
      <c r="D217" s="76" t="s">
        <v>343</v>
      </c>
      <c r="E217" s="77">
        <v>4.4200000000000001E-4</v>
      </c>
      <c r="F217" s="60">
        <v>209</v>
      </c>
      <c r="G217" s="584"/>
      <c r="H217" s="585"/>
      <c r="J217" s="72" t="s">
        <v>467</v>
      </c>
      <c r="K217" s="72">
        <v>3.8699999999999997E-4</v>
      </c>
      <c r="L217" s="76" t="s">
        <v>343</v>
      </c>
      <c r="M217" s="77">
        <v>4.4200000000000001E-4</v>
      </c>
    </row>
    <row r="218" spans="1:13" ht="15" customHeight="1" x14ac:dyDescent="0.2">
      <c r="A218" s="704" t="s">
        <v>468</v>
      </c>
      <c r="B218" s="638" t="s">
        <v>469</v>
      </c>
      <c r="C218" s="619">
        <v>5.1599999999999997E-4</v>
      </c>
      <c r="D218" s="140" t="s">
        <v>326</v>
      </c>
      <c r="E218" s="91">
        <v>3.7800000000000003E-4</v>
      </c>
      <c r="F218" s="60">
        <v>210</v>
      </c>
      <c r="G218" s="546">
        <v>100</v>
      </c>
      <c r="H218" s="611"/>
      <c r="J218" s="141" t="s">
        <v>469</v>
      </c>
      <c r="K218" s="142">
        <v>5.1599999999999997E-4</v>
      </c>
      <c r="L218" s="140" t="s">
        <v>326</v>
      </c>
      <c r="M218" s="91">
        <v>3.7800000000000003E-4</v>
      </c>
    </row>
    <row r="219" spans="1:13" ht="15" customHeight="1" x14ac:dyDescent="0.2">
      <c r="A219" s="705"/>
      <c r="B219" s="706"/>
      <c r="C219" s="575"/>
      <c r="D219" s="83" t="s">
        <v>322</v>
      </c>
      <c r="E219" s="75">
        <v>5.5199999999999997E-4</v>
      </c>
      <c r="F219" s="60">
        <v>211</v>
      </c>
      <c r="G219" s="554"/>
      <c r="H219" s="580"/>
      <c r="J219" s="141" t="s">
        <v>469</v>
      </c>
      <c r="K219" s="72">
        <v>5.1599999999999997E-4</v>
      </c>
      <c r="L219" s="83" t="s">
        <v>322</v>
      </c>
      <c r="M219" s="75">
        <v>5.5199999999999997E-4</v>
      </c>
    </row>
    <row r="220" spans="1:13" ht="15" customHeight="1" x14ac:dyDescent="0.2">
      <c r="A220" s="705"/>
      <c r="B220" s="602"/>
      <c r="C220" s="707"/>
      <c r="D220" s="85" t="s">
        <v>323</v>
      </c>
      <c r="E220" s="113">
        <v>3.88E-4</v>
      </c>
      <c r="F220" s="60">
        <v>212</v>
      </c>
      <c r="G220" s="554"/>
      <c r="H220" s="580"/>
      <c r="J220" s="141" t="s">
        <v>469</v>
      </c>
      <c r="K220" s="72">
        <v>5.1599999999999997E-4</v>
      </c>
      <c r="L220" s="85" t="s">
        <v>323</v>
      </c>
      <c r="M220" s="113">
        <v>3.88E-4</v>
      </c>
    </row>
    <row r="221" spans="1:13" ht="15" customHeight="1" x14ac:dyDescent="0.2">
      <c r="A221" s="635" t="s">
        <v>470</v>
      </c>
      <c r="B221" s="708" t="s">
        <v>471</v>
      </c>
      <c r="C221" s="707">
        <v>4.5300000000000001E-4</v>
      </c>
      <c r="D221" s="143" t="s">
        <v>326</v>
      </c>
      <c r="E221" s="144">
        <v>0</v>
      </c>
      <c r="F221" s="60">
        <v>213</v>
      </c>
      <c r="G221" s="576">
        <v>100</v>
      </c>
      <c r="H221" s="710"/>
      <c r="J221" s="145" t="s">
        <v>471</v>
      </c>
      <c r="K221" s="82">
        <v>4.5300000000000001E-4</v>
      </c>
      <c r="L221" s="143" t="s">
        <v>326</v>
      </c>
      <c r="M221" s="144">
        <v>0</v>
      </c>
    </row>
    <row r="222" spans="1:13" ht="15" customHeight="1" x14ac:dyDescent="0.2">
      <c r="A222" s="704"/>
      <c r="B222" s="638"/>
      <c r="C222" s="709"/>
      <c r="D222" s="83" t="s">
        <v>322</v>
      </c>
      <c r="E222" s="75">
        <v>4.5600000000000003E-4</v>
      </c>
      <c r="F222" s="60">
        <v>214</v>
      </c>
      <c r="G222" s="576"/>
      <c r="H222" s="710"/>
      <c r="J222" s="145" t="s">
        <v>471</v>
      </c>
      <c r="K222" s="72">
        <v>4.5300000000000001E-4</v>
      </c>
      <c r="L222" s="83" t="s">
        <v>322</v>
      </c>
      <c r="M222" s="75">
        <v>4.5600000000000003E-4</v>
      </c>
    </row>
    <row r="223" spans="1:13" ht="15" customHeight="1" x14ac:dyDescent="0.2">
      <c r="A223" s="704"/>
      <c r="B223" s="638"/>
      <c r="C223" s="709"/>
      <c r="D223" s="146" t="s">
        <v>323</v>
      </c>
      <c r="E223" s="128">
        <v>3.0800000000000001E-4</v>
      </c>
      <c r="F223" s="60">
        <v>215</v>
      </c>
      <c r="G223" s="576"/>
      <c r="H223" s="710"/>
      <c r="J223" s="145" t="s">
        <v>471</v>
      </c>
      <c r="K223" s="72">
        <v>4.5300000000000001E-4</v>
      </c>
      <c r="L223" s="146" t="s">
        <v>323</v>
      </c>
      <c r="M223" s="128">
        <v>3.0800000000000001E-4</v>
      </c>
    </row>
    <row r="224" spans="1:13" ht="15" customHeight="1" x14ac:dyDescent="0.2">
      <c r="A224" s="702" t="s">
        <v>472</v>
      </c>
      <c r="B224" s="574" t="s">
        <v>473</v>
      </c>
      <c r="C224" s="688">
        <v>4.64E-4</v>
      </c>
      <c r="D224" s="81" t="s">
        <v>326</v>
      </c>
      <c r="E224" s="91">
        <v>0</v>
      </c>
      <c r="F224" s="60">
        <v>216</v>
      </c>
      <c r="G224" s="546">
        <v>100</v>
      </c>
      <c r="H224" s="611"/>
      <c r="J224" s="134" t="s">
        <v>473</v>
      </c>
      <c r="K224" s="147">
        <v>4.64E-4</v>
      </c>
      <c r="L224" s="81" t="s">
        <v>326</v>
      </c>
      <c r="M224" s="91">
        <v>0</v>
      </c>
    </row>
    <row r="225" spans="1:13" ht="15" customHeight="1" x14ac:dyDescent="0.2">
      <c r="A225" s="617"/>
      <c r="B225" s="574"/>
      <c r="C225" s="619"/>
      <c r="D225" s="83" t="s">
        <v>335</v>
      </c>
      <c r="E225" s="75">
        <v>0</v>
      </c>
      <c r="F225" s="60">
        <v>217</v>
      </c>
      <c r="G225" s="546"/>
      <c r="H225" s="611"/>
      <c r="J225" s="134" t="s">
        <v>473</v>
      </c>
      <c r="K225" s="72">
        <v>4.64E-4</v>
      </c>
      <c r="L225" s="83" t="s">
        <v>335</v>
      </c>
      <c r="M225" s="75">
        <v>0</v>
      </c>
    </row>
    <row r="226" spans="1:13" ht="15" customHeight="1" x14ac:dyDescent="0.2">
      <c r="A226" s="617"/>
      <c r="B226" s="574"/>
      <c r="C226" s="619"/>
      <c r="D226" s="83" t="s">
        <v>336</v>
      </c>
      <c r="E226" s="75">
        <v>0</v>
      </c>
      <c r="F226" s="60">
        <v>218</v>
      </c>
      <c r="G226" s="546"/>
      <c r="H226" s="611"/>
      <c r="J226" s="134" t="s">
        <v>473</v>
      </c>
      <c r="K226" s="72">
        <v>4.64E-4</v>
      </c>
      <c r="L226" s="83" t="s">
        <v>336</v>
      </c>
      <c r="M226" s="75">
        <v>0</v>
      </c>
    </row>
    <row r="227" spans="1:13" ht="15" customHeight="1" x14ac:dyDescent="0.2">
      <c r="A227" s="617"/>
      <c r="B227" s="574"/>
      <c r="C227" s="619"/>
      <c r="D227" s="84" t="s">
        <v>384</v>
      </c>
      <c r="E227" s="75">
        <v>4.08E-4</v>
      </c>
      <c r="F227" s="60">
        <v>219</v>
      </c>
      <c r="G227" s="546"/>
      <c r="H227" s="611"/>
      <c r="J227" s="134" t="s">
        <v>473</v>
      </c>
      <c r="K227" s="72">
        <v>4.64E-4</v>
      </c>
      <c r="L227" s="84" t="s">
        <v>384</v>
      </c>
      <c r="M227" s="75">
        <v>4.08E-4</v>
      </c>
    </row>
    <row r="228" spans="1:13" ht="15" customHeight="1" x14ac:dyDescent="0.2">
      <c r="A228" s="617"/>
      <c r="B228" s="574"/>
      <c r="C228" s="619"/>
      <c r="D228" s="85" t="s">
        <v>343</v>
      </c>
      <c r="E228" s="77">
        <v>3.2299999999999999E-4</v>
      </c>
      <c r="F228" s="60">
        <v>220</v>
      </c>
      <c r="G228" s="546"/>
      <c r="H228" s="611"/>
      <c r="J228" s="134" t="s">
        <v>473</v>
      </c>
      <c r="K228" s="72">
        <v>4.64E-4</v>
      </c>
      <c r="L228" s="85" t="s">
        <v>343</v>
      </c>
      <c r="M228" s="77">
        <v>3.2299999999999999E-4</v>
      </c>
    </row>
    <row r="229" spans="1:13" ht="30" customHeight="1" x14ac:dyDescent="0.2">
      <c r="A229" s="148" t="s">
        <v>474</v>
      </c>
      <c r="B229" s="149" t="s">
        <v>475</v>
      </c>
      <c r="C229" s="150">
        <v>4.5800000000000002E-4</v>
      </c>
      <c r="D229" s="151"/>
      <c r="E229" s="152">
        <v>0</v>
      </c>
      <c r="F229" s="60">
        <v>221</v>
      </c>
      <c r="G229" s="61">
        <v>42.52</v>
      </c>
      <c r="H229" s="62" t="s">
        <v>327</v>
      </c>
      <c r="J229" s="149" t="s">
        <v>475</v>
      </c>
      <c r="K229" s="150">
        <v>4.5800000000000002E-4</v>
      </c>
      <c r="L229" s="151"/>
      <c r="M229" s="152">
        <v>0</v>
      </c>
    </row>
    <row r="230" spans="1:13" ht="15" customHeight="1" x14ac:dyDescent="0.2">
      <c r="A230" s="635" t="s">
        <v>476</v>
      </c>
      <c r="B230" s="636" t="s">
        <v>477</v>
      </c>
      <c r="C230" s="569">
        <v>4.7800000000000002E-4</v>
      </c>
      <c r="D230" s="153" t="s">
        <v>326</v>
      </c>
      <c r="E230" s="154">
        <v>0</v>
      </c>
      <c r="F230" s="60">
        <v>222</v>
      </c>
      <c r="G230" s="545">
        <v>13.37</v>
      </c>
      <c r="H230" s="593" t="s">
        <v>327</v>
      </c>
      <c r="J230" s="122" t="s">
        <v>477</v>
      </c>
      <c r="K230" s="87">
        <v>4.7800000000000002E-4</v>
      </c>
      <c r="L230" s="153" t="s">
        <v>326</v>
      </c>
      <c r="M230" s="154">
        <v>0</v>
      </c>
    </row>
    <row r="231" spans="1:13" ht="15" customHeight="1" x14ac:dyDescent="0.2">
      <c r="A231" s="635"/>
      <c r="B231" s="703"/>
      <c r="C231" s="542"/>
      <c r="D231" s="155" t="s">
        <v>335</v>
      </c>
      <c r="E231" s="156">
        <v>0</v>
      </c>
      <c r="F231" s="60">
        <v>223</v>
      </c>
      <c r="G231" s="554"/>
      <c r="H231" s="608"/>
      <c r="J231" s="122" t="s">
        <v>477</v>
      </c>
      <c r="K231" s="72">
        <v>4.7800000000000002E-4</v>
      </c>
      <c r="L231" s="155" t="s">
        <v>335</v>
      </c>
      <c r="M231" s="156">
        <v>0</v>
      </c>
    </row>
    <row r="232" spans="1:13" ht="15" customHeight="1" x14ac:dyDescent="0.2">
      <c r="A232" s="635"/>
      <c r="B232" s="703"/>
      <c r="C232" s="542"/>
      <c r="D232" s="90" t="s">
        <v>336</v>
      </c>
      <c r="E232" s="91">
        <v>0</v>
      </c>
      <c r="F232" s="60">
        <v>224</v>
      </c>
      <c r="G232" s="554"/>
      <c r="H232" s="608"/>
      <c r="J232" s="122" t="s">
        <v>477</v>
      </c>
      <c r="K232" s="72">
        <v>4.7800000000000002E-4</v>
      </c>
      <c r="L232" s="90" t="s">
        <v>336</v>
      </c>
      <c r="M232" s="91">
        <v>0</v>
      </c>
    </row>
    <row r="233" spans="1:13" ht="15" customHeight="1" x14ac:dyDescent="0.2">
      <c r="A233" s="635"/>
      <c r="B233" s="703"/>
      <c r="C233" s="542"/>
      <c r="D233" s="74" t="s">
        <v>337</v>
      </c>
      <c r="E233" s="75">
        <v>0</v>
      </c>
      <c r="F233" s="60">
        <v>225</v>
      </c>
      <c r="G233" s="554"/>
      <c r="H233" s="608"/>
      <c r="J233" s="122" t="s">
        <v>477</v>
      </c>
      <c r="K233" s="72">
        <v>4.7800000000000002E-4</v>
      </c>
      <c r="L233" s="74" t="s">
        <v>337</v>
      </c>
      <c r="M233" s="75">
        <v>0</v>
      </c>
    </row>
    <row r="234" spans="1:13" ht="15" customHeight="1" x14ac:dyDescent="0.2">
      <c r="A234" s="635"/>
      <c r="B234" s="703"/>
      <c r="C234" s="542"/>
      <c r="D234" s="74" t="s">
        <v>338</v>
      </c>
      <c r="E234" s="75">
        <v>0</v>
      </c>
      <c r="F234" s="60">
        <v>226</v>
      </c>
      <c r="G234" s="554"/>
      <c r="H234" s="608"/>
      <c r="J234" s="122" t="s">
        <v>477</v>
      </c>
      <c r="K234" s="72">
        <v>4.7800000000000002E-4</v>
      </c>
      <c r="L234" s="74" t="s">
        <v>338</v>
      </c>
      <c r="M234" s="75">
        <v>0</v>
      </c>
    </row>
    <row r="235" spans="1:13" ht="15" customHeight="1" x14ac:dyDescent="0.2">
      <c r="A235" s="635"/>
      <c r="B235" s="703"/>
      <c r="C235" s="542"/>
      <c r="D235" s="74" t="s">
        <v>339</v>
      </c>
      <c r="E235" s="75">
        <v>0</v>
      </c>
      <c r="F235" s="60">
        <v>227</v>
      </c>
      <c r="G235" s="554"/>
      <c r="H235" s="608"/>
      <c r="J235" s="122" t="s">
        <v>477</v>
      </c>
      <c r="K235" s="72">
        <v>4.7800000000000002E-4</v>
      </c>
      <c r="L235" s="74" t="s">
        <v>339</v>
      </c>
      <c r="M235" s="75">
        <v>0</v>
      </c>
    </row>
    <row r="236" spans="1:13" ht="15" customHeight="1" x14ac:dyDescent="0.2">
      <c r="A236" s="635"/>
      <c r="B236" s="703"/>
      <c r="C236" s="542"/>
      <c r="D236" s="79" t="s">
        <v>409</v>
      </c>
      <c r="E236" s="75">
        <v>0</v>
      </c>
      <c r="F236" s="60">
        <v>228</v>
      </c>
      <c r="G236" s="554"/>
      <c r="H236" s="608"/>
      <c r="J236" s="122" t="s">
        <v>477</v>
      </c>
      <c r="K236" s="72">
        <v>4.7800000000000002E-4</v>
      </c>
      <c r="L236" s="79" t="s">
        <v>409</v>
      </c>
      <c r="M236" s="75">
        <v>0</v>
      </c>
    </row>
    <row r="237" spans="1:13" ht="15" customHeight="1" x14ac:dyDescent="0.2">
      <c r="A237" s="635"/>
      <c r="B237" s="703"/>
      <c r="C237" s="542"/>
      <c r="D237" s="157" t="s">
        <v>341</v>
      </c>
      <c r="E237" s="158">
        <v>0</v>
      </c>
      <c r="F237" s="60">
        <v>229</v>
      </c>
      <c r="G237" s="554"/>
      <c r="H237" s="608"/>
      <c r="J237" s="122" t="s">
        <v>477</v>
      </c>
      <c r="K237" s="72">
        <v>4.7800000000000002E-4</v>
      </c>
      <c r="L237" s="157" t="s">
        <v>341</v>
      </c>
      <c r="M237" s="158">
        <v>0</v>
      </c>
    </row>
    <row r="238" spans="1:13" ht="15" customHeight="1" x14ac:dyDescent="0.2">
      <c r="A238" s="635"/>
      <c r="B238" s="703"/>
      <c r="C238" s="542"/>
      <c r="D238" s="159" t="s">
        <v>342</v>
      </c>
      <c r="E238" s="160">
        <v>4.1599999999999997E-4</v>
      </c>
      <c r="F238" s="60">
        <v>230</v>
      </c>
      <c r="G238" s="554"/>
      <c r="H238" s="608"/>
      <c r="J238" s="122" t="s">
        <v>477</v>
      </c>
      <c r="K238" s="72">
        <v>4.7800000000000002E-4</v>
      </c>
      <c r="L238" s="159" t="s">
        <v>342</v>
      </c>
      <c r="M238" s="160">
        <v>4.1599999999999997E-4</v>
      </c>
    </row>
    <row r="239" spans="1:13" ht="15" customHeight="1" x14ac:dyDescent="0.2">
      <c r="A239" s="635"/>
      <c r="B239" s="703"/>
      <c r="C239" s="542"/>
      <c r="D239" s="161" t="s">
        <v>323</v>
      </c>
      <c r="E239" s="162">
        <v>4.26E-4</v>
      </c>
      <c r="F239" s="60">
        <v>231</v>
      </c>
      <c r="G239" s="563"/>
      <c r="H239" s="595"/>
      <c r="J239" s="122" t="s">
        <v>477</v>
      </c>
      <c r="K239" s="72">
        <v>4.7800000000000002E-4</v>
      </c>
      <c r="L239" s="161" t="s">
        <v>323</v>
      </c>
      <c r="M239" s="162">
        <v>4.26E-4</v>
      </c>
    </row>
    <row r="240" spans="1:13" ht="15" customHeight="1" x14ac:dyDescent="0.2">
      <c r="A240" s="536" t="s">
        <v>478</v>
      </c>
      <c r="B240" s="582" t="s">
        <v>479</v>
      </c>
      <c r="C240" s="583" t="s">
        <v>401</v>
      </c>
      <c r="D240" s="90" t="s">
        <v>326</v>
      </c>
      <c r="E240" s="91">
        <v>0</v>
      </c>
      <c r="F240" s="60">
        <v>232</v>
      </c>
      <c r="G240" s="546" t="s">
        <v>321</v>
      </c>
      <c r="H240" s="611"/>
      <c r="J240" s="163" t="s">
        <v>479</v>
      </c>
      <c r="K240" s="164">
        <v>4.4099999999999999E-4</v>
      </c>
      <c r="L240" s="90" t="s">
        <v>326</v>
      </c>
      <c r="M240" s="91">
        <v>0</v>
      </c>
    </row>
    <row r="241" spans="1:13" ht="15" customHeight="1" x14ac:dyDescent="0.2">
      <c r="A241" s="536"/>
      <c r="B241" s="539"/>
      <c r="C241" s="542"/>
      <c r="D241" s="74" t="s">
        <v>335</v>
      </c>
      <c r="E241" s="75">
        <v>1.5899999999999999E-4</v>
      </c>
      <c r="F241" s="60">
        <v>233</v>
      </c>
      <c r="G241" s="554"/>
      <c r="H241" s="580"/>
      <c r="J241" s="163" t="s">
        <v>479</v>
      </c>
      <c r="K241" s="72">
        <v>4.4099999999999999E-4</v>
      </c>
      <c r="L241" s="74" t="s">
        <v>335</v>
      </c>
      <c r="M241" s="75">
        <v>1.5899999999999999E-4</v>
      </c>
    </row>
    <row r="242" spans="1:13" ht="15" customHeight="1" x14ac:dyDescent="0.2">
      <c r="A242" s="536"/>
      <c r="B242" s="539"/>
      <c r="C242" s="542"/>
      <c r="D242" s="74" t="s">
        <v>336</v>
      </c>
      <c r="E242" s="75">
        <v>2.4699999999999999E-4</v>
      </c>
      <c r="F242" s="60">
        <v>234</v>
      </c>
      <c r="G242" s="554"/>
      <c r="H242" s="580"/>
      <c r="J242" s="163" t="s">
        <v>479</v>
      </c>
      <c r="K242" s="72">
        <v>4.4099999999999999E-4</v>
      </c>
      <c r="L242" s="74" t="s">
        <v>336</v>
      </c>
      <c r="M242" s="75">
        <v>2.4699999999999999E-4</v>
      </c>
    </row>
    <row r="243" spans="1:13" ht="15" customHeight="1" x14ac:dyDescent="0.2">
      <c r="A243" s="536"/>
      <c r="B243" s="539"/>
      <c r="C243" s="542"/>
      <c r="D243" s="74" t="s">
        <v>406</v>
      </c>
      <c r="E243" s="75">
        <v>3.1599999999999998E-4</v>
      </c>
      <c r="F243" s="60">
        <v>235</v>
      </c>
      <c r="G243" s="554"/>
      <c r="H243" s="580"/>
      <c r="J243" s="163" t="s">
        <v>479</v>
      </c>
      <c r="K243" s="72">
        <v>4.4099999999999999E-4</v>
      </c>
      <c r="L243" s="74" t="s">
        <v>406</v>
      </c>
      <c r="M243" s="75">
        <v>3.1599999999999998E-4</v>
      </c>
    </row>
    <row r="244" spans="1:13" ht="15" customHeight="1" x14ac:dyDescent="0.2">
      <c r="A244" s="536"/>
      <c r="B244" s="539"/>
      <c r="C244" s="542"/>
      <c r="D244" s="76" t="s">
        <v>323</v>
      </c>
      <c r="E244" s="77">
        <v>8.2700000000000004E-4</v>
      </c>
      <c r="F244" s="60">
        <v>236</v>
      </c>
      <c r="G244" s="554"/>
      <c r="H244" s="580"/>
      <c r="J244" s="163" t="s">
        <v>479</v>
      </c>
      <c r="K244" s="72">
        <v>4.4099999999999999E-4</v>
      </c>
      <c r="L244" s="76" t="s">
        <v>323</v>
      </c>
      <c r="M244" s="77">
        <v>8.2700000000000004E-4</v>
      </c>
    </row>
    <row r="245" spans="1:13" ht="15" customHeight="1" x14ac:dyDescent="0.2">
      <c r="A245" s="536" t="s">
        <v>480</v>
      </c>
      <c r="B245" s="539" t="s">
        <v>481</v>
      </c>
      <c r="C245" s="623" t="s">
        <v>401</v>
      </c>
      <c r="D245" s="78" t="s">
        <v>326</v>
      </c>
      <c r="E245" s="71">
        <v>0</v>
      </c>
      <c r="F245" s="60">
        <v>237</v>
      </c>
      <c r="G245" s="554" t="s">
        <v>321</v>
      </c>
      <c r="H245" s="580"/>
      <c r="J245" s="72" t="s">
        <v>481</v>
      </c>
      <c r="K245" s="102">
        <v>4.4099999999999999E-4</v>
      </c>
      <c r="L245" s="78" t="s">
        <v>326</v>
      </c>
      <c r="M245" s="71">
        <v>0</v>
      </c>
    </row>
    <row r="246" spans="1:13" ht="15" customHeight="1" x14ac:dyDescent="0.2">
      <c r="A246" s="536"/>
      <c r="B246" s="539"/>
      <c r="C246" s="623"/>
      <c r="D246" s="74" t="s">
        <v>322</v>
      </c>
      <c r="E246" s="75" t="s">
        <v>401</v>
      </c>
      <c r="F246" s="60">
        <v>238</v>
      </c>
      <c r="G246" s="554"/>
      <c r="H246" s="580"/>
      <c r="J246" s="72" t="s">
        <v>481</v>
      </c>
      <c r="K246" s="72">
        <v>4.4099999999999999E-4</v>
      </c>
      <c r="L246" s="74" t="s">
        <v>322</v>
      </c>
      <c r="M246" s="75">
        <v>4.4099999999999999E-4</v>
      </c>
    </row>
    <row r="247" spans="1:13" ht="15" customHeight="1" x14ac:dyDescent="0.2">
      <c r="A247" s="536"/>
      <c r="B247" s="539"/>
      <c r="C247" s="623"/>
      <c r="D247" s="76" t="s">
        <v>343</v>
      </c>
      <c r="E247" s="106" t="s">
        <v>482</v>
      </c>
      <c r="F247" s="60">
        <v>239</v>
      </c>
      <c r="G247" s="554"/>
      <c r="H247" s="580"/>
      <c r="J247" s="72" t="s">
        <v>481</v>
      </c>
      <c r="K247" s="72">
        <v>4.4099999999999999E-4</v>
      </c>
      <c r="L247" s="76" t="s">
        <v>343</v>
      </c>
      <c r="M247" s="106">
        <v>4.5300000000000001E-4</v>
      </c>
    </row>
    <row r="248" spans="1:13" ht="15" customHeight="1" x14ac:dyDescent="0.2">
      <c r="A248" s="536" t="s">
        <v>483</v>
      </c>
      <c r="B248" s="539" t="s">
        <v>484</v>
      </c>
      <c r="C248" s="542">
        <v>3.5E-4</v>
      </c>
      <c r="D248" s="78" t="s">
        <v>326</v>
      </c>
      <c r="E248" s="71">
        <v>0</v>
      </c>
      <c r="F248" s="60">
        <v>240</v>
      </c>
      <c r="G248" s="554" t="s">
        <v>321</v>
      </c>
      <c r="H248" s="580"/>
      <c r="J248" s="72" t="s">
        <v>484</v>
      </c>
      <c r="K248" s="73">
        <v>3.5E-4</v>
      </c>
      <c r="L248" s="78" t="s">
        <v>326</v>
      </c>
      <c r="M248" s="71">
        <v>0</v>
      </c>
    </row>
    <row r="249" spans="1:13" ht="15" customHeight="1" x14ac:dyDescent="0.2">
      <c r="A249" s="536"/>
      <c r="B249" s="539"/>
      <c r="C249" s="542"/>
      <c r="D249" s="74" t="s">
        <v>335</v>
      </c>
      <c r="E249" s="75">
        <v>0</v>
      </c>
      <c r="F249" s="60">
        <v>241</v>
      </c>
      <c r="G249" s="554"/>
      <c r="H249" s="580"/>
      <c r="J249" s="72" t="s">
        <v>484</v>
      </c>
      <c r="K249" s="72">
        <v>3.5E-4</v>
      </c>
      <c r="L249" s="74" t="s">
        <v>335</v>
      </c>
      <c r="M249" s="75">
        <v>0</v>
      </c>
    </row>
    <row r="250" spans="1:13" ht="15" customHeight="1" x14ac:dyDescent="0.2">
      <c r="A250" s="536"/>
      <c r="B250" s="539"/>
      <c r="C250" s="542"/>
      <c r="D250" s="79" t="s">
        <v>398</v>
      </c>
      <c r="E250" s="75">
        <v>5.62E-4</v>
      </c>
      <c r="F250" s="60">
        <v>242</v>
      </c>
      <c r="G250" s="554"/>
      <c r="H250" s="580"/>
      <c r="J250" s="72" t="s">
        <v>484</v>
      </c>
      <c r="K250" s="72">
        <v>3.5E-4</v>
      </c>
      <c r="L250" s="79" t="s">
        <v>398</v>
      </c>
      <c r="M250" s="75">
        <v>5.62E-4</v>
      </c>
    </row>
    <row r="251" spans="1:13" ht="15" customHeight="1" x14ac:dyDescent="0.2">
      <c r="A251" s="560"/>
      <c r="B251" s="561"/>
      <c r="C251" s="562"/>
      <c r="D251" s="88" t="s">
        <v>323</v>
      </c>
      <c r="E251" s="77">
        <v>5.7300000000000005E-4</v>
      </c>
      <c r="F251" s="60">
        <v>243</v>
      </c>
      <c r="G251" s="563"/>
      <c r="H251" s="588"/>
      <c r="J251" s="72" t="s">
        <v>484</v>
      </c>
      <c r="K251" s="72">
        <v>3.5E-4</v>
      </c>
      <c r="L251" s="88" t="s">
        <v>323</v>
      </c>
      <c r="M251" s="77">
        <v>5.7300000000000005E-4</v>
      </c>
    </row>
    <row r="252" spans="1:13" ht="15" customHeight="1" x14ac:dyDescent="0.2">
      <c r="A252" s="148" t="s">
        <v>485</v>
      </c>
      <c r="B252" s="165" t="s">
        <v>486</v>
      </c>
      <c r="C252" s="166">
        <v>4.5399999999999998E-4</v>
      </c>
      <c r="D252" s="167"/>
      <c r="E252" s="67">
        <v>4.57E-4</v>
      </c>
      <c r="F252" s="60">
        <v>244</v>
      </c>
      <c r="G252" s="168">
        <v>100</v>
      </c>
      <c r="H252" s="169"/>
      <c r="J252" s="165" t="s">
        <v>486</v>
      </c>
      <c r="K252" s="166">
        <v>4.5399999999999998E-4</v>
      </c>
      <c r="L252" s="167"/>
      <c r="M252" s="67">
        <v>4.57E-4</v>
      </c>
    </row>
    <row r="253" spans="1:13" ht="15" customHeight="1" x14ac:dyDescent="0.2">
      <c r="A253" s="536" t="s">
        <v>487</v>
      </c>
      <c r="B253" s="539" t="s">
        <v>488</v>
      </c>
      <c r="C253" s="542">
        <v>4.4499999999999997E-4</v>
      </c>
      <c r="D253" s="78" t="s">
        <v>326</v>
      </c>
      <c r="E253" s="71">
        <v>0</v>
      </c>
      <c r="F253" s="60">
        <v>245</v>
      </c>
      <c r="G253" s="633">
        <v>98.93</v>
      </c>
      <c r="H253" s="580" t="s">
        <v>327</v>
      </c>
      <c r="J253" s="72" t="s">
        <v>488</v>
      </c>
      <c r="K253" s="73">
        <v>4.4499999999999997E-4</v>
      </c>
      <c r="L253" s="78" t="s">
        <v>326</v>
      </c>
      <c r="M253" s="71">
        <v>0</v>
      </c>
    </row>
    <row r="254" spans="1:13" ht="15" customHeight="1" x14ac:dyDescent="0.2">
      <c r="A254" s="536"/>
      <c r="B254" s="539"/>
      <c r="C254" s="542"/>
      <c r="D254" s="74" t="s">
        <v>322</v>
      </c>
      <c r="E254" s="75">
        <v>4.2000000000000002E-4</v>
      </c>
      <c r="F254" s="60">
        <v>246</v>
      </c>
      <c r="G254" s="633"/>
      <c r="H254" s="580"/>
      <c r="J254" s="72" t="s">
        <v>488</v>
      </c>
      <c r="K254" s="72">
        <v>4.4499999999999997E-4</v>
      </c>
      <c r="L254" s="74" t="s">
        <v>322</v>
      </c>
      <c r="M254" s="75">
        <v>4.2000000000000002E-4</v>
      </c>
    </row>
    <row r="255" spans="1:13" ht="15" customHeight="1" x14ac:dyDescent="0.2">
      <c r="A255" s="536"/>
      <c r="B255" s="539"/>
      <c r="C255" s="542"/>
      <c r="D255" s="76" t="s">
        <v>323</v>
      </c>
      <c r="E255" s="77">
        <v>5.5800000000000001E-4</v>
      </c>
      <c r="F255" s="60">
        <v>247</v>
      </c>
      <c r="G255" s="633"/>
      <c r="H255" s="580"/>
      <c r="J255" s="72" t="s">
        <v>488</v>
      </c>
      <c r="K255" s="72">
        <v>4.4499999999999997E-4</v>
      </c>
      <c r="L255" s="76" t="s">
        <v>323</v>
      </c>
      <c r="M255" s="77">
        <v>5.5800000000000001E-4</v>
      </c>
    </row>
    <row r="256" spans="1:13" x14ac:dyDescent="0.2">
      <c r="A256" s="63" t="s">
        <v>489</v>
      </c>
      <c r="B256" s="80" t="s">
        <v>490</v>
      </c>
      <c r="C256" s="65">
        <v>4.6999999999999999E-4</v>
      </c>
      <c r="D256" s="66"/>
      <c r="E256" s="67">
        <v>5.4900000000000001E-4</v>
      </c>
      <c r="F256" s="60">
        <v>248</v>
      </c>
      <c r="G256" s="68">
        <v>100</v>
      </c>
      <c r="H256" s="69"/>
      <c r="J256" s="80" t="s">
        <v>490</v>
      </c>
      <c r="K256" s="65">
        <v>4.6999999999999999E-4</v>
      </c>
      <c r="L256" s="66"/>
      <c r="M256" s="67">
        <v>5.4900000000000001E-4</v>
      </c>
    </row>
    <row r="257" spans="1:13" ht="15" customHeight="1" x14ac:dyDescent="0.2">
      <c r="A257" s="536" t="s">
        <v>491</v>
      </c>
      <c r="B257" s="552" t="s">
        <v>492</v>
      </c>
      <c r="C257" s="542">
        <v>4.64E-4</v>
      </c>
      <c r="D257" s="78" t="s">
        <v>326</v>
      </c>
      <c r="E257" s="71">
        <v>0</v>
      </c>
      <c r="F257" s="60">
        <v>249</v>
      </c>
      <c r="G257" s="554">
        <v>100</v>
      </c>
      <c r="H257" s="580"/>
      <c r="J257" s="86" t="s">
        <v>492</v>
      </c>
      <c r="K257" s="73">
        <v>4.64E-4</v>
      </c>
      <c r="L257" s="78" t="s">
        <v>326</v>
      </c>
      <c r="M257" s="71">
        <v>0</v>
      </c>
    </row>
    <row r="258" spans="1:13" ht="15" customHeight="1" x14ac:dyDescent="0.2">
      <c r="A258" s="536"/>
      <c r="B258" s="552"/>
      <c r="C258" s="542"/>
      <c r="D258" s="74" t="s">
        <v>335</v>
      </c>
      <c r="E258" s="75">
        <v>0</v>
      </c>
      <c r="F258" s="60">
        <v>250</v>
      </c>
      <c r="G258" s="554"/>
      <c r="H258" s="580"/>
      <c r="J258" s="86" t="s">
        <v>492</v>
      </c>
      <c r="K258" s="72">
        <v>4.64E-4</v>
      </c>
      <c r="L258" s="74" t="s">
        <v>335</v>
      </c>
      <c r="M258" s="75">
        <v>0</v>
      </c>
    </row>
    <row r="259" spans="1:13" ht="15" customHeight="1" x14ac:dyDescent="0.2">
      <c r="A259" s="536"/>
      <c r="B259" s="552"/>
      <c r="C259" s="542"/>
      <c r="D259" s="74" t="s">
        <v>336</v>
      </c>
      <c r="E259" s="75">
        <v>1E-4</v>
      </c>
      <c r="F259" s="60">
        <v>251</v>
      </c>
      <c r="G259" s="554"/>
      <c r="H259" s="580"/>
      <c r="J259" s="86" t="s">
        <v>492</v>
      </c>
      <c r="K259" s="72">
        <v>4.64E-4</v>
      </c>
      <c r="L259" s="74" t="s">
        <v>336</v>
      </c>
      <c r="M259" s="75">
        <v>1E-4</v>
      </c>
    </row>
    <row r="260" spans="1:13" ht="15" customHeight="1" x14ac:dyDescent="0.2">
      <c r="A260" s="536"/>
      <c r="B260" s="552"/>
      <c r="C260" s="542"/>
      <c r="D260" s="74" t="s">
        <v>337</v>
      </c>
      <c r="E260" s="75">
        <v>2.5000000000000001E-4</v>
      </c>
      <c r="F260" s="60">
        <v>252</v>
      </c>
      <c r="G260" s="554"/>
      <c r="H260" s="580"/>
      <c r="J260" s="86" t="s">
        <v>492</v>
      </c>
      <c r="K260" s="72">
        <v>4.64E-4</v>
      </c>
      <c r="L260" s="74" t="s">
        <v>337</v>
      </c>
      <c r="M260" s="75">
        <v>2.5000000000000001E-4</v>
      </c>
    </row>
    <row r="261" spans="1:13" ht="15" customHeight="1" x14ac:dyDescent="0.2">
      <c r="A261" s="536"/>
      <c r="B261" s="552"/>
      <c r="C261" s="542"/>
      <c r="D261" s="79" t="s">
        <v>403</v>
      </c>
      <c r="E261" s="75">
        <v>0</v>
      </c>
      <c r="F261" s="60">
        <v>253</v>
      </c>
      <c r="G261" s="554"/>
      <c r="H261" s="580"/>
      <c r="J261" s="86" t="s">
        <v>492</v>
      </c>
      <c r="K261" s="72">
        <v>4.64E-4</v>
      </c>
      <c r="L261" s="79" t="s">
        <v>403</v>
      </c>
      <c r="M261" s="75">
        <v>0</v>
      </c>
    </row>
    <row r="262" spans="1:13" ht="15" customHeight="1" x14ac:dyDescent="0.2">
      <c r="A262" s="536"/>
      <c r="B262" s="552"/>
      <c r="C262" s="542"/>
      <c r="D262" s="79" t="s">
        <v>463</v>
      </c>
      <c r="E262" s="75">
        <v>6.2E-4</v>
      </c>
      <c r="F262" s="60">
        <v>254</v>
      </c>
      <c r="G262" s="554"/>
      <c r="H262" s="580"/>
      <c r="J262" s="86" t="s">
        <v>492</v>
      </c>
      <c r="K262" s="72">
        <v>4.64E-4</v>
      </c>
      <c r="L262" s="79" t="s">
        <v>463</v>
      </c>
      <c r="M262" s="75">
        <v>6.2E-4</v>
      </c>
    </row>
    <row r="263" spans="1:13" ht="15" customHeight="1" x14ac:dyDescent="0.2">
      <c r="A263" s="536"/>
      <c r="B263" s="552"/>
      <c r="C263" s="542"/>
      <c r="D263" s="76" t="s">
        <v>323</v>
      </c>
      <c r="E263" s="77">
        <v>6.5300000000000004E-4</v>
      </c>
      <c r="F263" s="60">
        <v>255</v>
      </c>
      <c r="G263" s="554"/>
      <c r="H263" s="580"/>
      <c r="J263" s="86" t="s">
        <v>492</v>
      </c>
      <c r="K263" s="72">
        <v>4.64E-4</v>
      </c>
      <c r="L263" s="76" t="s">
        <v>323</v>
      </c>
      <c r="M263" s="77">
        <v>6.5300000000000004E-4</v>
      </c>
    </row>
    <row r="264" spans="1:13" ht="15" customHeight="1" x14ac:dyDescent="0.2">
      <c r="A264" s="536" t="s">
        <v>493</v>
      </c>
      <c r="B264" s="552" t="s">
        <v>494</v>
      </c>
      <c r="C264" s="542">
        <v>4.2700000000000002E-4</v>
      </c>
      <c r="D264" s="78" t="s">
        <v>326</v>
      </c>
      <c r="E264" s="71">
        <v>0</v>
      </c>
      <c r="F264" s="60">
        <v>256</v>
      </c>
      <c r="G264" s="554">
        <v>99.35</v>
      </c>
      <c r="H264" s="580" t="s">
        <v>456</v>
      </c>
      <c r="J264" s="86" t="s">
        <v>494</v>
      </c>
      <c r="K264" s="73">
        <v>4.2700000000000002E-4</v>
      </c>
      <c r="L264" s="78" t="s">
        <v>326</v>
      </c>
      <c r="M264" s="71">
        <v>0</v>
      </c>
    </row>
    <row r="265" spans="1:13" ht="15" customHeight="1" x14ac:dyDescent="0.2">
      <c r="A265" s="536"/>
      <c r="B265" s="552"/>
      <c r="C265" s="542"/>
      <c r="D265" s="58" t="s">
        <v>322</v>
      </c>
      <c r="E265" s="75">
        <v>4.0400000000000001E-4</v>
      </c>
      <c r="F265" s="60">
        <v>257</v>
      </c>
      <c r="G265" s="554"/>
      <c r="H265" s="580"/>
      <c r="J265" s="86" t="s">
        <v>494</v>
      </c>
      <c r="K265" s="72">
        <v>4.2700000000000002E-4</v>
      </c>
      <c r="L265" s="58" t="s">
        <v>322</v>
      </c>
      <c r="M265" s="75">
        <v>4.0400000000000001E-4</v>
      </c>
    </row>
    <row r="266" spans="1:13" ht="15" customHeight="1" x14ac:dyDescent="0.2">
      <c r="A266" s="536"/>
      <c r="B266" s="552"/>
      <c r="C266" s="542"/>
      <c r="D266" s="76" t="s">
        <v>323</v>
      </c>
      <c r="E266" s="77">
        <v>4.6799999999999999E-4</v>
      </c>
      <c r="F266" s="60">
        <v>258</v>
      </c>
      <c r="G266" s="554"/>
      <c r="H266" s="580"/>
      <c r="J266" s="86" t="s">
        <v>494</v>
      </c>
      <c r="K266" s="72">
        <v>4.2700000000000002E-4</v>
      </c>
      <c r="L266" s="76" t="s">
        <v>323</v>
      </c>
      <c r="M266" s="77">
        <v>4.6799999999999999E-4</v>
      </c>
    </row>
    <row r="267" spans="1:13" ht="15" customHeight="1" x14ac:dyDescent="0.2">
      <c r="A267" s="63" t="s">
        <v>495</v>
      </c>
      <c r="B267" s="80" t="s">
        <v>496</v>
      </c>
      <c r="C267" s="65">
        <v>8.2299999999999995E-4</v>
      </c>
      <c r="D267" s="66"/>
      <c r="E267" s="67">
        <v>7.7700000000000002E-4</v>
      </c>
      <c r="F267" s="60">
        <v>259</v>
      </c>
      <c r="G267" s="68">
        <v>100</v>
      </c>
      <c r="H267" s="69"/>
      <c r="J267" s="80" t="s">
        <v>496</v>
      </c>
      <c r="K267" s="65">
        <v>8.2299999999999995E-4</v>
      </c>
      <c r="L267" s="66"/>
      <c r="M267" s="67">
        <v>7.7700000000000002E-4</v>
      </c>
    </row>
    <row r="268" spans="1:13" ht="15" customHeight="1" x14ac:dyDescent="0.2">
      <c r="A268" s="63" t="s">
        <v>497</v>
      </c>
      <c r="B268" s="80" t="s">
        <v>498</v>
      </c>
      <c r="C268" s="65">
        <v>7.8299999999999995E-4</v>
      </c>
      <c r="D268" s="66"/>
      <c r="E268" s="67">
        <v>7.4600000000000003E-4</v>
      </c>
      <c r="F268" s="60">
        <v>260</v>
      </c>
      <c r="G268" s="68">
        <v>100</v>
      </c>
      <c r="H268" s="69"/>
      <c r="J268" s="80" t="s">
        <v>498</v>
      </c>
      <c r="K268" s="65">
        <v>7.8299999999999995E-4</v>
      </c>
      <c r="L268" s="66"/>
      <c r="M268" s="67">
        <v>7.4600000000000003E-4</v>
      </c>
    </row>
    <row r="269" spans="1:13" ht="15" customHeight="1" x14ac:dyDescent="0.2">
      <c r="A269" s="536" t="s">
        <v>499</v>
      </c>
      <c r="B269" s="539" t="s">
        <v>500</v>
      </c>
      <c r="C269" s="542">
        <v>4.4200000000000001E-4</v>
      </c>
      <c r="D269" s="78" t="s">
        <v>326</v>
      </c>
      <c r="E269" s="71">
        <v>0</v>
      </c>
      <c r="F269" s="60">
        <v>261</v>
      </c>
      <c r="G269" s="554">
        <v>100</v>
      </c>
      <c r="H269" s="580"/>
      <c r="J269" s="72" t="s">
        <v>500</v>
      </c>
      <c r="K269" s="73">
        <v>4.4200000000000001E-4</v>
      </c>
      <c r="L269" s="78" t="s">
        <v>326</v>
      </c>
      <c r="M269" s="71">
        <v>0</v>
      </c>
    </row>
    <row r="270" spans="1:13" ht="15" customHeight="1" x14ac:dyDescent="0.2">
      <c r="A270" s="536"/>
      <c r="B270" s="539"/>
      <c r="C270" s="542"/>
      <c r="D270" s="74" t="s">
        <v>335</v>
      </c>
      <c r="E270" s="75">
        <v>3.7800000000000003E-4</v>
      </c>
      <c r="F270" s="60">
        <v>262</v>
      </c>
      <c r="G270" s="554"/>
      <c r="H270" s="580"/>
      <c r="J270" s="72" t="s">
        <v>500</v>
      </c>
      <c r="K270" s="72">
        <v>4.4200000000000001E-4</v>
      </c>
      <c r="L270" s="74" t="s">
        <v>335</v>
      </c>
      <c r="M270" s="75">
        <v>3.7800000000000003E-4</v>
      </c>
    </row>
    <row r="271" spans="1:13" ht="15" customHeight="1" x14ac:dyDescent="0.2">
      <c r="A271" s="536"/>
      <c r="B271" s="539"/>
      <c r="C271" s="542"/>
      <c r="D271" s="74" t="s">
        <v>350</v>
      </c>
      <c r="E271" s="75">
        <v>4.55E-4</v>
      </c>
      <c r="F271" s="60">
        <v>263</v>
      </c>
      <c r="G271" s="554"/>
      <c r="H271" s="580"/>
      <c r="J271" s="72" t="s">
        <v>500</v>
      </c>
      <c r="K271" s="72">
        <v>4.4200000000000001E-4</v>
      </c>
      <c r="L271" s="74" t="s">
        <v>350</v>
      </c>
      <c r="M271" s="75">
        <v>4.55E-4</v>
      </c>
    </row>
    <row r="272" spans="1:13" ht="15" customHeight="1" x14ac:dyDescent="0.2">
      <c r="A272" s="536"/>
      <c r="B272" s="539"/>
      <c r="C272" s="542"/>
      <c r="D272" s="76" t="s">
        <v>323</v>
      </c>
      <c r="E272" s="77">
        <v>3.0899999999999998E-4</v>
      </c>
      <c r="F272" s="60">
        <v>264</v>
      </c>
      <c r="G272" s="554"/>
      <c r="H272" s="580"/>
      <c r="J272" s="72" t="s">
        <v>500</v>
      </c>
      <c r="K272" s="72">
        <v>4.4200000000000001E-4</v>
      </c>
      <c r="L272" s="76" t="s">
        <v>323</v>
      </c>
      <c r="M272" s="77">
        <v>3.0899999999999998E-4</v>
      </c>
    </row>
    <row r="273" spans="1:13" ht="15" customHeight="1" x14ac:dyDescent="0.2">
      <c r="A273" s="536" t="s">
        <v>501</v>
      </c>
      <c r="B273" s="539" t="s">
        <v>502</v>
      </c>
      <c r="C273" s="542">
        <v>1.85E-4</v>
      </c>
      <c r="D273" s="78" t="s">
        <v>326</v>
      </c>
      <c r="E273" s="71">
        <v>0</v>
      </c>
      <c r="F273" s="60">
        <v>265</v>
      </c>
      <c r="G273" s="554">
        <v>100</v>
      </c>
      <c r="H273" s="580"/>
      <c r="J273" s="72" t="s">
        <v>502</v>
      </c>
      <c r="K273" s="73">
        <v>1.85E-4</v>
      </c>
      <c r="L273" s="78" t="s">
        <v>326</v>
      </c>
      <c r="M273" s="71">
        <v>0</v>
      </c>
    </row>
    <row r="274" spans="1:13" ht="15" customHeight="1" x14ac:dyDescent="0.2">
      <c r="A274" s="536"/>
      <c r="B274" s="539"/>
      <c r="C274" s="542"/>
      <c r="D274" s="74" t="s">
        <v>322</v>
      </c>
      <c r="E274" s="75">
        <v>5.7200000000000003E-4</v>
      </c>
      <c r="F274" s="60">
        <v>266</v>
      </c>
      <c r="G274" s="554"/>
      <c r="H274" s="580"/>
      <c r="J274" s="72" t="s">
        <v>502</v>
      </c>
      <c r="K274" s="72">
        <v>1.85E-4</v>
      </c>
      <c r="L274" s="74" t="s">
        <v>322</v>
      </c>
      <c r="M274" s="75">
        <v>5.7200000000000003E-4</v>
      </c>
    </row>
    <row r="275" spans="1:13" ht="15" customHeight="1" x14ac:dyDescent="0.2">
      <c r="A275" s="536"/>
      <c r="B275" s="539"/>
      <c r="C275" s="542"/>
      <c r="D275" s="76" t="s">
        <v>323</v>
      </c>
      <c r="E275" s="77">
        <v>4.5899999999999999E-4</v>
      </c>
      <c r="F275" s="60">
        <v>267</v>
      </c>
      <c r="G275" s="554"/>
      <c r="H275" s="580"/>
      <c r="J275" s="72" t="s">
        <v>502</v>
      </c>
      <c r="K275" s="72">
        <v>1.85E-4</v>
      </c>
      <c r="L275" s="76" t="s">
        <v>323</v>
      </c>
      <c r="M275" s="77">
        <v>4.5899999999999999E-4</v>
      </c>
    </row>
    <row r="276" spans="1:13" ht="15" customHeight="1" x14ac:dyDescent="0.2">
      <c r="A276" s="63" t="s">
        <v>503</v>
      </c>
      <c r="B276" s="80" t="s">
        <v>504</v>
      </c>
      <c r="C276" s="65">
        <v>4.6200000000000001E-4</v>
      </c>
      <c r="D276" s="66"/>
      <c r="E276" s="67">
        <v>4.0499999999999998E-4</v>
      </c>
      <c r="F276" s="60">
        <v>268</v>
      </c>
      <c r="G276" s="68" t="s">
        <v>321</v>
      </c>
      <c r="H276" s="69"/>
      <c r="J276" s="80" t="s">
        <v>504</v>
      </c>
      <c r="K276" s="65">
        <v>4.6200000000000001E-4</v>
      </c>
      <c r="L276" s="66"/>
      <c r="M276" s="67">
        <v>4.0499999999999998E-4</v>
      </c>
    </row>
    <row r="277" spans="1:13" ht="26.25" customHeight="1" x14ac:dyDescent="0.2">
      <c r="A277" s="55" t="s">
        <v>505</v>
      </c>
      <c r="B277" s="170" t="s">
        <v>506</v>
      </c>
      <c r="C277" s="57">
        <v>4.3600000000000003E-4</v>
      </c>
      <c r="D277" s="151"/>
      <c r="E277" s="171">
        <v>4.4799999999999999E-4</v>
      </c>
      <c r="F277" s="60">
        <v>269</v>
      </c>
      <c r="G277" s="61">
        <v>94.42</v>
      </c>
      <c r="H277" s="62" t="s">
        <v>327</v>
      </c>
      <c r="J277" s="170" t="s">
        <v>506</v>
      </c>
      <c r="K277" s="57">
        <v>4.3600000000000003E-4</v>
      </c>
      <c r="L277" s="151"/>
      <c r="M277" s="171">
        <v>4.4799999999999999E-4</v>
      </c>
    </row>
    <row r="278" spans="1:13" ht="15" customHeight="1" x14ac:dyDescent="0.2">
      <c r="A278" s="565" t="s">
        <v>507</v>
      </c>
      <c r="B278" s="568" t="s">
        <v>508</v>
      </c>
      <c r="C278" s="569">
        <v>4.5300000000000001E-4</v>
      </c>
      <c r="D278" s="107" t="s">
        <v>326</v>
      </c>
      <c r="E278" s="108">
        <v>3.2000000000000003E-4</v>
      </c>
      <c r="F278" s="60">
        <v>270</v>
      </c>
      <c r="G278" s="545">
        <v>98.76</v>
      </c>
      <c r="H278" s="593" t="s">
        <v>327</v>
      </c>
      <c r="J278" s="109" t="s">
        <v>508</v>
      </c>
      <c r="K278" s="87">
        <v>4.5300000000000001E-4</v>
      </c>
      <c r="L278" s="107" t="s">
        <v>326</v>
      </c>
      <c r="M278" s="108">
        <v>3.2000000000000003E-4</v>
      </c>
    </row>
    <row r="279" spans="1:13" ht="15" customHeight="1" x14ac:dyDescent="0.2">
      <c r="A279" s="565"/>
      <c r="B279" s="568"/>
      <c r="C279" s="569"/>
      <c r="D279" s="74" t="s">
        <v>335</v>
      </c>
      <c r="E279" s="75">
        <v>0</v>
      </c>
      <c r="F279" s="60">
        <v>271</v>
      </c>
      <c r="G279" s="545"/>
      <c r="H279" s="593"/>
      <c r="J279" s="109" t="s">
        <v>508</v>
      </c>
      <c r="K279" s="72">
        <v>4.5300000000000001E-4</v>
      </c>
      <c r="L279" s="74" t="s">
        <v>335</v>
      </c>
      <c r="M279" s="75">
        <v>0</v>
      </c>
    </row>
    <row r="280" spans="1:13" ht="15" customHeight="1" x14ac:dyDescent="0.2">
      <c r="A280" s="565"/>
      <c r="B280" s="568"/>
      <c r="C280" s="569"/>
      <c r="D280" s="79" t="s">
        <v>398</v>
      </c>
      <c r="E280" s="75">
        <v>4.5899999999999999E-4</v>
      </c>
      <c r="F280" s="60">
        <v>272</v>
      </c>
      <c r="G280" s="545"/>
      <c r="H280" s="593"/>
      <c r="J280" s="109" t="s">
        <v>508</v>
      </c>
      <c r="K280" s="72">
        <v>4.5300000000000001E-4</v>
      </c>
      <c r="L280" s="79" t="s">
        <v>398</v>
      </c>
      <c r="M280" s="75">
        <v>4.5899999999999999E-4</v>
      </c>
    </row>
    <row r="281" spans="1:13" ht="15" customHeight="1" x14ac:dyDescent="0.2">
      <c r="A281" s="695"/>
      <c r="B281" s="696"/>
      <c r="C281" s="697"/>
      <c r="D281" s="76" t="s">
        <v>343</v>
      </c>
      <c r="E281" s="77">
        <v>4.17E-4</v>
      </c>
      <c r="F281" s="60">
        <v>273</v>
      </c>
      <c r="G281" s="698"/>
      <c r="H281" s="699"/>
      <c r="J281" s="109" t="s">
        <v>508</v>
      </c>
      <c r="K281" s="72">
        <v>4.5300000000000001E-4</v>
      </c>
      <c r="L281" s="76" t="s">
        <v>343</v>
      </c>
      <c r="M281" s="77">
        <v>4.17E-4</v>
      </c>
    </row>
    <row r="282" spans="1:13" ht="15" customHeight="1" x14ac:dyDescent="0.2">
      <c r="A282" s="536" t="s">
        <v>509</v>
      </c>
      <c r="B282" s="539" t="s">
        <v>510</v>
      </c>
      <c r="C282" s="542">
        <v>2.2800000000000001E-4</v>
      </c>
      <c r="D282" s="78" t="s">
        <v>326</v>
      </c>
      <c r="E282" s="71">
        <v>0</v>
      </c>
      <c r="F282" s="60">
        <v>274</v>
      </c>
      <c r="G282" s="633">
        <v>23.01</v>
      </c>
      <c r="H282" s="580" t="s">
        <v>327</v>
      </c>
      <c r="J282" s="72" t="s">
        <v>510</v>
      </c>
      <c r="K282" s="73">
        <v>2.2800000000000001E-4</v>
      </c>
      <c r="L282" s="78" t="s">
        <v>326</v>
      </c>
      <c r="M282" s="71">
        <v>0</v>
      </c>
    </row>
    <row r="283" spans="1:13" ht="15" customHeight="1" x14ac:dyDescent="0.2">
      <c r="A283" s="537"/>
      <c r="B283" s="540"/>
      <c r="C283" s="543"/>
      <c r="D283" s="74" t="s">
        <v>335</v>
      </c>
      <c r="E283" s="75">
        <v>2.63E-4</v>
      </c>
      <c r="F283" s="60">
        <v>275</v>
      </c>
      <c r="G283" s="632"/>
      <c r="H283" s="611"/>
      <c r="J283" s="72" t="s">
        <v>510</v>
      </c>
      <c r="K283" s="72">
        <v>2.2800000000000001E-4</v>
      </c>
      <c r="L283" s="74" t="s">
        <v>335</v>
      </c>
      <c r="M283" s="75">
        <v>2.63E-4</v>
      </c>
    </row>
    <row r="284" spans="1:13" ht="15" customHeight="1" x14ac:dyDescent="0.2">
      <c r="A284" s="537"/>
      <c r="B284" s="540"/>
      <c r="C284" s="543"/>
      <c r="D284" s="74" t="s">
        <v>336</v>
      </c>
      <c r="E284" s="75">
        <v>3.77E-4</v>
      </c>
      <c r="F284" s="60">
        <v>276</v>
      </c>
      <c r="G284" s="632"/>
      <c r="H284" s="611"/>
      <c r="J284" s="72" t="s">
        <v>510</v>
      </c>
      <c r="K284" s="72">
        <v>2.2800000000000001E-4</v>
      </c>
      <c r="L284" s="74" t="s">
        <v>336</v>
      </c>
      <c r="M284" s="75">
        <v>3.77E-4</v>
      </c>
    </row>
    <row r="285" spans="1:13" ht="15" customHeight="1" x14ac:dyDescent="0.2">
      <c r="A285" s="537"/>
      <c r="B285" s="540"/>
      <c r="C285" s="543"/>
      <c r="D285" s="74" t="s">
        <v>337</v>
      </c>
      <c r="E285" s="75">
        <v>4.8700000000000002E-4</v>
      </c>
      <c r="F285" s="60">
        <v>277</v>
      </c>
      <c r="G285" s="632"/>
      <c r="H285" s="611"/>
      <c r="J285" s="72" t="s">
        <v>510</v>
      </c>
      <c r="K285" s="72">
        <v>2.2800000000000001E-4</v>
      </c>
      <c r="L285" s="74" t="s">
        <v>337</v>
      </c>
      <c r="M285" s="75">
        <v>4.8700000000000002E-4</v>
      </c>
    </row>
    <row r="286" spans="1:13" ht="15" customHeight="1" x14ac:dyDescent="0.2">
      <c r="A286" s="537"/>
      <c r="B286" s="540"/>
      <c r="C286" s="543"/>
      <c r="D286" s="74" t="s">
        <v>338</v>
      </c>
      <c r="E286" s="75">
        <v>2.9E-4</v>
      </c>
      <c r="F286" s="60">
        <v>278</v>
      </c>
      <c r="G286" s="632"/>
      <c r="H286" s="611"/>
      <c r="J286" s="72" t="s">
        <v>510</v>
      </c>
      <c r="K286" s="72">
        <v>2.2800000000000001E-4</v>
      </c>
      <c r="L286" s="74" t="s">
        <v>338</v>
      </c>
      <c r="M286" s="75">
        <v>2.9E-4</v>
      </c>
    </row>
    <row r="287" spans="1:13" ht="15" customHeight="1" x14ac:dyDescent="0.2">
      <c r="A287" s="537"/>
      <c r="B287" s="540"/>
      <c r="C287" s="543"/>
      <c r="D287" s="74" t="s">
        <v>339</v>
      </c>
      <c r="E287" s="75">
        <v>3.8999999999999999E-4</v>
      </c>
      <c r="F287" s="60">
        <v>279</v>
      </c>
      <c r="G287" s="632"/>
      <c r="H287" s="611"/>
      <c r="J287" s="72" t="s">
        <v>510</v>
      </c>
      <c r="K287" s="72">
        <v>2.2800000000000001E-4</v>
      </c>
      <c r="L287" s="74" t="s">
        <v>339</v>
      </c>
      <c r="M287" s="75">
        <v>3.8999999999999999E-4</v>
      </c>
    </row>
    <row r="288" spans="1:13" ht="15" customHeight="1" x14ac:dyDescent="0.2">
      <c r="A288" s="537"/>
      <c r="B288" s="540"/>
      <c r="C288" s="543"/>
      <c r="D288" s="79" t="s">
        <v>409</v>
      </c>
      <c r="E288" s="75">
        <v>4.8999999999999998E-4</v>
      </c>
      <c r="F288" s="60">
        <v>280</v>
      </c>
      <c r="G288" s="632"/>
      <c r="H288" s="611"/>
      <c r="J288" s="72" t="s">
        <v>510</v>
      </c>
      <c r="K288" s="72">
        <v>2.2800000000000001E-4</v>
      </c>
      <c r="L288" s="79" t="s">
        <v>409</v>
      </c>
      <c r="M288" s="75">
        <v>4.8999999999999998E-4</v>
      </c>
    </row>
    <row r="289" spans="1:13" ht="15" customHeight="1" x14ac:dyDescent="0.2">
      <c r="A289" s="537"/>
      <c r="B289" s="540"/>
      <c r="C289" s="543"/>
      <c r="D289" s="79" t="s">
        <v>511</v>
      </c>
      <c r="E289" s="75">
        <v>2.6600000000000001E-4</v>
      </c>
      <c r="F289" s="60">
        <v>281</v>
      </c>
      <c r="G289" s="632"/>
      <c r="H289" s="611"/>
      <c r="J289" s="72" t="s">
        <v>510</v>
      </c>
      <c r="K289" s="72">
        <v>2.2800000000000001E-4</v>
      </c>
      <c r="L289" s="79" t="s">
        <v>511</v>
      </c>
      <c r="M289" s="75">
        <v>2.6600000000000001E-4</v>
      </c>
    </row>
    <row r="290" spans="1:13" ht="15" customHeight="1" x14ac:dyDescent="0.2">
      <c r="A290" s="538"/>
      <c r="B290" s="541"/>
      <c r="C290" s="544"/>
      <c r="D290" s="76" t="s">
        <v>343</v>
      </c>
      <c r="E290" s="77">
        <v>5.9900000000000003E-4</v>
      </c>
      <c r="F290" s="60">
        <v>282</v>
      </c>
      <c r="G290" s="700"/>
      <c r="H290" s="701"/>
      <c r="J290" s="72" t="s">
        <v>510</v>
      </c>
      <c r="K290" s="72">
        <v>2.2800000000000001E-4</v>
      </c>
      <c r="L290" s="76" t="s">
        <v>343</v>
      </c>
      <c r="M290" s="77">
        <v>5.9900000000000003E-4</v>
      </c>
    </row>
    <row r="291" spans="1:13" ht="15" customHeight="1" x14ac:dyDescent="0.2">
      <c r="A291" s="684" t="s">
        <v>512</v>
      </c>
      <c r="B291" s="687" t="s">
        <v>513</v>
      </c>
      <c r="C291" s="688">
        <v>4.57E-4</v>
      </c>
      <c r="D291" s="172" t="s">
        <v>326</v>
      </c>
      <c r="E291" s="173">
        <v>0</v>
      </c>
      <c r="F291" s="60">
        <v>283</v>
      </c>
      <c r="G291" s="655">
        <v>56.32</v>
      </c>
      <c r="H291" s="690" t="s">
        <v>327</v>
      </c>
      <c r="J291" s="174" t="s">
        <v>513</v>
      </c>
      <c r="K291" s="147">
        <v>4.57E-4</v>
      </c>
      <c r="L291" s="172" t="s">
        <v>326</v>
      </c>
      <c r="M291" s="173">
        <v>0</v>
      </c>
    </row>
    <row r="292" spans="1:13" ht="15" customHeight="1" x14ac:dyDescent="0.2">
      <c r="A292" s="685"/>
      <c r="B292" s="574"/>
      <c r="C292" s="575"/>
      <c r="D292" s="175" t="s">
        <v>335</v>
      </c>
      <c r="E292" s="156">
        <v>3.7599999999999998E-4</v>
      </c>
      <c r="F292" s="60">
        <v>284</v>
      </c>
      <c r="G292" s="651"/>
      <c r="H292" s="691"/>
      <c r="J292" s="174" t="s">
        <v>513</v>
      </c>
      <c r="K292" s="72">
        <v>4.57E-4</v>
      </c>
      <c r="L292" s="175" t="s">
        <v>335</v>
      </c>
      <c r="M292" s="156">
        <v>3.7599999999999998E-4</v>
      </c>
    </row>
    <row r="293" spans="1:13" ht="15" customHeight="1" x14ac:dyDescent="0.2">
      <c r="A293" s="685"/>
      <c r="B293" s="574"/>
      <c r="C293" s="575"/>
      <c r="D293" s="175" t="s">
        <v>336</v>
      </c>
      <c r="E293" s="156">
        <v>3.7500000000000001E-4</v>
      </c>
      <c r="F293" s="60">
        <v>285</v>
      </c>
      <c r="G293" s="651"/>
      <c r="H293" s="691"/>
      <c r="J293" s="174" t="s">
        <v>513</v>
      </c>
      <c r="K293" s="72">
        <v>4.57E-4</v>
      </c>
      <c r="L293" s="175" t="s">
        <v>336</v>
      </c>
      <c r="M293" s="156">
        <v>3.7500000000000001E-4</v>
      </c>
    </row>
    <row r="294" spans="1:13" ht="15" customHeight="1" x14ac:dyDescent="0.2">
      <c r="A294" s="685"/>
      <c r="B294" s="574"/>
      <c r="C294" s="575"/>
      <c r="D294" s="175" t="s">
        <v>337</v>
      </c>
      <c r="E294" s="156">
        <v>3.7800000000000003E-4</v>
      </c>
      <c r="F294" s="60">
        <v>286</v>
      </c>
      <c r="G294" s="651"/>
      <c r="H294" s="691"/>
      <c r="J294" s="174" t="s">
        <v>513</v>
      </c>
      <c r="K294" s="72">
        <v>4.57E-4</v>
      </c>
      <c r="L294" s="175" t="s">
        <v>337</v>
      </c>
      <c r="M294" s="156">
        <v>3.7800000000000003E-4</v>
      </c>
    </row>
    <row r="295" spans="1:13" ht="15" customHeight="1" x14ac:dyDescent="0.2">
      <c r="A295" s="685"/>
      <c r="B295" s="574"/>
      <c r="C295" s="575"/>
      <c r="D295" s="175" t="s">
        <v>338</v>
      </c>
      <c r="E295" s="156">
        <v>3.79E-4</v>
      </c>
      <c r="F295" s="60">
        <v>287</v>
      </c>
      <c r="G295" s="651"/>
      <c r="H295" s="691"/>
      <c r="J295" s="174" t="s">
        <v>513</v>
      </c>
      <c r="K295" s="72">
        <v>4.57E-4</v>
      </c>
      <c r="L295" s="175" t="s">
        <v>338</v>
      </c>
      <c r="M295" s="156">
        <v>3.79E-4</v>
      </c>
    </row>
    <row r="296" spans="1:13" ht="15" customHeight="1" x14ac:dyDescent="0.2">
      <c r="A296" s="685"/>
      <c r="B296" s="574"/>
      <c r="C296" s="575"/>
      <c r="D296" s="175" t="s">
        <v>339</v>
      </c>
      <c r="E296" s="156">
        <v>3.8000000000000002E-4</v>
      </c>
      <c r="F296" s="60">
        <v>288</v>
      </c>
      <c r="G296" s="651"/>
      <c r="H296" s="691"/>
      <c r="J296" s="174" t="s">
        <v>513</v>
      </c>
      <c r="K296" s="72">
        <v>4.57E-4</v>
      </c>
      <c r="L296" s="175" t="s">
        <v>339</v>
      </c>
      <c r="M296" s="156">
        <v>3.8000000000000002E-4</v>
      </c>
    </row>
    <row r="297" spans="1:13" ht="15" customHeight="1" x14ac:dyDescent="0.2">
      <c r="A297" s="685"/>
      <c r="B297" s="574"/>
      <c r="C297" s="575"/>
      <c r="D297" s="175" t="s">
        <v>340</v>
      </c>
      <c r="E297" s="156">
        <v>1.6200000000000001E-4</v>
      </c>
      <c r="F297" s="60">
        <v>289</v>
      </c>
      <c r="G297" s="651"/>
      <c r="H297" s="691"/>
      <c r="J297" s="174" t="s">
        <v>513</v>
      </c>
      <c r="K297" s="72">
        <v>4.57E-4</v>
      </c>
      <c r="L297" s="175" t="s">
        <v>340</v>
      </c>
      <c r="M297" s="156">
        <v>1.6200000000000001E-4</v>
      </c>
    </row>
    <row r="298" spans="1:13" ht="15" customHeight="1" x14ac:dyDescent="0.2">
      <c r="A298" s="685"/>
      <c r="B298" s="574"/>
      <c r="C298" s="575"/>
      <c r="D298" s="175" t="s">
        <v>361</v>
      </c>
      <c r="E298" s="156">
        <v>3.6999999999999999E-4</v>
      </c>
      <c r="F298" s="60">
        <v>290</v>
      </c>
      <c r="G298" s="651"/>
      <c r="H298" s="691"/>
      <c r="J298" s="174" t="s">
        <v>513</v>
      </c>
      <c r="K298" s="72">
        <v>4.57E-4</v>
      </c>
      <c r="L298" s="175" t="s">
        <v>361</v>
      </c>
      <c r="M298" s="156">
        <v>3.6999999999999999E-4</v>
      </c>
    </row>
    <row r="299" spans="1:13" ht="15" customHeight="1" x14ac:dyDescent="0.2">
      <c r="A299" s="685"/>
      <c r="B299" s="574"/>
      <c r="C299" s="575"/>
      <c r="D299" s="176" t="s">
        <v>362</v>
      </c>
      <c r="E299" s="156">
        <v>3.8000000000000002E-4</v>
      </c>
      <c r="F299" s="60">
        <v>291</v>
      </c>
      <c r="G299" s="651"/>
      <c r="H299" s="691"/>
      <c r="J299" s="174" t="s">
        <v>513</v>
      </c>
      <c r="K299" s="72">
        <v>4.57E-4</v>
      </c>
      <c r="L299" s="176" t="s">
        <v>362</v>
      </c>
      <c r="M299" s="156">
        <v>3.8000000000000002E-4</v>
      </c>
    </row>
    <row r="300" spans="1:13" ht="15" customHeight="1" x14ac:dyDescent="0.2">
      <c r="A300" s="685"/>
      <c r="B300" s="574"/>
      <c r="C300" s="575"/>
      <c r="D300" s="176" t="s">
        <v>363</v>
      </c>
      <c r="E300" s="156">
        <v>3.8000000000000002E-4</v>
      </c>
      <c r="F300" s="60">
        <v>292</v>
      </c>
      <c r="G300" s="651"/>
      <c r="H300" s="691"/>
      <c r="J300" s="174" t="s">
        <v>513</v>
      </c>
      <c r="K300" s="72">
        <v>4.57E-4</v>
      </c>
      <c r="L300" s="176" t="s">
        <v>363</v>
      </c>
      <c r="M300" s="156">
        <v>3.8000000000000002E-4</v>
      </c>
    </row>
    <row r="301" spans="1:13" ht="15" customHeight="1" x14ac:dyDescent="0.2">
      <c r="A301" s="685"/>
      <c r="B301" s="574"/>
      <c r="C301" s="575"/>
      <c r="D301" s="176" t="s">
        <v>514</v>
      </c>
      <c r="E301" s="156">
        <v>3.8099999999999999E-4</v>
      </c>
      <c r="F301" s="60">
        <v>293</v>
      </c>
      <c r="G301" s="651"/>
      <c r="H301" s="691"/>
      <c r="J301" s="174" t="s">
        <v>513</v>
      </c>
      <c r="K301" s="72">
        <v>4.57E-4</v>
      </c>
      <c r="L301" s="176" t="s">
        <v>514</v>
      </c>
      <c r="M301" s="156">
        <v>3.8099999999999999E-4</v>
      </c>
    </row>
    <row r="302" spans="1:13" ht="15" customHeight="1" x14ac:dyDescent="0.2">
      <c r="A302" s="685"/>
      <c r="B302" s="574"/>
      <c r="C302" s="575"/>
      <c r="D302" s="176" t="s">
        <v>515</v>
      </c>
      <c r="E302" s="156">
        <v>3.8000000000000002E-4</v>
      </c>
      <c r="F302" s="60">
        <v>294</v>
      </c>
      <c r="G302" s="651"/>
      <c r="H302" s="691"/>
      <c r="J302" s="174" t="s">
        <v>513</v>
      </c>
      <c r="K302" s="72">
        <v>4.57E-4</v>
      </c>
      <c r="L302" s="176" t="s">
        <v>515</v>
      </c>
      <c r="M302" s="156">
        <v>3.8000000000000002E-4</v>
      </c>
    </row>
    <row r="303" spans="1:13" ht="15" customHeight="1" x14ac:dyDescent="0.2">
      <c r="A303" s="685"/>
      <c r="B303" s="574"/>
      <c r="C303" s="575"/>
      <c r="D303" s="176" t="s">
        <v>516</v>
      </c>
      <c r="E303" s="156">
        <v>4.0900000000000002E-4</v>
      </c>
      <c r="F303" s="60">
        <v>295</v>
      </c>
      <c r="G303" s="651"/>
      <c r="H303" s="691"/>
      <c r="J303" s="174" t="s">
        <v>513</v>
      </c>
      <c r="K303" s="72">
        <v>4.57E-4</v>
      </c>
      <c r="L303" s="176" t="s">
        <v>516</v>
      </c>
      <c r="M303" s="156">
        <v>4.0900000000000002E-4</v>
      </c>
    </row>
    <row r="304" spans="1:13" ht="15" customHeight="1" x14ac:dyDescent="0.2">
      <c r="A304" s="686"/>
      <c r="B304" s="666"/>
      <c r="C304" s="689"/>
      <c r="D304" s="177" t="s">
        <v>323</v>
      </c>
      <c r="E304" s="178">
        <v>3.8499999999999998E-4</v>
      </c>
      <c r="F304" s="60">
        <v>296</v>
      </c>
      <c r="G304" s="652"/>
      <c r="H304" s="692"/>
      <c r="J304" s="174" t="s">
        <v>513</v>
      </c>
      <c r="K304" s="72">
        <v>4.57E-4</v>
      </c>
      <c r="L304" s="177" t="s">
        <v>323</v>
      </c>
      <c r="M304" s="178">
        <v>3.8499999999999998E-4</v>
      </c>
    </row>
    <row r="305" spans="1:13" ht="15" customHeight="1" x14ac:dyDescent="0.2">
      <c r="A305" s="693" t="s">
        <v>517</v>
      </c>
      <c r="B305" s="618" t="s">
        <v>518</v>
      </c>
      <c r="C305" s="694">
        <v>4.73E-4</v>
      </c>
      <c r="D305" s="138" t="s">
        <v>326</v>
      </c>
      <c r="E305" s="179">
        <v>0</v>
      </c>
      <c r="F305" s="60">
        <v>297</v>
      </c>
      <c r="G305" s="620">
        <v>56.6</v>
      </c>
      <c r="H305" s="621" t="s">
        <v>327</v>
      </c>
      <c r="J305" s="180" t="s">
        <v>518</v>
      </c>
      <c r="K305" s="181">
        <v>4.73E-4</v>
      </c>
      <c r="L305" s="138" t="s">
        <v>326</v>
      </c>
      <c r="M305" s="179">
        <v>0</v>
      </c>
    </row>
    <row r="306" spans="1:13" ht="15" customHeight="1" x14ac:dyDescent="0.2">
      <c r="A306" s="693"/>
      <c r="B306" s="618"/>
      <c r="C306" s="694"/>
      <c r="D306" s="136" t="s">
        <v>335</v>
      </c>
      <c r="E306" s="182">
        <v>2.9999999999999997E-4</v>
      </c>
      <c r="F306" s="60">
        <v>298</v>
      </c>
      <c r="G306" s="620"/>
      <c r="H306" s="621"/>
      <c r="J306" s="180" t="s">
        <v>518</v>
      </c>
      <c r="K306" s="72">
        <v>4.73E-4</v>
      </c>
      <c r="L306" s="136" t="s">
        <v>335</v>
      </c>
      <c r="M306" s="182">
        <v>2.9999999999999997E-4</v>
      </c>
    </row>
    <row r="307" spans="1:13" ht="15" customHeight="1" x14ac:dyDescent="0.2">
      <c r="A307" s="693"/>
      <c r="B307" s="618"/>
      <c r="C307" s="694"/>
      <c r="D307" s="138" t="s">
        <v>336</v>
      </c>
      <c r="E307" s="179">
        <v>4.5600000000000003E-4</v>
      </c>
      <c r="F307" s="60">
        <v>299</v>
      </c>
      <c r="G307" s="620"/>
      <c r="H307" s="621"/>
      <c r="J307" s="180" t="s">
        <v>518</v>
      </c>
      <c r="K307" s="72">
        <v>4.73E-4</v>
      </c>
      <c r="L307" s="138" t="s">
        <v>336</v>
      </c>
      <c r="M307" s="179">
        <v>4.5600000000000003E-4</v>
      </c>
    </row>
    <row r="308" spans="1:13" ht="15" customHeight="1" x14ac:dyDescent="0.2">
      <c r="A308" s="693"/>
      <c r="B308" s="618"/>
      <c r="C308" s="694"/>
      <c r="D308" s="136" t="s">
        <v>406</v>
      </c>
      <c r="E308" s="182">
        <v>5.2400000000000005E-4</v>
      </c>
      <c r="F308" s="60">
        <v>300</v>
      </c>
      <c r="G308" s="620"/>
      <c r="H308" s="621"/>
      <c r="J308" s="180" t="s">
        <v>518</v>
      </c>
      <c r="K308" s="72">
        <v>4.73E-4</v>
      </c>
      <c r="L308" s="136" t="s">
        <v>406</v>
      </c>
      <c r="M308" s="182">
        <v>5.2400000000000005E-4</v>
      </c>
    </row>
    <row r="309" spans="1:13" ht="15" customHeight="1" x14ac:dyDescent="0.2">
      <c r="A309" s="693"/>
      <c r="B309" s="618"/>
      <c r="C309" s="694"/>
      <c r="D309" s="127" t="s">
        <v>323</v>
      </c>
      <c r="E309" s="183">
        <v>3.9199999999999999E-4</v>
      </c>
      <c r="F309" s="60">
        <v>301</v>
      </c>
      <c r="G309" s="620"/>
      <c r="H309" s="621"/>
      <c r="J309" s="180" t="s">
        <v>518</v>
      </c>
      <c r="K309" s="72">
        <v>4.73E-4</v>
      </c>
      <c r="L309" s="127" t="s">
        <v>323</v>
      </c>
      <c r="M309" s="183">
        <v>3.9199999999999999E-4</v>
      </c>
    </row>
    <row r="310" spans="1:13" ht="15" customHeight="1" x14ac:dyDescent="0.2">
      <c r="A310" s="63" t="s">
        <v>519</v>
      </c>
      <c r="B310" s="80" t="s">
        <v>520</v>
      </c>
      <c r="C310" s="65">
        <v>4.84E-4</v>
      </c>
      <c r="D310" s="66"/>
      <c r="E310" s="67">
        <v>5.5599999999999996E-4</v>
      </c>
      <c r="F310" s="60">
        <v>302</v>
      </c>
      <c r="G310" s="68">
        <v>100</v>
      </c>
      <c r="H310" s="69"/>
      <c r="J310" s="80" t="s">
        <v>520</v>
      </c>
      <c r="K310" s="65">
        <v>4.84E-4</v>
      </c>
      <c r="L310" s="66"/>
      <c r="M310" s="67">
        <v>5.5599999999999996E-4</v>
      </c>
    </row>
    <row r="311" spans="1:13" ht="15" customHeight="1" x14ac:dyDescent="0.2">
      <c r="A311" s="536" t="s">
        <v>521</v>
      </c>
      <c r="B311" s="539" t="s">
        <v>522</v>
      </c>
      <c r="C311" s="542">
        <v>4.6900000000000002E-4</v>
      </c>
      <c r="D311" s="100" t="s">
        <v>369</v>
      </c>
      <c r="E311" s="71">
        <v>0</v>
      </c>
      <c r="F311" s="60">
        <v>303</v>
      </c>
      <c r="G311" s="554">
        <v>90.89</v>
      </c>
      <c r="H311" s="580" t="s">
        <v>327</v>
      </c>
      <c r="J311" s="72" t="s">
        <v>522</v>
      </c>
      <c r="K311" s="73">
        <v>4.6900000000000002E-4</v>
      </c>
      <c r="L311" s="100" t="s">
        <v>369</v>
      </c>
      <c r="M311" s="71">
        <v>0</v>
      </c>
    </row>
    <row r="312" spans="1:13" ht="15" customHeight="1" x14ac:dyDescent="0.2">
      <c r="A312" s="536"/>
      <c r="B312" s="539"/>
      <c r="C312" s="542"/>
      <c r="D312" s="79" t="s">
        <v>397</v>
      </c>
      <c r="E312" s="75">
        <v>0</v>
      </c>
      <c r="F312" s="60">
        <v>304</v>
      </c>
      <c r="G312" s="554"/>
      <c r="H312" s="580"/>
      <c r="J312" s="72" t="s">
        <v>522</v>
      </c>
      <c r="K312" s="72">
        <v>4.6900000000000002E-4</v>
      </c>
      <c r="L312" s="79" t="s">
        <v>397</v>
      </c>
      <c r="M312" s="75">
        <v>0</v>
      </c>
    </row>
    <row r="313" spans="1:13" ht="15" customHeight="1" x14ac:dyDescent="0.2">
      <c r="A313" s="536"/>
      <c r="B313" s="539"/>
      <c r="C313" s="542"/>
      <c r="D313" s="79" t="s">
        <v>383</v>
      </c>
      <c r="E313" s="75">
        <v>2.9700000000000001E-4</v>
      </c>
      <c r="F313" s="60">
        <v>305</v>
      </c>
      <c r="G313" s="554"/>
      <c r="H313" s="580"/>
      <c r="J313" s="72" t="s">
        <v>522</v>
      </c>
      <c r="K313" s="72">
        <v>4.6900000000000002E-4</v>
      </c>
      <c r="L313" s="79" t="s">
        <v>383</v>
      </c>
      <c r="M313" s="75">
        <v>2.9700000000000001E-4</v>
      </c>
    </row>
    <row r="314" spans="1:13" ht="15" customHeight="1" x14ac:dyDescent="0.2">
      <c r="A314" s="536"/>
      <c r="B314" s="539"/>
      <c r="C314" s="542"/>
      <c r="D314" s="79" t="s">
        <v>384</v>
      </c>
      <c r="E314" s="75">
        <v>5.04E-4</v>
      </c>
      <c r="F314" s="60">
        <v>306</v>
      </c>
      <c r="G314" s="554"/>
      <c r="H314" s="580"/>
      <c r="J314" s="72" t="s">
        <v>522</v>
      </c>
      <c r="K314" s="72">
        <v>4.6900000000000002E-4</v>
      </c>
      <c r="L314" s="79" t="s">
        <v>384</v>
      </c>
      <c r="M314" s="75">
        <v>5.04E-4</v>
      </c>
    </row>
    <row r="315" spans="1:13" ht="15" customHeight="1" x14ac:dyDescent="0.2">
      <c r="A315" s="560"/>
      <c r="B315" s="561"/>
      <c r="C315" s="562"/>
      <c r="D315" s="88" t="s">
        <v>323</v>
      </c>
      <c r="E315" s="89">
        <v>4.3800000000000002E-4</v>
      </c>
      <c r="F315" s="60">
        <v>307</v>
      </c>
      <c r="G315" s="563"/>
      <c r="H315" s="588"/>
      <c r="J315" s="72" t="s">
        <v>522</v>
      </c>
      <c r="K315" s="72">
        <v>4.6900000000000002E-4</v>
      </c>
      <c r="L315" s="88" t="s">
        <v>323</v>
      </c>
      <c r="M315" s="89">
        <v>4.3800000000000002E-4</v>
      </c>
    </row>
    <row r="316" spans="1:13" ht="15" customHeight="1" x14ac:dyDescent="0.2">
      <c r="A316" s="537" t="s">
        <v>523</v>
      </c>
      <c r="B316" s="540" t="s">
        <v>524</v>
      </c>
      <c r="C316" s="543">
        <v>4.5899999999999999E-4</v>
      </c>
      <c r="D316" s="90" t="s">
        <v>326</v>
      </c>
      <c r="E316" s="91">
        <v>0</v>
      </c>
      <c r="F316" s="60">
        <v>308</v>
      </c>
      <c r="G316" s="546">
        <v>100</v>
      </c>
      <c r="H316" s="611"/>
      <c r="J316" s="131" t="s">
        <v>524</v>
      </c>
      <c r="K316" s="93">
        <v>4.5899999999999999E-4</v>
      </c>
      <c r="L316" s="90" t="s">
        <v>326</v>
      </c>
      <c r="M316" s="91">
        <v>0</v>
      </c>
    </row>
    <row r="317" spans="1:13" ht="15" customHeight="1" x14ac:dyDescent="0.2">
      <c r="A317" s="536"/>
      <c r="B317" s="539"/>
      <c r="C317" s="542"/>
      <c r="D317" s="74" t="s">
        <v>322</v>
      </c>
      <c r="E317" s="75">
        <v>4.0299999999999998E-4</v>
      </c>
      <c r="F317" s="60">
        <v>309</v>
      </c>
      <c r="G317" s="554"/>
      <c r="H317" s="580"/>
      <c r="J317" s="131" t="s">
        <v>524</v>
      </c>
      <c r="K317" s="72">
        <v>4.5899999999999999E-4</v>
      </c>
      <c r="L317" s="74" t="s">
        <v>322</v>
      </c>
      <c r="M317" s="75">
        <v>4.0299999999999998E-4</v>
      </c>
    </row>
    <row r="318" spans="1:13" ht="15" customHeight="1" x14ac:dyDescent="0.2">
      <c r="A318" s="536"/>
      <c r="B318" s="539"/>
      <c r="C318" s="542"/>
      <c r="D318" s="76" t="s">
        <v>323</v>
      </c>
      <c r="E318" s="77">
        <v>3.2200000000000002E-4</v>
      </c>
      <c r="F318" s="60">
        <v>310</v>
      </c>
      <c r="G318" s="554"/>
      <c r="H318" s="580"/>
      <c r="J318" s="131" t="s">
        <v>524</v>
      </c>
      <c r="K318" s="72">
        <v>4.5899999999999999E-4</v>
      </c>
      <c r="L318" s="76" t="s">
        <v>323</v>
      </c>
      <c r="M318" s="77">
        <v>3.2200000000000002E-4</v>
      </c>
    </row>
    <row r="319" spans="1:13" ht="30" customHeight="1" x14ac:dyDescent="0.2">
      <c r="A319" s="63" t="s">
        <v>525</v>
      </c>
      <c r="B319" s="80" t="s">
        <v>526</v>
      </c>
      <c r="C319" s="65">
        <v>4.9899999999999999E-4</v>
      </c>
      <c r="D319" s="66"/>
      <c r="E319" s="67">
        <v>5.9400000000000002E-4</v>
      </c>
      <c r="F319" s="60">
        <v>311</v>
      </c>
      <c r="G319" s="68">
        <v>70.69</v>
      </c>
      <c r="H319" s="69" t="s">
        <v>327</v>
      </c>
      <c r="J319" s="80" t="s">
        <v>526</v>
      </c>
      <c r="K319" s="65">
        <v>4.9899999999999999E-4</v>
      </c>
      <c r="L319" s="66"/>
      <c r="M319" s="67">
        <v>5.9400000000000002E-4</v>
      </c>
    </row>
    <row r="320" spans="1:13" x14ac:dyDescent="0.2">
      <c r="A320" s="63" t="s">
        <v>527</v>
      </c>
      <c r="B320" s="64" t="s">
        <v>528</v>
      </c>
      <c r="C320" s="65">
        <v>1.1E-4</v>
      </c>
      <c r="D320" s="66"/>
      <c r="E320" s="67">
        <v>6.0800000000000003E-4</v>
      </c>
      <c r="F320" s="60">
        <v>312</v>
      </c>
      <c r="G320" s="68">
        <v>100</v>
      </c>
      <c r="H320" s="69"/>
      <c r="J320" s="64" t="s">
        <v>528</v>
      </c>
      <c r="K320" s="65">
        <v>1.1E-4</v>
      </c>
      <c r="L320" s="66"/>
      <c r="M320" s="67">
        <v>6.0800000000000003E-4</v>
      </c>
    </row>
    <row r="321" spans="1:13" ht="15" customHeight="1" x14ac:dyDescent="0.2">
      <c r="A321" s="536" t="s">
        <v>529</v>
      </c>
      <c r="B321" s="539" t="s">
        <v>530</v>
      </c>
      <c r="C321" s="542">
        <v>4.2099999999999999E-4</v>
      </c>
      <c r="D321" s="151" t="s">
        <v>326</v>
      </c>
      <c r="E321" s="71">
        <v>0</v>
      </c>
      <c r="F321" s="60">
        <v>313</v>
      </c>
      <c r="G321" s="589">
        <v>100</v>
      </c>
      <c r="H321" s="577"/>
      <c r="J321" s="72" t="s">
        <v>530</v>
      </c>
      <c r="K321" s="73">
        <v>4.2099999999999999E-4</v>
      </c>
      <c r="L321" s="151" t="s">
        <v>326</v>
      </c>
      <c r="M321" s="71">
        <v>0</v>
      </c>
    </row>
    <row r="322" spans="1:13" ht="15" customHeight="1" x14ac:dyDescent="0.2">
      <c r="A322" s="536"/>
      <c r="B322" s="539"/>
      <c r="C322" s="542"/>
      <c r="D322" s="74" t="s">
        <v>322</v>
      </c>
      <c r="E322" s="75">
        <v>4.3800000000000002E-4</v>
      </c>
      <c r="F322" s="60">
        <v>314</v>
      </c>
      <c r="G322" s="589"/>
      <c r="H322" s="577"/>
      <c r="J322" s="72" t="s">
        <v>530</v>
      </c>
      <c r="K322" s="72">
        <v>4.2099999999999999E-4</v>
      </c>
      <c r="L322" s="74" t="s">
        <v>322</v>
      </c>
      <c r="M322" s="75">
        <v>4.3800000000000002E-4</v>
      </c>
    </row>
    <row r="323" spans="1:13" ht="15" customHeight="1" x14ac:dyDescent="0.2">
      <c r="A323" s="536"/>
      <c r="B323" s="539"/>
      <c r="C323" s="542"/>
      <c r="D323" s="76" t="s">
        <v>323</v>
      </c>
      <c r="E323" s="67">
        <v>4.7600000000000002E-4</v>
      </c>
      <c r="F323" s="60">
        <v>315</v>
      </c>
      <c r="G323" s="589"/>
      <c r="H323" s="577"/>
      <c r="J323" s="72" t="s">
        <v>530</v>
      </c>
      <c r="K323" s="72">
        <v>4.2099999999999999E-4</v>
      </c>
      <c r="L323" s="76" t="s">
        <v>323</v>
      </c>
      <c r="M323" s="67">
        <v>4.7600000000000002E-4</v>
      </c>
    </row>
    <row r="324" spans="1:13" ht="15" customHeight="1" x14ac:dyDescent="0.2">
      <c r="A324" s="536" t="s">
        <v>531</v>
      </c>
      <c r="B324" s="539" t="s">
        <v>532</v>
      </c>
      <c r="C324" s="542">
        <v>4.17E-4</v>
      </c>
      <c r="D324" s="151" t="s">
        <v>326</v>
      </c>
      <c r="E324" s="71">
        <v>0</v>
      </c>
      <c r="F324" s="60">
        <v>316</v>
      </c>
      <c r="G324" s="554">
        <v>100</v>
      </c>
      <c r="H324" s="580"/>
      <c r="J324" s="72" t="s">
        <v>532</v>
      </c>
      <c r="K324" s="73">
        <v>4.17E-4</v>
      </c>
      <c r="L324" s="151" t="s">
        <v>326</v>
      </c>
      <c r="M324" s="71">
        <v>0</v>
      </c>
    </row>
    <row r="325" spans="1:13" ht="15" customHeight="1" x14ac:dyDescent="0.2">
      <c r="A325" s="536"/>
      <c r="B325" s="539"/>
      <c r="C325" s="542"/>
      <c r="D325" s="74" t="s">
        <v>322</v>
      </c>
      <c r="E325" s="75">
        <v>4.2099999999999999E-4</v>
      </c>
      <c r="F325" s="60">
        <v>317</v>
      </c>
      <c r="G325" s="554"/>
      <c r="H325" s="580"/>
      <c r="J325" s="72" t="s">
        <v>532</v>
      </c>
      <c r="K325" s="72">
        <v>4.17E-4</v>
      </c>
      <c r="L325" s="74" t="s">
        <v>322</v>
      </c>
      <c r="M325" s="75">
        <v>4.2099999999999999E-4</v>
      </c>
    </row>
    <row r="326" spans="1:13" ht="15" customHeight="1" x14ac:dyDescent="0.2">
      <c r="A326" s="536"/>
      <c r="B326" s="539"/>
      <c r="C326" s="542"/>
      <c r="D326" s="76" t="s">
        <v>323</v>
      </c>
      <c r="E326" s="67">
        <v>4.95E-4</v>
      </c>
      <c r="F326" s="60">
        <v>318</v>
      </c>
      <c r="G326" s="554"/>
      <c r="H326" s="580"/>
      <c r="J326" s="72" t="s">
        <v>532</v>
      </c>
      <c r="K326" s="72">
        <v>4.17E-4</v>
      </c>
      <c r="L326" s="76" t="s">
        <v>323</v>
      </c>
      <c r="M326" s="67">
        <v>4.95E-4</v>
      </c>
    </row>
    <row r="327" spans="1:13" ht="15" customHeight="1" x14ac:dyDescent="0.2">
      <c r="A327" s="536" t="s">
        <v>533</v>
      </c>
      <c r="B327" s="539" t="s">
        <v>534</v>
      </c>
      <c r="C327" s="542">
        <v>4.2000000000000002E-4</v>
      </c>
      <c r="D327" s="151" t="s">
        <v>326</v>
      </c>
      <c r="E327" s="71">
        <v>0</v>
      </c>
      <c r="F327" s="60">
        <v>319</v>
      </c>
      <c r="G327" s="554">
        <v>100</v>
      </c>
      <c r="H327" s="580"/>
      <c r="J327" s="72" t="s">
        <v>534</v>
      </c>
      <c r="K327" s="73">
        <v>4.2000000000000002E-4</v>
      </c>
      <c r="L327" s="151" t="s">
        <v>326</v>
      </c>
      <c r="M327" s="71">
        <v>0</v>
      </c>
    </row>
    <row r="328" spans="1:13" ht="15" customHeight="1" x14ac:dyDescent="0.2">
      <c r="A328" s="536"/>
      <c r="B328" s="539"/>
      <c r="C328" s="542"/>
      <c r="D328" s="74" t="s">
        <v>322</v>
      </c>
      <c r="E328" s="75">
        <v>4.66E-4</v>
      </c>
      <c r="F328" s="60">
        <v>320</v>
      </c>
      <c r="G328" s="554"/>
      <c r="H328" s="580"/>
      <c r="J328" s="72" t="s">
        <v>534</v>
      </c>
      <c r="K328" s="72">
        <v>4.2000000000000002E-4</v>
      </c>
      <c r="L328" s="74" t="s">
        <v>322</v>
      </c>
      <c r="M328" s="75">
        <v>4.66E-4</v>
      </c>
    </row>
    <row r="329" spans="1:13" ht="15" customHeight="1" x14ac:dyDescent="0.2">
      <c r="A329" s="536"/>
      <c r="B329" s="539"/>
      <c r="C329" s="542"/>
      <c r="D329" s="76" t="s">
        <v>323</v>
      </c>
      <c r="E329" s="67">
        <v>4.9899999999999999E-4</v>
      </c>
      <c r="F329" s="60">
        <v>321</v>
      </c>
      <c r="G329" s="554"/>
      <c r="H329" s="580"/>
      <c r="J329" s="72" t="s">
        <v>534</v>
      </c>
      <c r="K329" s="72">
        <v>4.2000000000000002E-4</v>
      </c>
      <c r="L329" s="76" t="s">
        <v>323</v>
      </c>
      <c r="M329" s="67">
        <v>4.9899999999999999E-4</v>
      </c>
    </row>
    <row r="330" spans="1:13" ht="15" customHeight="1" x14ac:dyDescent="0.2">
      <c r="A330" s="536" t="s">
        <v>535</v>
      </c>
      <c r="B330" s="552" t="s">
        <v>536</v>
      </c>
      <c r="C330" s="542">
        <v>4.17E-4</v>
      </c>
      <c r="D330" s="151" t="s">
        <v>326</v>
      </c>
      <c r="E330" s="71">
        <v>0</v>
      </c>
      <c r="F330" s="60">
        <v>322</v>
      </c>
      <c r="G330" s="589">
        <v>100</v>
      </c>
      <c r="H330" s="656"/>
      <c r="J330" s="86" t="s">
        <v>536</v>
      </c>
      <c r="K330" s="73">
        <v>4.17E-4</v>
      </c>
      <c r="L330" s="151" t="s">
        <v>326</v>
      </c>
      <c r="M330" s="71">
        <v>0</v>
      </c>
    </row>
    <row r="331" spans="1:13" ht="15" customHeight="1" x14ac:dyDescent="0.2">
      <c r="A331" s="536"/>
      <c r="B331" s="552"/>
      <c r="C331" s="542"/>
      <c r="D331" s="74" t="s">
        <v>322</v>
      </c>
      <c r="E331" s="75">
        <v>4.2000000000000002E-4</v>
      </c>
      <c r="F331" s="60">
        <v>323</v>
      </c>
      <c r="G331" s="589"/>
      <c r="H331" s="656"/>
      <c r="J331" s="86" t="s">
        <v>536</v>
      </c>
      <c r="K331" s="72">
        <v>4.17E-4</v>
      </c>
      <c r="L331" s="74" t="s">
        <v>322</v>
      </c>
      <c r="M331" s="75">
        <v>4.2000000000000002E-4</v>
      </c>
    </row>
    <row r="332" spans="1:13" ht="15" customHeight="1" x14ac:dyDescent="0.2">
      <c r="A332" s="536"/>
      <c r="B332" s="552"/>
      <c r="C332" s="542"/>
      <c r="D332" s="76" t="s">
        <v>323</v>
      </c>
      <c r="E332" s="67">
        <v>4.9399999999999997E-4</v>
      </c>
      <c r="F332" s="60">
        <v>324</v>
      </c>
      <c r="G332" s="589"/>
      <c r="H332" s="656"/>
      <c r="J332" s="86" t="s">
        <v>536</v>
      </c>
      <c r="K332" s="72">
        <v>4.17E-4</v>
      </c>
      <c r="L332" s="76" t="s">
        <v>323</v>
      </c>
      <c r="M332" s="67">
        <v>4.9399999999999997E-4</v>
      </c>
    </row>
    <row r="333" spans="1:13" ht="15" customHeight="1" x14ac:dyDescent="0.2">
      <c r="A333" s="536" t="s">
        <v>537</v>
      </c>
      <c r="B333" s="539" t="s">
        <v>538</v>
      </c>
      <c r="C333" s="542">
        <v>4.17E-4</v>
      </c>
      <c r="D333" s="151" t="s">
        <v>326</v>
      </c>
      <c r="E333" s="71">
        <v>0</v>
      </c>
      <c r="F333" s="60">
        <v>325</v>
      </c>
      <c r="G333" s="554">
        <v>100</v>
      </c>
      <c r="H333" s="596"/>
      <c r="J333" s="72" t="s">
        <v>538</v>
      </c>
      <c r="K333" s="73">
        <v>4.17E-4</v>
      </c>
      <c r="L333" s="151" t="s">
        <v>326</v>
      </c>
      <c r="M333" s="71">
        <v>0</v>
      </c>
    </row>
    <row r="334" spans="1:13" ht="15" customHeight="1" x14ac:dyDescent="0.2">
      <c r="A334" s="536"/>
      <c r="B334" s="539"/>
      <c r="C334" s="542"/>
      <c r="D334" s="74" t="s">
        <v>322</v>
      </c>
      <c r="E334" s="75">
        <v>4.6200000000000001E-4</v>
      </c>
      <c r="F334" s="60">
        <v>326</v>
      </c>
      <c r="G334" s="554"/>
      <c r="H334" s="596"/>
      <c r="J334" s="72" t="s">
        <v>538</v>
      </c>
      <c r="K334" s="72">
        <v>4.17E-4</v>
      </c>
      <c r="L334" s="74" t="s">
        <v>322</v>
      </c>
      <c r="M334" s="75">
        <v>4.6200000000000001E-4</v>
      </c>
    </row>
    <row r="335" spans="1:13" ht="15" customHeight="1" x14ac:dyDescent="0.2">
      <c r="A335" s="536"/>
      <c r="B335" s="539"/>
      <c r="C335" s="542"/>
      <c r="D335" s="76" t="s">
        <v>323</v>
      </c>
      <c r="E335" s="67">
        <v>4.9399999999999997E-4</v>
      </c>
      <c r="F335" s="60">
        <v>327</v>
      </c>
      <c r="G335" s="554"/>
      <c r="H335" s="596"/>
      <c r="J335" s="72" t="s">
        <v>538</v>
      </c>
      <c r="K335" s="72">
        <v>4.17E-4</v>
      </c>
      <c r="L335" s="76" t="s">
        <v>323</v>
      </c>
      <c r="M335" s="67">
        <v>4.9399999999999997E-4</v>
      </c>
    </row>
    <row r="336" spans="1:13" ht="15" customHeight="1" x14ac:dyDescent="0.2">
      <c r="A336" s="536" t="s">
        <v>539</v>
      </c>
      <c r="B336" s="539" t="s">
        <v>540</v>
      </c>
      <c r="C336" s="542">
        <v>4.17E-4</v>
      </c>
      <c r="D336" s="151" t="s">
        <v>326</v>
      </c>
      <c r="E336" s="71">
        <v>0</v>
      </c>
      <c r="F336" s="60">
        <v>328</v>
      </c>
      <c r="G336" s="554">
        <v>100</v>
      </c>
      <c r="H336" s="580"/>
      <c r="J336" s="72" t="s">
        <v>540</v>
      </c>
      <c r="K336" s="73">
        <v>4.17E-4</v>
      </c>
      <c r="L336" s="151" t="s">
        <v>326</v>
      </c>
      <c r="M336" s="71">
        <v>0</v>
      </c>
    </row>
    <row r="337" spans="1:13" ht="15" customHeight="1" x14ac:dyDescent="0.2">
      <c r="A337" s="536"/>
      <c r="B337" s="539"/>
      <c r="C337" s="542"/>
      <c r="D337" s="74" t="s">
        <v>322</v>
      </c>
      <c r="E337" s="75">
        <v>4.2999999999999999E-4</v>
      </c>
      <c r="F337" s="60">
        <v>329</v>
      </c>
      <c r="G337" s="554"/>
      <c r="H337" s="580"/>
      <c r="J337" s="72" t="s">
        <v>540</v>
      </c>
      <c r="K337" s="72">
        <v>4.17E-4</v>
      </c>
      <c r="L337" s="74" t="s">
        <v>322</v>
      </c>
      <c r="M337" s="75">
        <v>4.2999999999999999E-4</v>
      </c>
    </row>
    <row r="338" spans="1:13" ht="15" customHeight="1" x14ac:dyDescent="0.2">
      <c r="A338" s="536"/>
      <c r="B338" s="539"/>
      <c r="C338" s="542"/>
      <c r="D338" s="112" t="s">
        <v>323</v>
      </c>
      <c r="E338" s="67">
        <v>4.66E-4</v>
      </c>
      <c r="F338" s="60">
        <v>330</v>
      </c>
      <c r="G338" s="554"/>
      <c r="H338" s="580"/>
      <c r="J338" s="72" t="s">
        <v>540</v>
      </c>
      <c r="K338" s="72">
        <v>4.17E-4</v>
      </c>
      <c r="L338" s="112" t="s">
        <v>323</v>
      </c>
      <c r="M338" s="67">
        <v>4.66E-4</v>
      </c>
    </row>
    <row r="339" spans="1:13" ht="15" customHeight="1" x14ac:dyDescent="0.2">
      <c r="A339" s="536" t="s">
        <v>541</v>
      </c>
      <c r="B339" s="539" t="s">
        <v>542</v>
      </c>
      <c r="C339" s="542">
        <v>4.17E-4</v>
      </c>
      <c r="D339" s="78" t="s">
        <v>326</v>
      </c>
      <c r="E339" s="71">
        <v>0</v>
      </c>
      <c r="F339" s="60">
        <v>331</v>
      </c>
      <c r="G339" s="554">
        <v>100</v>
      </c>
      <c r="H339" s="580"/>
      <c r="J339" s="72" t="s">
        <v>542</v>
      </c>
      <c r="K339" s="73">
        <v>4.17E-4</v>
      </c>
      <c r="L339" s="78" t="s">
        <v>326</v>
      </c>
      <c r="M339" s="71">
        <v>0</v>
      </c>
    </row>
    <row r="340" spans="1:13" ht="15" customHeight="1" x14ac:dyDescent="0.2">
      <c r="A340" s="537"/>
      <c r="B340" s="540"/>
      <c r="C340" s="543"/>
      <c r="D340" s="74" t="s">
        <v>322</v>
      </c>
      <c r="E340" s="75">
        <v>4.6200000000000001E-4</v>
      </c>
      <c r="F340" s="60">
        <v>332</v>
      </c>
      <c r="G340" s="554"/>
      <c r="H340" s="580"/>
      <c r="J340" s="72" t="s">
        <v>542</v>
      </c>
      <c r="K340" s="72">
        <v>4.17E-4</v>
      </c>
      <c r="L340" s="74" t="s">
        <v>322</v>
      </c>
      <c r="M340" s="75">
        <v>4.6200000000000001E-4</v>
      </c>
    </row>
    <row r="341" spans="1:13" ht="15" customHeight="1" x14ac:dyDescent="0.2">
      <c r="A341" s="615"/>
      <c r="B341" s="557"/>
      <c r="C341" s="558"/>
      <c r="D341" s="88" t="s">
        <v>323</v>
      </c>
      <c r="E341" s="184">
        <v>4.9399999999999997E-4</v>
      </c>
      <c r="F341" s="60">
        <v>333</v>
      </c>
      <c r="G341" s="563"/>
      <c r="H341" s="588"/>
      <c r="J341" s="72" t="s">
        <v>542</v>
      </c>
      <c r="K341" s="72">
        <v>4.17E-4</v>
      </c>
      <c r="L341" s="88" t="s">
        <v>323</v>
      </c>
      <c r="M341" s="184">
        <v>4.9399999999999997E-4</v>
      </c>
    </row>
    <row r="342" spans="1:13" ht="15" customHeight="1" x14ac:dyDescent="0.2">
      <c r="A342" s="148" t="s">
        <v>543</v>
      </c>
      <c r="B342" s="165" t="s">
        <v>544</v>
      </c>
      <c r="C342" s="166">
        <v>3.01E-4</v>
      </c>
      <c r="D342" s="167"/>
      <c r="E342" s="59">
        <v>2.6800000000000001E-4</v>
      </c>
      <c r="F342" s="60">
        <v>334</v>
      </c>
      <c r="G342" s="168">
        <v>100</v>
      </c>
      <c r="H342" s="185"/>
      <c r="J342" s="165" t="s">
        <v>544</v>
      </c>
      <c r="K342" s="166">
        <v>3.01E-4</v>
      </c>
      <c r="L342" s="167"/>
      <c r="M342" s="59">
        <v>2.6800000000000001E-4</v>
      </c>
    </row>
    <row r="343" spans="1:13" ht="15" customHeight="1" x14ac:dyDescent="0.2">
      <c r="A343" s="63" t="s">
        <v>545</v>
      </c>
      <c r="B343" s="80" t="s">
        <v>546</v>
      </c>
      <c r="C343" s="65">
        <v>3.5199999999999999E-4</v>
      </c>
      <c r="D343" s="151"/>
      <c r="E343" s="67">
        <v>4.0900000000000002E-4</v>
      </c>
      <c r="F343" s="60">
        <v>335</v>
      </c>
      <c r="G343" s="186">
        <v>100</v>
      </c>
      <c r="H343" s="187"/>
      <c r="J343" s="80" t="s">
        <v>546</v>
      </c>
      <c r="K343" s="65">
        <v>3.5199999999999999E-4</v>
      </c>
      <c r="L343" s="151"/>
      <c r="M343" s="67">
        <v>4.0900000000000002E-4</v>
      </c>
    </row>
    <row r="344" spans="1:13" ht="15" customHeight="1" x14ac:dyDescent="0.2">
      <c r="A344" s="683" t="s">
        <v>547</v>
      </c>
      <c r="B344" s="552" t="s">
        <v>548</v>
      </c>
      <c r="C344" s="542">
        <v>1.1400000000000001E-4</v>
      </c>
      <c r="D344" s="78" t="s">
        <v>326</v>
      </c>
      <c r="E344" s="71">
        <v>0</v>
      </c>
      <c r="F344" s="60">
        <v>336</v>
      </c>
      <c r="G344" s="633">
        <v>99.64</v>
      </c>
      <c r="H344" s="580" t="s">
        <v>327</v>
      </c>
      <c r="J344" s="86" t="s">
        <v>548</v>
      </c>
      <c r="K344" s="73">
        <v>1.1400000000000001E-4</v>
      </c>
      <c r="L344" s="78" t="s">
        <v>326</v>
      </c>
      <c r="M344" s="71">
        <v>0</v>
      </c>
    </row>
    <row r="345" spans="1:13" ht="15" customHeight="1" x14ac:dyDescent="0.2">
      <c r="A345" s="683"/>
      <c r="B345" s="552"/>
      <c r="C345" s="542"/>
      <c r="D345" s="74" t="s">
        <v>335</v>
      </c>
      <c r="E345" s="75">
        <v>2.92E-4</v>
      </c>
      <c r="F345" s="60">
        <v>337</v>
      </c>
      <c r="G345" s="633"/>
      <c r="H345" s="611"/>
      <c r="J345" s="86" t="s">
        <v>548</v>
      </c>
      <c r="K345" s="72">
        <v>1.1400000000000001E-4</v>
      </c>
      <c r="L345" s="74" t="s">
        <v>335</v>
      </c>
      <c r="M345" s="75">
        <v>2.92E-4</v>
      </c>
    </row>
    <row r="346" spans="1:13" ht="15" customHeight="1" x14ac:dyDescent="0.2">
      <c r="A346" s="683"/>
      <c r="B346" s="552"/>
      <c r="C346" s="542"/>
      <c r="D346" s="74" t="s">
        <v>336</v>
      </c>
      <c r="E346" s="75">
        <v>3.48E-4</v>
      </c>
      <c r="F346" s="60">
        <v>338</v>
      </c>
      <c r="G346" s="633"/>
      <c r="H346" s="611"/>
      <c r="J346" s="86" t="s">
        <v>548</v>
      </c>
      <c r="K346" s="72">
        <v>1.1400000000000001E-4</v>
      </c>
      <c r="L346" s="74" t="s">
        <v>336</v>
      </c>
      <c r="M346" s="75">
        <v>3.48E-4</v>
      </c>
    </row>
    <row r="347" spans="1:13" ht="15" customHeight="1" x14ac:dyDescent="0.2">
      <c r="A347" s="683"/>
      <c r="B347" s="552"/>
      <c r="C347" s="542"/>
      <c r="D347" s="74" t="s">
        <v>337</v>
      </c>
      <c r="E347" s="75">
        <v>2.5000000000000001E-4</v>
      </c>
      <c r="F347" s="60">
        <v>339</v>
      </c>
      <c r="G347" s="633"/>
      <c r="H347" s="611"/>
      <c r="J347" s="86" t="s">
        <v>548</v>
      </c>
      <c r="K347" s="72">
        <v>1.1400000000000001E-4</v>
      </c>
      <c r="L347" s="74" t="s">
        <v>337</v>
      </c>
      <c r="M347" s="75">
        <v>2.5000000000000001E-4</v>
      </c>
    </row>
    <row r="348" spans="1:13" ht="15" customHeight="1" x14ac:dyDescent="0.2">
      <c r="A348" s="683"/>
      <c r="B348" s="552"/>
      <c r="C348" s="542"/>
      <c r="D348" s="74" t="s">
        <v>338</v>
      </c>
      <c r="E348" s="75">
        <v>3.7800000000000003E-4</v>
      </c>
      <c r="F348" s="60">
        <v>340</v>
      </c>
      <c r="G348" s="633"/>
      <c r="H348" s="611"/>
      <c r="J348" s="86" t="s">
        <v>548</v>
      </c>
      <c r="K348" s="72">
        <v>1.1400000000000001E-4</v>
      </c>
      <c r="L348" s="74" t="s">
        <v>338</v>
      </c>
      <c r="M348" s="75">
        <v>3.7800000000000003E-4</v>
      </c>
    </row>
    <row r="349" spans="1:13" ht="15" customHeight="1" x14ac:dyDescent="0.2">
      <c r="A349" s="683"/>
      <c r="B349" s="552"/>
      <c r="C349" s="542"/>
      <c r="D349" s="74" t="s">
        <v>339</v>
      </c>
      <c r="E349" s="75">
        <v>0</v>
      </c>
      <c r="F349" s="60">
        <v>341</v>
      </c>
      <c r="G349" s="633"/>
      <c r="H349" s="611"/>
      <c r="J349" s="86" t="s">
        <v>548</v>
      </c>
      <c r="K349" s="72">
        <v>1.1400000000000001E-4</v>
      </c>
      <c r="L349" s="74" t="s">
        <v>339</v>
      </c>
      <c r="M349" s="75">
        <v>0</v>
      </c>
    </row>
    <row r="350" spans="1:13" ht="15" customHeight="1" x14ac:dyDescent="0.2">
      <c r="A350" s="683"/>
      <c r="B350" s="552"/>
      <c r="C350" s="542"/>
      <c r="D350" s="74" t="s">
        <v>340</v>
      </c>
      <c r="E350" s="75">
        <v>0</v>
      </c>
      <c r="F350" s="60">
        <v>342</v>
      </c>
      <c r="G350" s="633"/>
      <c r="H350" s="611"/>
      <c r="J350" s="86" t="s">
        <v>548</v>
      </c>
      <c r="K350" s="72">
        <v>1.1400000000000001E-4</v>
      </c>
      <c r="L350" s="74" t="s">
        <v>340</v>
      </c>
      <c r="M350" s="75">
        <v>0</v>
      </c>
    </row>
    <row r="351" spans="1:13" ht="15" customHeight="1" x14ac:dyDescent="0.2">
      <c r="A351" s="683"/>
      <c r="B351" s="552"/>
      <c r="C351" s="542"/>
      <c r="D351" s="74" t="s">
        <v>361</v>
      </c>
      <c r="E351" s="75">
        <v>0</v>
      </c>
      <c r="F351" s="60">
        <v>343</v>
      </c>
      <c r="G351" s="633"/>
      <c r="H351" s="611"/>
      <c r="J351" s="86" t="s">
        <v>548</v>
      </c>
      <c r="K351" s="72">
        <v>1.1400000000000001E-4</v>
      </c>
      <c r="L351" s="74" t="s">
        <v>361</v>
      </c>
      <c r="M351" s="75">
        <v>0</v>
      </c>
    </row>
    <row r="352" spans="1:13" ht="15" customHeight="1" x14ac:dyDescent="0.2">
      <c r="A352" s="683"/>
      <c r="B352" s="552"/>
      <c r="C352" s="542"/>
      <c r="D352" s="79" t="s">
        <v>362</v>
      </c>
      <c r="E352" s="75">
        <v>0</v>
      </c>
      <c r="F352" s="60">
        <v>344</v>
      </c>
      <c r="G352" s="633"/>
      <c r="H352" s="611"/>
      <c r="J352" s="86" t="s">
        <v>548</v>
      </c>
      <c r="K352" s="72">
        <v>1.1400000000000001E-4</v>
      </c>
      <c r="L352" s="79" t="s">
        <v>362</v>
      </c>
      <c r="M352" s="75">
        <v>0</v>
      </c>
    </row>
    <row r="353" spans="1:13" ht="15" customHeight="1" x14ac:dyDescent="0.2">
      <c r="A353" s="683"/>
      <c r="B353" s="552"/>
      <c r="C353" s="542"/>
      <c r="D353" s="79" t="s">
        <v>363</v>
      </c>
      <c r="E353" s="75">
        <v>3.6600000000000001E-4</v>
      </c>
      <c r="F353" s="60">
        <v>345</v>
      </c>
      <c r="G353" s="633"/>
      <c r="H353" s="611"/>
      <c r="J353" s="86" t="s">
        <v>548</v>
      </c>
      <c r="K353" s="72">
        <v>1.1400000000000001E-4</v>
      </c>
      <c r="L353" s="79" t="s">
        <v>363</v>
      </c>
      <c r="M353" s="75">
        <v>3.6600000000000001E-4</v>
      </c>
    </row>
    <row r="354" spans="1:13" ht="15" customHeight="1" x14ac:dyDescent="0.2">
      <c r="A354" s="683"/>
      <c r="B354" s="552"/>
      <c r="C354" s="542"/>
      <c r="D354" s="79" t="s">
        <v>514</v>
      </c>
      <c r="E354" s="75">
        <v>0</v>
      </c>
      <c r="F354" s="60">
        <v>346</v>
      </c>
      <c r="G354" s="633"/>
      <c r="H354" s="611"/>
      <c r="J354" s="86" t="s">
        <v>548</v>
      </c>
      <c r="K354" s="72">
        <v>1.1400000000000001E-4</v>
      </c>
      <c r="L354" s="79" t="s">
        <v>514</v>
      </c>
      <c r="M354" s="75">
        <v>0</v>
      </c>
    </row>
    <row r="355" spans="1:13" ht="15" customHeight="1" x14ac:dyDescent="0.2">
      <c r="A355" s="683"/>
      <c r="B355" s="552"/>
      <c r="C355" s="542"/>
      <c r="D355" s="79" t="s">
        <v>515</v>
      </c>
      <c r="E355" s="75">
        <v>0</v>
      </c>
      <c r="F355" s="60">
        <v>347</v>
      </c>
      <c r="G355" s="633"/>
      <c r="H355" s="611"/>
      <c r="J355" s="86" t="s">
        <v>548</v>
      </c>
      <c r="K355" s="72">
        <v>1.1400000000000001E-4</v>
      </c>
      <c r="L355" s="79" t="s">
        <v>515</v>
      </c>
      <c r="M355" s="75">
        <v>0</v>
      </c>
    </row>
    <row r="356" spans="1:13" ht="15" customHeight="1" x14ac:dyDescent="0.2">
      <c r="A356" s="683"/>
      <c r="B356" s="552"/>
      <c r="C356" s="542"/>
      <c r="D356" s="79" t="s">
        <v>516</v>
      </c>
      <c r="E356" s="75">
        <v>4.9799999999999996E-4</v>
      </c>
      <c r="F356" s="60">
        <v>348</v>
      </c>
      <c r="G356" s="633"/>
      <c r="H356" s="611"/>
      <c r="J356" s="86" t="s">
        <v>548</v>
      </c>
      <c r="K356" s="72">
        <v>1.1400000000000001E-4</v>
      </c>
      <c r="L356" s="79" t="s">
        <v>516</v>
      </c>
      <c r="M356" s="75">
        <v>4.9799999999999996E-4</v>
      </c>
    </row>
    <row r="357" spans="1:13" ht="15" customHeight="1" x14ac:dyDescent="0.2">
      <c r="A357" s="683"/>
      <c r="B357" s="552"/>
      <c r="C357" s="542"/>
      <c r="D357" s="76" t="s">
        <v>343</v>
      </c>
      <c r="E357" s="77">
        <v>4.2999999999999999E-4</v>
      </c>
      <c r="F357" s="60">
        <v>349</v>
      </c>
      <c r="G357" s="633"/>
      <c r="H357" s="611"/>
      <c r="J357" s="86" t="s">
        <v>548</v>
      </c>
      <c r="K357" s="72">
        <v>1.1400000000000001E-4</v>
      </c>
      <c r="L357" s="76" t="s">
        <v>343</v>
      </c>
      <c r="M357" s="77">
        <v>4.2999999999999999E-4</v>
      </c>
    </row>
    <row r="358" spans="1:13" x14ac:dyDescent="0.2">
      <c r="A358" s="63" t="s">
        <v>549</v>
      </c>
      <c r="B358" s="80" t="s">
        <v>550</v>
      </c>
      <c r="C358" s="65" t="s">
        <v>401</v>
      </c>
      <c r="D358" s="66"/>
      <c r="E358" s="67">
        <v>3.88E-4</v>
      </c>
      <c r="F358" s="60">
        <v>350</v>
      </c>
      <c r="G358" s="68" t="s">
        <v>321</v>
      </c>
      <c r="H358" s="69"/>
      <c r="J358" s="80" t="s">
        <v>550</v>
      </c>
      <c r="K358" s="65">
        <v>4.4099999999999999E-4</v>
      </c>
      <c r="L358" s="66"/>
      <c r="M358" s="67">
        <v>3.88E-4</v>
      </c>
    </row>
    <row r="359" spans="1:13" ht="15" customHeight="1" x14ac:dyDescent="0.2">
      <c r="A359" s="63" t="s">
        <v>551</v>
      </c>
      <c r="B359" s="80" t="s">
        <v>552</v>
      </c>
      <c r="C359" s="65">
        <v>2.8299999999999999E-4</v>
      </c>
      <c r="D359" s="66"/>
      <c r="E359" s="67">
        <v>4.5100000000000001E-4</v>
      </c>
      <c r="F359" s="60">
        <v>351</v>
      </c>
      <c r="G359" s="68">
        <v>100</v>
      </c>
      <c r="H359" s="69"/>
      <c r="J359" s="80" t="s">
        <v>552</v>
      </c>
      <c r="K359" s="65">
        <v>2.8299999999999999E-4</v>
      </c>
      <c r="L359" s="66"/>
      <c r="M359" s="67">
        <v>4.5100000000000001E-4</v>
      </c>
    </row>
    <row r="360" spans="1:13" ht="15" customHeight="1" x14ac:dyDescent="0.2">
      <c r="A360" s="63" t="s">
        <v>553</v>
      </c>
      <c r="B360" s="80" t="s">
        <v>554</v>
      </c>
      <c r="C360" s="65">
        <v>4.3899999999999999E-4</v>
      </c>
      <c r="D360" s="66"/>
      <c r="E360" s="188">
        <v>3.8299999999999999E-4</v>
      </c>
      <c r="F360" s="60">
        <v>352</v>
      </c>
      <c r="G360" s="68">
        <v>100</v>
      </c>
      <c r="H360" s="69"/>
      <c r="J360" s="80" t="s">
        <v>554</v>
      </c>
      <c r="K360" s="65">
        <v>4.3899999999999999E-4</v>
      </c>
      <c r="L360" s="66"/>
      <c r="M360" s="188">
        <v>3.8299999999999999E-4</v>
      </c>
    </row>
    <row r="361" spans="1:13" ht="15" customHeight="1" x14ac:dyDescent="0.2">
      <c r="A361" s="537" t="s">
        <v>555</v>
      </c>
      <c r="B361" s="540" t="s">
        <v>556</v>
      </c>
      <c r="C361" s="543">
        <v>1.2400000000000001E-4</v>
      </c>
      <c r="D361" s="189" t="s">
        <v>326</v>
      </c>
      <c r="E361" s="190">
        <v>0</v>
      </c>
      <c r="F361" s="60">
        <v>353</v>
      </c>
      <c r="G361" s="677">
        <v>98.35</v>
      </c>
      <c r="H361" s="680" t="s">
        <v>456</v>
      </c>
      <c r="J361" s="131" t="s">
        <v>556</v>
      </c>
      <c r="K361" s="93">
        <v>1.2400000000000001E-4</v>
      </c>
      <c r="L361" s="189" t="s">
        <v>326</v>
      </c>
      <c r="M361" s="190">
        <v>0</v>
      </c>
    </row>
    <row r="362" spans="1:13" ht="15" customHeight="1" x14ac:dyDescent="0.2">
      <c r="A362" s="536"/>
      <c r="B362" s="539"/>
      <c r="C362" s="542"/>
      <c r="D362" s="191" t="s">
        <v>335</v>
      </c>
      <c r="E362" s="75">
        <v>0</v>
      </c>
      <c r="F362" s="60">
        <v>354</v>
      </c>
      <c r="G362" s="678"/>
      <c r="H362" s="681"/>
      <c r="J362" s="131" t="s">
        <v>556</v>
      </c>
      <c r="K362" s="72">
        <v>1.2400000000000001E-4</v>
      </c>
      <c r="L362" s="191" t="s">
        <v>335</v>
      </c>
      <c r="M362" s="75">
        <v>0</v>
      </c>
    </row>
    <row r="363" spans="1:13" ht="15" customHeight="1" x14ac:dyDescent="0.2">
      <c r="A363" s="536"/>
      <c r="B363" s="539"/>
      <c r="C363" s="542"/>
      <c r="D363" s="191" t="s">
        <v>336</v>
      </c>
      <c r="E363" s="75">
        <v>0</v>
      </c>
      <c r="F363" s="60">
        <v>355</v>
      </c>
      <c r="G363" s="678"/>
      <c r="H363" s="681"/>
      <c r="J363" s="131" t="s">
        <v>556</v>
      </c>
      <c r="K363" s="72">
        <v>1.2400000000000001E-4</v>
      </c>
      <c r="L363" s="191" t="s">
        <v>336</v>
      </c>
      <c r="M363" s="75">
        <v>0</v>
      </c>
    </row>
    <row r="364" spans="1:13" ht="15" customHeight="1" x14ac:dyDescent="0.2">
      <c r="A364" s="536"/>
      <c r="B364" s="539"/>
      <c r="C364" s="542"/>
      <c r="D364" s="191" t="s">
        <v>337</v>
      </c>
      <c r="E364" s="75">
        <v>1.3300000000000001E-4</v>
      </c>
      <c r="F364" s="60">
        <v>356</v>
      </c>
      <c r="G364" s="678"/>
      <c r="H364" s="681"/>
      <c r="J364" s="131" t="s">
        <v>556</v>
      </c>
      <c r="K364" s="72">
        <v>1.2400000000000001E-4</v>
      </c>
      <c r="L364" s="191" t="s">
        <v>337</v>
      </c>
      <c r="M364" s="75">
        <v>1.3300000000000001E-4</v>
      </c>
    </row>
    <row r="365" spans="1:13" ht="15" customHeight="1" x14ac:dyDescent="0.2">
      <c r="A365" s="536"/>
      <c r="B365" s="539"/>
      <c r="C365" s="542"/>
      <c r="D365" s="191" t="s">
        <v>338</v>
      </c>
      <c r="E365" s="75">
        <v>0</v>
      </c>
      <c r="F365" s="60">
        <v>357</v>
      </c>
      <c r="G365" s="678"/>
      <c r="H365" s="681"/>
      <c r="J365" s="131" t="s">
        <v>556</v>
      </c>
      <c r="K365" s="72">
        <v>1.2400000000000001E-4</v>
      </c>
      <c r="L365" s="191" t="s">
        <v>338</v>
      </c>
      <c r="M365" s="75">
        <v>0</v>
      </c>
    </row>
    <row r="366" spans="1:13" ht="15" customHeight="1" x14ac:dyDescent="0.2">
      <c r="A366" s="536"/>
      <c r="B366" s="539"/>
      <c r="C366" s="542"/>
      <c r="D366" s="192" t="s">
        <v>463</v>
      </c>
      <c r="E366" s="193">
        <v>2.2900000000000001E-4</v>
      </c>
      <c r="F366" s="60">
        <v>358</v>
      </c>
      <c r="G366" s="678"/>
      <c r="H366" s="681"/>
      <c r="J366" s="131" t="s">
        <v>556</v>
      </c>
      <c r="K366" s="72">
        <v>1.2400000000000001E-4</v>
      </c>
      <c r="L366" s="192" t="s">
        <v>463</v>
      </c>
      <c r="M366" s="193">
        <v>2.2900000000000001E-4</v>
      </c>
    </row>
    <row r="367" spans="1:13" ht="15" customHeight="1" x14ac:dyDescent="0.2">
      <c r="A367" s="581"/>
      <c r="B367" s="582"/>
      <c r="C367" s="583"/>
      <c r="D367" s="194" t="s">
        <v>323</v>
      </c>
      <c r="E367" s="195">
        <v>2.0000000000000002E-5</v>
      </c>
      <c r="F367" s="60">
        <v>359</v>
      </c>
      <c r="G367" s="679"/>
      <c r="H367" s="682"/>
      <c r="J367" s="131" t="s">
        <v>556</v>
      </c>
      <c r="K367" s="72">
        <v>1.2400000000000001E-4</v>
      </c>
      <c r="L367" s="194" t="s">
        <v>323</v>
      </c>
      <c r="M367" s="195">
        <v>2.0000000000000002E-5</v>
      </c>
    </row>
    <row r="368" spans="1:13" ht="15" customHeight="1" x14ac:dyDescent="0.2">
      <c r="A368" s="536" t="s">
        <v>557</v>
      </c>
      <c r="B368" s="539" t="s">
        <v>558</v>
      </c>
      <c r="C368" s="542" t="s">
        <v>401</v>
      </c>
      <c r="D368" s="78" t="s">
        <v>326</v>
      </c>
      <c r="E368" s="71">
        <v>0</v>
      </c>
      <c r="F368" s="60">
        <v>360</v>
      </c>
      <c r="G368" s="554" t="s">
        <v>321</v>
      </c>
      <c r="H368" s="580"/>
      <c r="J368" s="72" t="s">
        <v>558</v>
      </c>
      <c r="K368" s="73">
        <v>4.4099999999999999E-4</v>
      </c>
      <c r="L368" s="78" t="s">
        <v>326</v>
      </c>
      <c r="M368" s="71">
        <v>0</v>
      </c>
    </row>
    <row r="369" spans="1:13" ht="15" customHeight="1" x14ac:dyDescent="0.2">
      <c r="A369" s="536"/>
      <c r="B369" s="539"/>
      <c r="C369" s="542"/>
      <c r="D369" s="74" t="s">
        <v>322</v>
      </c>
      <c r="E369" s="75">
        <v>5.4000000000000001E-4</v>
      </c>
      <c r="F369" s="60">
        <v>361</v>
      </c>
      <c r="G369" s="554"/>
      <c r="H369" s="580"/>
      <c r="J369" s="72" t="s">
        <v>558</v>
      </c>
      <c r="K369" s="72">
        <v>4.4099999999999999E-4</v>
      </c>
      <c r="L369" s="74" t="s">
        <v>322</v>
      </c>
      <c r="M369" s="75">
        <v>5.4000000000000001E-4</v>
      </c>
    </row>
    <row r="370" spans="1:13" ht="15" customHeight="1" x14ac:dyDescent="0.2">
      <c r="A370" s="581"/>
      <c r="B370" s="582"/>
      <c r="C370" s="583"/>
      <c r="D370" s="76" t="s">
        <v>323</v>
      </c>
      <c r="E370" s="77">
        <v>4.3600000000000003E-4</v>
      </c>
      <c r="F370" s="60">
        <v>362</v>
      </c>
      <c r="G370" s="584"/>
      <c r="H370" s="585"/>
      <c r="J370" s="72" t="s">
        <v>558</v>
      </c>
      <c r="K370" s="72">
        <v>4.4099999999999999E-4</v>
      </c>
      <c r="L370" s="76" t="s">
        <v>323</v>
      </c>
      <c r="M370" s="77">
        <v>4.3600000000000003E-4</v>
      </c>
    </row>
    <row r="371" spans="1:13" ht="30" customHeight="1" x14ac:dyDescent="0.2">
      <c r="A371" s="63" t="s">
        <v>559</v>
      </c>
      <c r="B371" s="80" t="s">
        <v>560</v>
      </c>
      <c r="C371" s="65">
        <v>2.61E-4</v>
      </c>
      <c r="D371" s="66"/>
      <c r="E371" s="67">
        <v>3.1700000000000001E-4</v>
      </c>
      <c r="F371" s="60">
        <v>363</v>
      </c>
      <c r="G371" s="68">
        <v>92.63</v>
      </c>
      <c r="H371" s="69" t="s">
        <v>327</v>
      </c>
      <c r="J371" s="80" t="s">
        <v>560</v>
      </c>
      <c r="K371" s="65">
        <v>2.61E-4</v>
      </c>
      <c r="L371" s="66"/>
      <c r="M371" s="67">
        <v>3.1700000000000001E-4</v>
      </c>
    </row>
    <row r="372" spans="1:13" ht="15" customHeight="1" x14ac:dyDescent="0.2">
      <c r="A372" s="536" t="s">
        <v>561</v>
      </c>
      <c r="B372" s="539" t="s">
        <v>562</v>
      </c>
      <c r="C372" s="542">
        <v>5.0900000000000001E-4</v>
      </c>
      <c r="D372" s="78" t="s">
        <v>326</v>
      </c>
      <c r="E372" s="71">
        <v>0</v>
      </c>
      <c r="F372" s="60">
        <v>364</v>
      </c>
      <c r="G372" s="554">
        <v>97.2</v>
      </c>
      <c r="H372" s="580" t="s">
        <v>327</v>
      </c>
      <c r="J372" s="72" t="s">
        <v>562</v>
      </c>
      <c r="K372" s="73">
        <v>5.0900000000000001E-4</v>
      </c>
      <c r="L372" s="78" t="s">
        <v>326</v>
      </c>
      <c r="M372" s="71">
        <v>0</v>
      </c>
    </row>
    <row r="373" spans="1:13" ht="15" customHeight="1" x14ac:dyDescent="0.2">
      <c r="A373" s="536"/>
      <c r="B373" s="539"/>
      <c r="C373" s="542"/>
      <c r="D373" s="74" t="s">
        <v>335</v>
      </c>
      <c r="E373" s="75">
        <v>1.25E-4</v>
      </c>
      <c r="F373" s="60">
        <v>365</v>
      </c>
      <c r="G373" s="554"/>
      <c r="H373" s="580"/>
      <c r="J373" s="72" t="s">
        <v>562</v>
      </c>
      <c r="K373" s="72">
        <v>5.0900000000000001E-4</v>
      </c>
      <c r="L373" s="74" t="s">
        <v>335</v>
      </c>
      <c r="M373" s="75">
        <v>1.25E-4</v>
      </c>
    </row>
    <row r="374" spans="1:13" ht="15" customHeight="1" x14ac:dyDescent="0.2">
      <c r="A374" s="536"/>
      <c r="B374" s="539"/>
      <c r="C374" s="542"/>
      <c r="D374" s="74" t="s">
        <v>336</v>
      </c>
      <c r="E374" s="75">
        <v>1.6899999999999999E-4</v>
      </c>
      <c r="F374" s="60">
        <v>366</v>
      </c>
      <c r="G374" s="554"/>
      <c r="H374" s="580"/>
      <c r="J374" s="72" t="s">
        <v>562</v>
      </c>
      <c r="K374" s="72">
        <v>5.0900000000000001E-4</v>
      </c>
      <c r="L374" s="74" t="s">
        <v>336</v>
      </c>
      <c r="M374" s="75">
        <v>1.6899999999999999E-4</v>
      </c>
    </row>
    <row r="375" spans="1:13" ht="15" customHeight="1" x14ac:dyDescent="0.2">
      <c r="A375" s="536"/>
      <c r="B375" s="539"/>
      <c r="C375" s="542"/>
      <c r="D375" s="74" t="s">
        <v>337</v>
      </c>
      <c r="E375" s="75">
        <v>2.5700000000000001E-4</v>
      </c>
      <c r="F375" s="60">
        <v>367</v>
      </c>
      <c r="G375" s="554"/>
      <c r="H375" s="580"/>
      <c r="J375" s="72" t="s">
        <v>562</v>
      </c>
      <c r="K375" s="72">
        <v>5.0900000000000001E-4</v>
      </c>
      <c r="L375" s="74" t="s">
        <v>337</v>
      </c>
      <c r="M375" s="75">
        <v>2.5700000000000001E-4</v>
      </c>
    </row>
    <row r="376" spans="1:13" ht="15" customHeight="1" x14ac:dyDescent="0.2">
      <c r="A376" s="536"/>
      <c r="B376" s="539"/>
      <c r="C376" s="542"/>
      <c r="D376" s="79" t="s">
        <v>403</v>
      </c>
      <c r="E376" s="75">
        <v>3.01E-4</v>
      </c>
      <c r="F376" s="60">
        <v>368</v>
      </c>
      <c r="G376" s="554"/>
      <c r="H376" s="580"/>
      <c r="J376" s="72" t="s">
        <v>562</v>
      </c>
      <c r="K376" s="72">
        <v>5.0900000000000001E-4</v>
      </c>
      <c r="L376" s="79" t="s">
        <v>403</v>
      </c>
      <c r="M376" s="75">
        <v>3.01E-4</v>
      </c>
    </row>
    <row r="377" spans="1:13" ht="15" customHeight="1" x14ac:dyDescent="0.2">
      <c r="A377" s="536"/>
      <c r="B377" s="539"/>
      <c r="C377" s="542"/>
      <c r="D377" s="79" t="s">
        <v>387</v>
      </c>
      <c r="E377" s="75">
        <v>3.7800000000000003E-4</v>
      </c>
      <c r="F377" s="60">
        <v>369</v>
      </c>
      <c r="G377" s="554"/>
      <c r="H377" s="580"/>
      <c r="J377" s="72" t="s">
        <v>562</v>
      </c>
      <c r="K377" s="72">
        <v>5.0900000000000001E-4</v>
      </c>
      <c r="L377" s="79" t="s">
        <v>387</v>
      </c>
      <c r="M377" s="75">
        <v>3.7800000000000003E-4</v>
      </c>
    </row>
    <row r="378" spans="1:13" ht="15" customHeight="1" x14ac:dyDescent="0.2">
      <c r="A378" s="536"/>
      <c r="B378" s="539"/>
      <c r="C378" s="542"/>
      <c r="D378" s="79" t="s">
        <v>409</v>
      </c>
      <c r="E378" s="75">
        <v>0</v>
      </c>
      <c r="F378" s="60">
        <v>370</v>
      </c>
      <c r="G378" s="554"/>
      <c r="H378" s="580"/>
      <c r="J378" s="72" t="s">
        <v>562</v>
      </c>
      <c r="K378" s="72">
        <v>5.0900000000000001E-4</v>
      </c>
      <c r="L378" s="79" t="s">
        <v>409</v>
      </c>
      <c r="M378" s="75">
        <v>0</v>
      </c>
    </row>
    <row r="379" spans="1:13" ht="15" customHeight="1" x14ac:dyDescent="0.2">
      <c r="A379" s="536"/>
      <c r="B379" s="539"/>
      <c r="C379" s="542"/>
      <c r="D379" s="79" t="s">
        <v>341</v>
      </c>
      <c r="E379" s="75">
        <v>0</v>
      </c>
      <c r="F379" s="60">
        <v>371</v>
      </c>
      <c r="G379" s="554"/>
      <c r="H379" s="580"/>
      <c r="J379" s="72" t="s">
        <v>562</v>
      </c>
      <c r="K379" s="72">
        <v>5.0900000000000001E-4</v>
      </c>
      <c r="L379" s="79" t="s">
        <v>341</v>
      </c>
      <c r="M379" s="75">
        <v>0</v>
      </c>
    </row>
    <row r="380" spans="1:13" ht="15" customHeight="1" x14ac:dyDescent="0.2">
      <c r="A380" s="536"/>
      <c r="B380" s="539"/>
      <c r="C380" s="542"/>
      <c r="D380" s="79" t="s">
        <v>342</v>
      </c>
      <c r="E380" s="75">
        <v>6.0800000000000003E-4</v>
      </c>
      <c r="F380" s="60">
        <v>372</v>
      </c>
      <c r="G380" s="554"/>
      <c r="H380" s="580"/>
      <c r="J380" s="72" t="s">
        <v>562</v>
      </c>
      <c r="K380" s="72">
        <v>5.0900000000000001E-4</v>
      </c>
      <c r="L380" s="79" t="s">
        <v>342</v>
      </c>
      <c r="M380" s="75">
        <v>6.0800000000000003E-4</v>
      </c>
    </row>
    <row r="381" spans="1:13" ht="15" customHeight="1" x14ac:dyDescent="0.2">
      <c r="A381" s="536"/>
      <c r="B381" s="539"/>
      <c r="C381" s="542"/>
      <c r="D381" s="76" t="s">
        <v>323</v>
      </c>
      <c r="E381" s="77">
        <v>5.4600000000000004E-4</v>
      </c>
      <c r="F381" s="60">
        <v>373</v>
      </c>
      <c r="G381" s="554"/>
      <c r="H381" s="580"/>
      <c r="J381" s="72" t="s">
        <v>562</v>
      </c>
      <c r="K381" s="72">
        <v>5.0900000000000001E-4</v>
      </c>
      <c r="L381" s="76" t="s">
        <v>323</v>
      </c>
      <c r="M381" s="77">
        <v>5.4600000000000004E-4</v>
      </c>
    </row>
    <row r="382" spans="1:13" ht="30" customHeight="1" x14ac:dyDescent="0.2">
      <c r="A382" s="63" t="s">
        <v>563</v>
      </c>
      <c r="B382" s="80" t="s">
        <v>564</v>
      </c>
      <c r="C382" s="65">
        <v>4.8000000000000001E-4</v>
      </c>
      <c r="D382" s="66"/>
      <c r="E382" s="67">
        <v>5.1699999999999999E-4</v>
      </c>
      <c r="F382" s="60">
        <v>374</v>
      </c>
      <c r="G382" s="68">
        <v>89.8</v>
      </c>
      <c r="H382" s="69" t="s">
        <v>327</v>
      </c>
      <c r="J382" s="80" t="s">
        <v>564</v>
      </c>
      <c r="K382" s="65">
        <v>4.8000000000000001E-4</v>
      </c>
      <c r="L382" s="66"/>
      <c r="M382" s="67">
        <v>5.1699999999999999E-4</v>
      </c>
    </row>
    <row r="383" spans="1:13" ht="15" customHeight="1" x14ac:dyDescent="0.2">
      <c r="A383" s="536" t="s">
        <v>565</v>
      </c>
      <c r="B383" s="539" t="s">
        <v>566</v>
      </c>
      <c r="C383" s="542">
        <v>1.84E-4</v>
      </c>
      <c r="D383" s="78" t="s">
        <v>326</v>
      </c>
      <c r="E383" s="71">
        <v>0</v>
      </c>
      <c r="F383" s="60">
        <v>375</v>
      </c>
      <c r="G383" s="633">
        <v>100</v>
      </c>
      <c r="H383" s="580"/>
      <c r="J383" s="72" t="s">
        <v>566</v>
      </c>
      <c r="K383" s="73">
        <v>1.84E-4</v>
      </c>
      <c r="L383" s="78" t="s">
        <v>326</v>
      </c>
      <c r="M383" s="71">
        <v>0</v>
      </c>
    </row>
    <row r="384" spans="1:13" ht="15" customHeight="1" x14ac:dyDescent="0.2">
      <c r="A384" s="536"/>
      <c r="B384" s="539"/>
      <c r="C384" s="542"/>
      <c r="D384" s="74" t="s">
        <v>335</v>
      </c>
      <c r="E384" s="75">
        <v>0</v>
      </c>
      <c r="F384" s="60">
        <v>376</v>
      </c>
      <c r="G384" s="633"/>
      <c r="H384" s="580"/>
      <c r="J384" s="72" t="s">
        <v>566</v>
      </c>
      <c r="K384" s="72">
        <v>1.84E-4</v>
      </c>
      <c r="L384" s="74" t="s">
        <v>335</v>
      </c>
      <c r="M384" s="75">
        <v>0</v>
      </c>
    </row>
    <row r="385" spans="1:13" ht="15" customHeight="1" x14ac:dyDescent="0.2">
      <c r="A385" s="536"/>
      <c r="B385" s="539"/>
      <c r="C385" s="542"/>
      <c r="D385" s="79" t="s">
        <v>398</v>
      </c>
      <c r="E385" s="75">
        <v>2.1100000000000001E-4</v>
      </c>
      <c r="F385" s="60">
        <v>377</v>
      </c>
      <c r="G385" s="633"/>
      <c r="H385" s="580"/>
      <c r="J385" s="72" t="s">
        <v>566</v>
      </c>
      <c r="K385" s="72">
        <v>1.84E-4</v>
      </c>
      <c r="L385" s="79" t="s">
        <v>398</v>
      </c>
      <c r="M385" s="75">
        <v>2.1100000000000001E-4</v>
      </c>
    </row>
    <row r="386" spans="1:13" ht="15" customHeight="1" x14ac:dyDescent="0.2">
      <c r="A386" s="536"/>
      <c r="B386" s="539"/>
      <c r="C386" s="542"/>
      <c r="D386" s="76" t="s">
        <v>323</v>
      </c>
      <c r="E386" s="77">
        <v>1.5300000000000001E-4</v>
      </c>
      <c r="F386" s="60">
        <v>378</v>
      </c>
      <c r="G386" s="633"/>
      <c r="H386" s="580"/>
      <c r="J386" s="72" t="s">
        <v>566</v>
      </c>
      <c r="K386" s="72">
        <v>1.84E-4</v>
      </c>
      <c r="L386" s="76" t="s">
        <v>323</v>
      </c>
      <c r="M386" s="77">
        <v>1.5300000000000001E-4</v>
      </c>
    </row>
    <row r="387" spans="1:13" ht="15" customHeight="1" x14ac:dyDescent="0.2">
      <c r="A387" s="536" t="s">
        <v>567</v>
      </c>
      <c r="B387" s="552" t="s">
        <v>568</v>
      </c>
      <c r="C387" s="542">
        <v>4.37E-4</v>
      </c>
      <c r="D387" s="78" t="s">
        <v>326</v>
      </c>
      <c r="E387" s="71">
        <v>0</v>
      </c>
      <c r="F387" s="60">
        <v>379</v>
      </c>
      <c r="G387" s="554">
        <v>100</v>
      </c>
      <c r="H387" s="580"/>
      <c r="J387" s="86" t="s">
        <v>568</v>
      </c>
      <c r="K387" s="73">
        <v>4.37E-4</v>
      </c>
      <c r="L387" s="78" t="s">
        <v>326</v>
      </c>
      <c r="M387" s="71">
        <v>0</v>
      </c>
    </row>
    <row r="388" spans="1:13" ht="15" customHeight="1" x14ac:dyDescent="0.2">
      <c r="A388" s="536"/>
      <c r="B388" s="552"/>
      <c r="C388" s="542"/>
      <c r="D388" s="74" t="s">
        <v>322</v>
      </c>
      <c r="E388" s="75">
        <v>4.5399999999999998E-4</v>
      </c>
      <c r="F388" s="60">
        <v>380</v>
      </c>
      <c r="G388" s="554"/>
      <c r="H388" s="580"/>
      <c r="J388" s="86" t="s">
        <v>568</v>
      </c>
      <c r="K388" s="72">
        <v>4.37E-4</v>
      </c>
      <c r="L388" s="74" t="s">
        <v>322</v>
      </c>
      <c r="M388" s="75">
        <v>4.5399999999999998E-4</v>
      </c>
    </row>
    <row r="389" spans="1:13" ht="15" customHeight="1" x14ac:dyDescent="0.2">
      <c r="A389" s="536"/>
      <c r="B389" s="552"/>
      <c r="C389" s="542"/>
      <c r="D389" s="76" t="s">
        <v>323</v>
      </c>
      <c r="E389" s="77">
        <v>3.0600000000000001E-4</v>
      </c>
      <c r="F389" s="60">
        <v>381</v>
      </c>
      <c r="G389" s="554"/>
      <c r="H389" s="580"/>
      <c r="J389" s="86" t="s">
        <v>568</v>
      </c>
      <c r="K389" s="72">
        <v>4.37E-4</v>
      </c>
      <c r="L389" s="76" t="s">
        <v>323</v>
      </c>
      <c r="M389" s="77">
        <v>3.0600000000000001E-4</v>
      </c>
    </row>
    <row r="390" spans="1:13" ht="15" customHeight="1" x14ac:dyDescent="0.2">
      <c r="A390" s="536" t="s">
        <v>569</v>
      </c>
      <c r="B390" s="552" t="s">
        <v>570</v>
      </c>
      <c r="C390" s="542">
        <v>3.8099999999999999E-4</v>
      </c>
      <c r="D390" s="78" t="s">
        <v>326</v>
      </c>
      <c r="E390" s="71">
        <v>0</v>
      </c>
      <c r="F390" s="60">
        <v>382</v>
      </c>
      <c r="G390" s="554">
        <v>89.11</v>
      </c>
      <c r="H390" s="580" t="s">
        <v>327</v>
      </c>
      <c r="J390" s="86" t="s">
        <v>570</v>
      </c>
      <c r="K390" s="73">
        <v>3.8099999999999999E-4</v>
      </c>
      <c r="L390" s="78" t="s">
        <v>326</v>
      </c>
      <c r="M390" s="71">
        <v>0</v>
      </c>
    </row>
    <row r="391" spans="1:13" ht="15" customHeight="1" x14ac:dyDescent="0.2">
      <c r="A391" s="536"/>
      <c r="B391" s="552"/>
      <c r="C391" s="542"/>
      <c r="D391" s="79" t="s">
        <v>397</v>
      </c>
      <c r="E391" s="91">
        <v>0</v>
      </c>
      <c r="F391" s="60">
        <v>383</v>
      </c>
      <c r="G391" s="554"/>
      <c r="H391" s="580"/>
      <c r="J391" s="86" t="s">
        <v>570</v>
      </c>
      <c r="K391" s="72">
        <v>3.8099999999999999E-4</v>
      </c>
      <c r="L391" s="79" t="s">
        <v>397</v>
      </c>
      <c r="M391" s="91">
        <v>0</v>
      </c>
    </row>
    <row r="392" spans="1:13" ht="15" customHeight="1" x14ac:dyDescent="0.2">
      <c r="A392" s="536"/>
      <c r="B392" s="552"/>
      <c r="C392" s="542"/>
      <c r="D392" s="79" t="s">
        <v>398</v>
      </c>
      <c r="E392" s="75">
        <v>6.4700000000000001E-4</v>
      </c>
      <c r="F392" s="60">
        <v>384</v>
      </c>
      <c r="G392" s="554"/>
      <c r="H392" s="580"/>
      <c r="J392" s="86" t="s">
        <v>570</v>
      </c>
      <c r="K392" s="72">
        <v>3.8099999999999999E-4</v>
      </c>
      <c r="L392" s="79" t="s">
        <v>398</v>
      </c>
      <c r="M392" s="75">
        <v>6.4700000000000001E-4</v>
      </c>
    </row>
    <row r="393" spans="1:13" ht="15" customHeight="1" x14ac:dyDescent="0.2">
      <c r="A393" s="536"/>
      <c r="B393" s="552"/>
      <c r="C393" s="542"/>
      <c r="D393" s="76" t="s">
        <v>323</v>
      </c>
      <c r="E393" s="77">
        <v>4.1899999999999999E-4</v>
      </c>
      <c r="F393" s="60">
        <v>385</v>
      </c>
      <c r="G393" s="554"/>
      <c r="H393" s="580"/>
      <c r="J393" s="86" t="s">
        <v>570</v>
      </c>
      <c r="K393" s="72">
        <v>3.8099999999999999E-4</v>
      </c>
      <c r="L393" s="76" t="s">
        <v>323</v>
      </c>
      <c r="M393" s="77">
        <v>4.1899999999999999E-4</v>
      </c>
    </row>
    <row r="394" spans="1:13" ht="25.5" customHeight="1" x14ac:dyDescent="0.2">
      <c r="A394" s="55" t="s">
        <v>571</v>
      </c>
      <c r="B394" s="170" t="s">
        <v>572</v>
      </c>
      <c r="C394" s="57">
        <v>4.37E-4</v>
      </c>
      <c r="D394" s="151"/>
      <c r="E394" s="171">
        <v>4.3800000000000002E-4</v>
      </c>
      <c r="F394" s="60">
        <v>386</v>
      </c>
      <c r="G394" s="61">
        <v>57.25</v>
      </c>
      <c r="H394" s="62" t="s">
        <v>327</v>
      </c>
      <c r="J394" s="170" t="s">
        <v>572</v>
      </c>
      <c r="K394" s="57">
        <v>4.37E-4</v>
      </c>
      <c r="L394" s="151"/>
      <c r="M394" s="171">
        <v>4.3800000000000002E-4</v>
      </c>
    </row>
    <row r="395" spans="1:13" ht="15" customHeight="1" x14ac:dyDescent="0.2">
      <c r="A395" s="565" t="s">
        <v>573</v>
      </c>
      <c r="B395" s="568" t="s">
        <v>574</v>
      </c>
      <c r="C395" s="673">
        <v>5.2599999999999999E-4</v>
      </c>
      <c r="D395" s="107" t="s">
        <v>326</v>
      </c>
      <c r="E395" s="108">
        <v>0</v>
      </c>
      <c r="F395" s="60">
        <v>387</v>
      </c>
      <c r="G395" s="662">
        <v>99.46</v>
      </c>
      <c r="H395" s="593" t="s">
        <v>327</v>
      </c>
      <c r="J395" s="109" t="s">
        <v>574</v>
      </c>
      <c r="K395" s="196">
        <v>5.2599999999999999E-4</v>
      </c>
      <c r="L395" s="107" t="s">
        <v>326</v>
      </c>
      <c r="M395" s="108">
        <v>0</v>
      </c>
    </row>
    <row r="396" spans="1:13" ht="15" customHeight="1" x14ac:dyDescent="0.2">
      <c r="A396" s="566"/>
      <c r="B396" s="539"/>
      <c r="C396" s="623"/>
      <c r="D396" s="74" t="s">
        <v>322</v>
      </c>
      <c r="E396" s="104">
        <v>5.5900000000000004E-4</v>
      </c>
      <c r="F396" s="60">
        <v>388</v>
      </c>
      <c r="G396" s="633"/>
      <c r="H396" s="608"/>
      <c r="J396" s="109" t="s">
        <v>574</v>
      </c>
      <c r="K396" s="72">
        <v>5.2599999999999999E-4</v>
      </c>
      <c r="L396" s="74" t="s">
        <v>322</v>
      </c>
      <c r="M396" s="104">
        <v>5.5900000000000004E-4</v>
      </c>
    </row>
    <row r="397" spans="1:13" ht="15" customHeight="1" x14ac:dyDescent="0.2">
      <c r="A397" s="567"/>
      <c r="B397" s="561"/>
      <c r="C397" s="624"/>
      <c r="D397" s="88" t="s">
        <v>323</v>
      </c>
      <c r="E397" s="89">
        <v>4.73E-4</v>
      </c>
      <c r="F397" s="60">
        <v>389</v>
      </c>
      <c r="G397" s="674"/>
      <c r="H397" s="595"/>
      <c r="J397" s="109" t="s">
        <v>574</v>
      </c>
      <c r="K397" s="72">
        <v>5.2599999999999999E-4</v>
      </c>
      <c r="L397" s="88" t="s">
        <v>323</v>
      </c>
      <c r="M397" s="89">
        <v>4.73E-4</v>
      </c>
    </row>
    <row r="398" spans="1:13" ht="15" customHeight="1" x14ac:dyDescent="0.2">
      <c r="A398" s="555" t="s">
        <v>575</v>
      </c>
      <c r="B398" s="540" t="s">
        <v>576</v>
      </c>
      <c r="C398" s="675">
        <v>4.6799999999999999E-4</v>
      </c>
      <c r="D398" s="140" t="s">
        <v>326</v>
      </c>
      <c r="E398" s="91">
        <v>0</v>
      </c>
      <c r="F398" s="60">
        <v>390</v>
      </c>
      <c r="G398" s="546">
        <v>88.3</v>
      </c>
      <c r="H398" s="611" t="s">
        <v>327</v>
      </c>
      <c r="J398" s="131" t="s">
        <v>576</v>
      </c>
      <c r="K398" s="197">
        <v>4.6799999999999999E-4</v>
      </c>
      <c r="L398" s="140" t="s">
        <v>326</v>
      </c>
      <c r="M398" s="91">
        <v>0</v>
      </c>
    </row>
    <row r="399" spans="1:13" ht="15" customHeight="1" x14ac:dyDescent="0.2">
      <c r="A399" s="555"/>
      <c r="B399" s="540"/>
      <c r="C399" s="675"/>
      <c r="D399" s="83" t="s">
        <v>335</v>
      </c>
      <c r="E399" s="75">
        <v>0</v>
      </c>
      <c r="F399" s="60">
        <v>391</v>
      </c>
      <c r="G399" s="546"/>
      <c r="H399" s="611"/>
      <c r="J399" s="131" t="s">
        <v>576</v>
      </c>
      <c r="K399" s="72">
        <v>4.6799999999999999E-4</v>
      </c>
      <c r="L399" s="83" t="s">
        <v>335</v>
      </c>
      <c r="M399" s="75">
        <v>0</v>
      </c>
    </row>
    <row r="400" spans="1:13" ht="15" customHeight="1" x14ac:dyDescent="0.2">
      <c r="A400" s="555"/>
      <c r="B400" s="540"/>
      <c r="C400" s="675"/>
      <c r="D400" s="84" t="s">
        <v>398</v>
      </c>
      <c r="E400" s="75">
        <v>4.3600000000000003E-4</v>
      </c>
      <c r="F400" s="60">
        <v>392</v>
      </c>
      <c r="G400" s="546"/>
      <c r="H400" s="611"/>
      <c r="J400" s="131" t="s">
        <v>576</v>
      </c>
      <c r="K400" s="72">
        <v>4.6799999999999999E-4</v>
      </c>
      <c r="L400" s="84" t="s">
        <v>398</v>
      </c>
      <c r="M400" s="75">
        <v>4.3600000000000003E-4</v>
      </c>
    </row>
    <row r="401" spans="1:13" ht="15" customHeight="1" x14ac:dyDescent="0.2">
      <c r="A401" s="556"/>
      <c r="B401" s="557"/>
      <c r="C401" s="676"/>
      <c r="D401" s="85" t="s">
        <v>323</v>
      </c>
      <c r="E401" s="77">
        <v>3.9599999999999998E-4</v>
      </c>
      <c r="F401" s="60">
        <v>393</v>
      </c>
      <c r="G401" s="546"/>
      <c r="H401" s="611"/>
      <c r="J401" s="131" t="s">
        <v>576</v>
      </c>
      <c r="K401" s="72">
        <v>4.6799999999999999E-4</v>
      </c>
      <c r="L401" s="85" t="s">
        <v>323</v>
      </c>
      <c r="M401" s="77">
        <v>3.9599999999999998E-4</v>
      </c>
    </row>
    <row r="402" spans="1:13" ht="15" customHeight="1" x14ac:dyDescent="0.2">
      <c r="A402" s="537" t="s">
        <v>577</v>
      </c>
      <c r="B402" s="540" t="s">
        <v>578</v>
      </c>
      <c r="C402" s="543">
        <v>1.7000000000000001E-4</v>
      </c>
      <c r="D402" s="78" t="s">
        <v>326</v>
      </c>
      <c r="E402" s="71">
        <v>0</v>
      </c>
      <c r="F402" s="60">
        <v>394</v>
      </c>
      <c r="G402" s="554">
        <v>100</v>
      </c>
      <c r="H402" s="580"/>
      <c r="J402" s="131" t="s">
        <v>578</v>
      </c>
      <c r="K402" s="93">
        <v>1.7000000000000001E-4</v>
      </c>
      <c r="L402" s="78" t="s">
        <v>326</v>
      </c>
      <c r="M402" s="71">
        <v>0</v>
      </c>
    </row>
    <row r="403" spans="1:13" ht="15" customHeight="1" x14ac:dyDescent="0.2">
      <c r="A403" s="536"/>
      <c r="B403" s="539"/>
      <c r="C403" s="542"/>
      <c r="D403" s="58" t="s">
        <v>322</v>
      </c>
      <c r="E403" s="75">
        <v>2.0599999999999999E-4</v>
      </c>
      <c r="F403" s="60">
        <v>395</v>
      </c>
      <c r="G403" s="554"/>
      <c r="H403" s="580"/>
      <c r="J403" s="131" t="s">
        <v>578</v>
      </c>
      <c r="K403" s="72">
        <v>1.7000000000000001E-4</v>
      </c>
      <c r="L403" s="58" t="s">
        <v>322</v>
      </c>
      <c r="M403" s="75">
        <v>2.0599999999999999E-4</v>
      </c>
    </row>
    <row r="404" spans="1:13" ht="15" customHeight="1" x14ac:dyDescent="0.2">
      <c r="A404" s="536"/>
      <c r="B404" s="539"/>
      <c r="C404" s="542"/>
      <c r="D404" s="76" t="s">
        <v>323</v>
      </c>
      <c r="E404" s="77">
        <v>2.31E-4</v>
      </c>
      <c r="F404" s="60">
        <v>396</v>
      </c>
      <c r="G404" s="554"/>
      <c r="H404" s="580"/>
      <c r="J404" s="131" t="s">
        <v>578</v>
      </c>
      <c r="K404" s="72">
        <v>1.7000000000000001E-4</v>
      </c>
      <c r="L404" s="76" t="s">
        <v>323</v>
      </c>
      <c r="M404" s="77">
        <v>2.31E-4</v>
      </c>
    </row>
    <row r="405" spans="1:13" ht="15" customHeight="1" x14ac:dyDescent="0.2">
      <c r="A405" s="536" t="s">
        <v>579</v>
      </c>
      <c r="B405" s="539" t="s">
        <v>580</v>
      </c>
      <c r="C405" s="542">
        <v>4.5300000000000001E-4</v>
      </c>
      <c r="D405" s="78" t="s">
        <v>326</v>
      </c>
      <c r="E405" s="71">
        <v>0</v>
      </c>
      <c r="F405" s="60">
        <v>397</v>
      </c>
      <c r="G405" s="554">
        <v>100</v>
      </c>
      <c r="H405" s="580"/>
      <c r="J405" s="72" t="s">
        <v>580</v>
      </c>
      <c r="K405" s="73">
        <v>4.5300000000000001E-4</v>
      </c>
      <c r="L405" s="78" t="s">
        <v>326</v>
      </c>
      <c r="M405" s="71">
        <v>0</v>
      </c>
    </row>
    <row r="406" spans="1:13" ht="15" customHeight="1" x14ac:dyDescent="0.2">
      <c r="A406" s="536"/>
      <c r="B406" s="539"/>
      <c r="C406" s="542"/>
      <c r="D406" s="74" t="s">
        <v>322</v>
      </c>
      <c r="E406" s="75">
        <v>4.5600000000000003E-4</v>
      </c>
      <c r="F406" s="60">
        <v>398</v>
      </c>
      <c r="G406" s="554"/>
      <c r="H406" s="580"/>
      <c r="J406" s="72" t="s">
        <v>580</v>
      </c>
      <c r="K406" s="72">
        <v>4.5300000000000001E-4</v>
      </c>
      <c r="L406" s="74" t="s">
        <v>322</v>
      </c>
      <c r="M406" s="75">
        <v>4.5600000000000003E-4</v>
      </c>
    </row>
    <row r="407" spans="1:13" ht="15" customHeight="1" x14ac:dyDescent="0.2">
      <c r="A407" s="536"/>
      <c r="B407" s="539"/>
      <c r="C407" s="542"/>
      <c r="D407" s="76" t="s">
        <v>323</v>
      </c>
      <c r="E407" s="77">
        <v>3.0600000000000001E-4</v>
      </c>
      <c r="F407" s="60">
        <v>399</v>
      </c>
      <c r="G407" s="554"/>
      <c r="H407" s="580"/>
      <c r="J407" s="72" t="s">
        <v>580</v>
      </c>
      <c r="K407" s="72">
        <v>4.5300000000000001E-4</v>
      </c>
      <c r="L407" s="76" t="s">
        <v>323</v>
      </c>
      <c r="M407" s="77">
        <v>3.0600000000000001E-4</v>
      </c>
    </row>
    <row r="408" spans="1:13" ht="15" customHeight="1" x14ac:dyDescent="0.2">
      <c r="A408" s="536" t="s">
        <v>581</v>
      </c>
      <c r="B408" s="552" t="s">
        <v>582</v>
      </c>
      <c r="C408" s="542">
        <v>5.2400000000000005E-4</v>
      </c>
      <c r="D408" s="78" t="s">
        <v>326</v>
      </c>
      <c r="E408" s="71">
        <v>0</v>
      </c>
      <c r="F408" s="60">
        <v>400</v>
      </c>
      <c r="G408" s="554">
        <v>94.09</v>
      </c>
      <c r="H408" s="580" t="s">
        <v>327</v>
      </c>
      <c r="J408" s="86" t="s">
        <v>582</v>
      </c>
      <c r="K408" s="73">
        <v>5.2400000000000005E-4</v>
      </c>
      <c r="L408" s="78" t="s">
        <v>326</v>
      </c>
      <c r="M408" s="71">
        <v>0</v>
      </c>
    </row>
    <row r="409" spans="1:13" ht="15" customHeight="1" x14ac:dyDescent="0.2">
      <c r="A409" s="536"/>
      <c r="B409" s="539"/>
      <c r="C409" s="542"/>
      <c r="D409" s="74" t="s">
        <v>335</v>
      </c>
      <c r="E409" s="75">
        <v>0</v>
      </c>
      <c r="F409" s="60">
        <v>401</v>
      </c>
      <c r="G409" s="554"/>
      <c r="H409" s="580"/>
      <c r="J409" s="86" t="s">
        <v>582</v>
      </c>
      <c r="K409" s="72">
        <v>5.2400000000000005E-4</v>
      </c>
      <c r="L409" s="74" t="s">
        <v>335</v>
      </c>
      <c r="M409" s="75">
        <v>0</v>
      </c>
    </row>
    <row r="410" spans="1:13" ht="15" customHeight="1" x14ac:dyDescent="0.2">
      <c r="A410" s="536"/>
      <c r="B410" s="539"/>
      <c r="C410" s="542"/>
      <c r="D410" s="74" t="s">
        <v>336</v>
      </c>
      <c r="E410" s="75">
        <v>0</v>
      </c>
      <c r="F410" s="60">
        <v>402</v>
      </c>
      <c r="G410" s="554"/>
      <c r="H410" s="580"/>
      <c r="J410" s="86" t="s">
        <v>582</v>
      </c>
      <c r="K410" s="72">
        <v>5.2400000000000005E-4</v>
      </c>
      <c r="L410" s="74" t="s">
        <v>336</v>
      </c>
      <c r="M410" s="75">
        <v>0</v>
      </c>
    </row>
    <row r="411" spans="1:13" ht="15" customHeight="1" x14ac:dyDescent="0.2">
      <c r="A411" s="536"/>
      <c r="B411" s="539"/>
      <c r="C411" s="542"/>
      <c r="D411" s="74" t="s">
        <v>337</v>
      </c>
      <c r="E411" s="75">
        <v>0</v>
      </c>
      <c r="F411" s="60">
        <v>403</v>
      </c>
      <c r="G411" s="554"/>
      <c r="H411" s="580"/>
      <c r="J411" s="86" t="s">
        <v>582</v>
      </c>
      <c r="K411" s="72">
        <v>5.2400000000000005E-4</v>
      </c>
      <c r="L411" s="74" t="s">
        <v>337</v>
      </c>
      <c r="M411" s="75">
        <v>0</v>
      </c>
    </row>
    <row r="412" spans="1:13" ht="15" customHeight="1" x14ac:dyDescent="0.2">
      <c r="A412" s="536"/>
      <c r="B412" s="539"/>
      <c r="C412" s="542"/>
      <c r="D412" s="74" t="s">
        <v>583</v>
      </c>
      <c r="E412" s="75">
        <v>5.7700000000000004E-4</v>
      </c>
      <c r="F412" s="60">
        <v>404</v>
      </c>
      <c r="G412" s="554"/>
      <c r="H412" s="580"/>
      <c r="J412" s="86" t="s">
        <v>582</v>
      </c>
      <c r="K412" s="72">
        <v>5.2400000000000005E-4</v>
      </c>
      <c r="L412" s="74" t="s">
        <v>583</v>
      </c>
      <c r="M412" s="75">
        <v>5.7700000000000004E-4</v>
      </c>
    </row>
    <row r="413" spans="1:13" ht="15" customHeight="1" x14ac:dyDescent="0.2">
      <c r="A413" s="536"/>
      <c r="B413" s="539"/>
      <c r="C413" s="542"/>
      <c r="D413" s="76" t="s">
        <v>323</v>
      </c>
      <c r="E413" s="77">
        <v>2.2599999999999999E-4</v>
      </c>
      <c r="F413" s="60">
        <v>405</v>
      </c>
      <c r="G413" s="554"/>
      <c r="H413" s="580"/>
      <c r="J413" s="86" t="s">
        <v>582</v>
      </c>
      <c r="K413" s="72">
        <v>5.2400000000000005E-4</v>
      </c>
      <c r="L413" s="76" t="s">
        <v>323</v>
      </c>
      <c r="M413" s="77">
        <v>2.2599999999999999E-4</v>
      </c>
    </row>
    <row r="414" spans="1:13" ht="15" customHeight="1" x14ac:dyDescent="0.2">
      <c r="A414" s="63" t="s">
        <v>584</v>
      </c>
      <c r="B414" s="80" t="s">
        <v>585</v>
      </c>
      <c r="C414" s="65">
        <v>4.5399999999999998E-4</v>
      </c>
      <c r="D414" s="66"/>
      <c r="E414" s="67">
        <v>4.57E-4</v>
      </c>
      <c r="F414" s="60">
        <v>406</v>
      </c>
      <c r="G414" s="68">
        <v>100</v>
      </c>
      <c r="H414" s="69"/>
      <c r="J414" s="80" t="s">
        <v>585</v>
      </c>
      <c r="K414" s="65">
        <v>4.5399999999999998E-4</v>
      </c>
      <c r="L414" s="66"/>
      <c r="M414" s="67">
        <v>4.57E-4</v>
      </c>
    </row>
    <row r="415" spans="1:13" ht="15" customHeight="1" x14ac:dyDescent="0.2">
      <c r="A415" s="536" t="s">
        <v>586</v>
      </c>
      <c r="B415" s="539" t="s">
        <v>587</v>
      </c>
      <c r="C415" s="542">
        <v>5.0199999999999995E-4</v>
      </c>
      <c r="D415" s="78" t="s">
        <v>326</v>
      </c>
      <c r="E415" s="71">
        <v>0</v>
      </c>
      <c r="F415" s="60">
        <v>407</v>
      </c>
      <c r="G415" s="554">
        <v>100</v>
      </c>
      <c r="H415" s="580"/>
      <c r="J415" s="72" t="s">
        <v>587</v>
      </c>
      <c r="K415" s="73">
        <v>5.0199999999999995E-4</v>
      </c>
      <c r="L415" s="78" t="s">
        <v>326</v>
      </c>
      <c r="M415" s="71">
        <v>0</v>
      </c>
    </row>
    <row r="416" spans="1:13" ht="15" customHeight="1" x14ac:dyDescent="0.2">
      <c r="A416" s="536"/>
      <c r="B416" s="539"/>
      <c r="C416" s="542"/>
      <c r="D416" s="74" t="s">
        <v>322</v>
      </c>
      <c r="E416" s="75">
        <v>5.1500000000000005E-4</v>
      </c>
      <c r="F416" s="60">
        <v>408</v>
      </c>
      <c r="G416" s="554"/>
      <c r="H416" s="580"/>
      <c r="J416" s="72" t="s">
        <v>587</v>
      </c>
      <c r="K416" s="72">
        <v>5.0199999999999995E-4</v>
      </c>
      <c r="L416" s="74" t="s">
        <v>322</v>
      </c>
      <c r="M416" s="75">
        <v>5.1500000000000005E-4</v>
      </c>
    </row>
    <row r="417" spans="1:13" ht="15" customHeight="1" x14ac:dyDescent="0.2">
      <c r="A417" s="536"/>
      <c r="B417" s="539"/>
      <c r="C417" s="542"/>
      <c r="D417" s="76" t="s">
        <v>323</v>
      </c>
      <c r="E417" s="77">
        <v>4.6200000000000001E-4</v>
      </c>
      <c r="F417" s="60">
        <v>409</v>
      </c>
      <c r="G417" s="554"/>
      <c r="H417" s="580"/>
      <c r="J417" s="72" t="s">
        <v>587</v>
      </c>
      <c r="K417" s="72">
        <v>5.0199999999999995E-4</v>
      </c>
      <c r="L417" s="76" t="s">
        <v>323</v>
      </c>
      <c r="M417" s="77">
        <v>4.6200000000000001E-4</v>
      </c>
    </row>
    <row r="418" spans="1:13" ht="15" customHeight="1" x14ac:dyDescent="0.2">
      <c r="A418" s="536" t="s">
        <v>588</v>
      </c>
      <c r="B418" s="552" t="s">
        <v>589</v>
      </c>
      <c r="C418" s="542">
        <v>4.2200000000000001E-4</v>
      </c>
      <c r="D418" s="78" t="s">
        <v>326</v>
      </c>
      <c r="E418" s="71">
        <v>0</v>
      </c>
      <c r="F418" s="60">
        <v>410</v>
      </c>
      <c r="G418" s="554">
        <v>100</v>
      </c>
      <c r="H418" s="580"/>
      <c r="J418" s="86" t="s">
        <v>589</v>
      </c>
      <c r="K418" s="73">
        <v>4.2200000000000001E-4</v>
      </c>
      <c r="L418" s="78" t="s">
        <v>326</v>
      </c>
      <c r="M418" s="71">
        <v>0</v>
      </c>
    </row>
    <row r="419" spans="1:13" ht="15" customHeight="1" x14ac:dyDescent="0.2">
      <c r="A419" s="536"/>
      <c r="B419" s="552"/>
      <c r="C419" s="542"/>
      <c r="D419" s="74" t="s">
        <v>322</v>
      </c>
      <c r="E419" s="75">
        <v>4.6799999999999999E-4</v>
      </c>
      <c r="F419" s="60">
        <v>411</v>
      </c>
      <c r="G419" s="554"/>
      <c r="H419" s="580"/>
      <c r="J419" s="86" t="s">
        <v>589</v>
      </c>
      <c r="K419" s="72">
        <v>4.2200000000000001E-4</v>
      </c>
      <c r="L419" s="74" t="s">
        <v>322</v>
      </c>
      <c r="M419" s="75">
        <v>4.6799999999999999E-4</v>
      </c>
    </row>
    <row r="420" spans="1:13" ht="15" customHeight="1" x14ac:dyDescent="0.2">
      <c r="A420" s="536"/>
      <c r="B420" s="552"/>
      <c r="C420" s="542"/>
      <c r="D420" s="76" t="s">
        <v>323</v>
      </c>
      <c r="E420" s="77">
        <v>5.0000000000000001E-4</v>
      </c>
      <c r="F420" s="60">
        <v>412</v>
      </c>
      <c r="G420" s="554"/>
      <c r="H420" s="580"/>
      <c r="J420" s="86" t="s">
        <v>589</v>
      </c>
      <c r="K420" s="72">
        <v>4.2200000000000001E-4</v>
      </c>
      <c r="L420" s="76" t="s">
        <v>323</v>
      </c>
      <c r="M420" s="77">
        <v>5.0000000000000001E-4</v>
      </c>
    </row>
    <row r="421" spans="1:13" ht="15" customHeight="1" x14ac:dyDescent="0.2">
      <c r="A421" s="536" t="s">
        <v>590</v>
      </c>
      <c r="B421" s="539" t="s">
        <v>591</v>
      </c>
      <c r="C421" s="542">
        <v>4.2299999999999998E-4</v>
      </c>
      <c r="D421" s="78" t="s">
        <v>326</v>
      </c>
      <c r="E421" s="71">
        <v>0</v>
      </c>
      <c r="F421" s="60">
        <v>413</v>
      </c>
      <c r="G421" s="554">
        <v>100</v>
      </c>
      <c r="H421" s="580"/>
      <c r="J421" s="72" t="s">
        <v>591</v>
      </c>
      <c r="K421" s="73">
        <v>4.2299999999999998E-4</v>
      </c>
      <c r="L421" s="78" t="s">
        <v>326</v>
      </c>
      <c r="M421" s="71">
        <v>0</v>
      </c>
    </row>
    <row r="422" spans="1:13" ht="15" customHeight="1" x14ac:dyDescent="0.2">
      <c r="A422" s="536"/>
      <c r="B422" s="539"/>
      <c r="C422" s="542"/>
      <c r="D422" s="74" t="s">
        <v>322</v>
      </c>
      <c r="E422" s="75">
        <v>4.6999999999999999E-4</v>
      </c>
      <c r="F422" s="60">
        <v>414</v>
      </c>
      <c r="G422" s="554"/>
      <c r="H422" s="580"/>
      <c r="J422" s="72" t="s">
        <v>591</v>
      </c>
      <c r="K422" s="72">
        <v>4.2299999999999998E-4</v>
      </c>
      <c r="L422" s="74" t="s">
        <v>322</v>
      </c>
      <c r="M422" s="75">
        <v>4.6999999999999999E-4</v>
      </c>
    </row>
    <row r="423" spans="1:13" ht="15" customHeight="1" x14ac:dyDescent="0.2">
      <c r="A423" s="536"/>
      <c r="B423" s="539"/>
      <c r="C423" s="542"/>
      <c r="D423" s="76" t="s">
        <v>323</v>
      </c>
      <c r="E423" s="77">
        <v>5.0299999999999997E-4</v>
      </c>
      <c r="F423" s="60">
        <v>415</v>
      </c>
      <c r="G423" s="554"/>
      <c r="H423" s="580"/>
      <c r="J423" s="72" t="s">
        <v>591</v>
      </c>
      <c r="K423" s="72">
        <v>4.2299999999999998E-4</v>
      </c>
      <c r="L423" s="76" t="s">
        <v>323</v>
      </c>
      <c r="M423" s="77">
        <v>5.0299999999999997E-4</v>
      </c>
    </row>
    <row r="424" spans="1:13" ht="15" customHeight="1" x14ac:dyDescent="0.2">
      <c r="A424" s="536" t="s">
        <v>592</v>
      </c>
      <c r="B424" s="539" t="s">
        <v>593</v>
      </c>
      <c r="C424" s="542">
        <v>3.0299999999999999E-4</v>
      </c>
      <c r="D424" s="78" t="s">
        <v>326</v>
      </c>
      <c r="E424" s="71">
        <v>0</v>
      </c>
      <c r="F424" s="60">
        <v>416</v>
      </c>
      <c r="G424" s="554">
        <v>35.97</v>
      </c>
      <c r="H424" s="580" t="s">
        <v>327</v>
      </c>
      <c r="J424" s="72" t="s">
        <v>593</v>
      </c>
      <c r="K424" s="73">
        <v>3.0299999999999999E-4</v>
      </c>
      <c r="L424" s="78" t="s">
        <v>326</v>
      </c>
      <c r="M424" s="71">
        <v>0</v>
      </c>
    </row>
    <row r="425" spans="1:13" ht="15" customHeight="1" x14ac:dyDescent="0.2">
      <c r="A425" s="536"/>
      <c r="B425" s="539"/>
      <c r="C425" s="542"/>
      <c r="D425" s="74" t="s">
        <v>322</v>
      </c>
      <c r="E425" s="75">
        <v>4.15E-4</v>
      </c>
      <c r="F425" s="60">
        <v>417</v>
      </c>
      <c r="G425" s="554"/>
      <c r="H425" s="580"/>
      <c r="J425" s="72" t="s">
        <v>593</v>
      </c>
      <c r="K425" s="72">
        <v>3.0299999999999999E-4</v>
      </c>
      <c r="L425" s="74" t="s">
        <v>322</v>
      </c>
      <c r="M425" s="75">
        <v>4.15E-4</v>
      </c>
    </row>
    <row r="426" spans="1:13" ht="15" customHeight="1" x14ac:dyDescent="0.2">
      <c r="A426" s="560"/>
      <c r="B426" s="561"/>
      <c r="C426" s="562"/>
      <c r="D426" s="88" t="s">
        <v>323</v>
      </c>
      <c r="E426" s="89">
        <v>5.71E-4</v>
      </c>
      <c r="F426" s="60">
        <v>418</v>
      </c>
      <c r="G426" s="563"/>
      <c r="H426" s="588"/>
      <c r="J426" s="72" t="s">
        <v>593</v>
      </c>
      <c r="K426" s="72">
        <v>3.0299999999999999E-4</v>
      </c>
      <c r="L426" s="88" t="s">
        <v>323</v>
      </c>
      <c r="M426" s="89">
        <v>5.71E-4</v>
      </c>
    </row>
    <row r="427" spans="1:13" ht="15" customHeight="1" x14ac:dyDescent="0.2">
      <c r="A427" s="537" t="s">
        <v>594</v>
      </c>
      <c r="B427" s="540" t="s">
        <v>595</v>
      </c>
      <c r="C427" s="543">
        <v>4.6900000000000002E-4</v>
      </c>
      <c r="D427" s="90" t="s">
        <v>326</v>
      </c>
      <c r="E427" s="91">
        <v>0</v>
      </c>
      <c r="F427" s="60">
        <v>419</v>
      </c>
      <c r="G427" s="546">
        <v>100</v>
      </c>
      <c r="H427" s="611"/>
      <c r="J427" s="131" t="s">
        <v>595</v>
      </c>
      <c r="K427" s="93">
        <v>4.6900000000000002E-4</v>
      </c>
      <c r="L427" s="90" t="s">
        <v>326</v>
      </c>
      <c r="M427" s="91">
        <v>0</v>
      </c>
    </row>
    <row r="428" spans="1:13" ht="15" customHeight="1" x14ac:dyDescent="0.2">
      <c r="A428" s="536"/>
      <c r="B428" s="539"/>
      <c r="C428" s="542"/>
      <c r="D428" s="74" t="s">
        <v>322</v>
      </c>
      <c r="E428" s="75">
        <v>4.2999999999999999E-4</v>
      </c>
      <c r="F428" s="60">
        <v>420</v>
      </c>
      <c r="G428" s="554"/>
      <c r="H428" s="580"/>
      <c r="J428" s="131" t="s">
        <v>595</v>
      </c>
      <c r="K428" s="72">
        <v>4.6900000000000002E-4</v>
      </c>
      <c r="L428" s="74" t="s">
        <v>322</v>
      </c>
      <c r="M428" s="75">
        <v>4.2999999999999999E-4</v>
      </c>
    </row>
    <row r="429" spans="1:13" ht="15" customHeight="1" x14ac:dyDescent="0.2">
      <c r="A429" s="536"/>
      <c r="B429" s="539"/>
      <c r="C429" s="542"/>
      <c r="D429" s="76" t="s">
        <v>323</v>
      </c>
      <c r="E429" s="77">
        <v>4.3600000000000003E-4</v>
      </c>
      <c r="F429" s="60">
        <v>421</v>
      </c>
      <c r="G429" s="554"/>
      <c r="H429" s="580"/>
      <c r="J429" s="131" t="s">
        <v>595</v>
      </c>
      <c r="K429" s="72">
        <v>4.6900000000000002E-4</v>
      </c>
      <c r="L429" s="76" t="s">
        <v>323</v>
      </c>
      <c r="M429" s="77">
        <v>4.3600000000000003E-4</v>
      </c>
    </row>
    <row r="430" spans="1:13" ht="16.5" customHeight="1" x14ac:dyDescent="0.2">
      <c r="A430" s="536" t="s">
        <v>596</v>
      </c>
      <c r="B430" s="539" t="s">
        <v>597</v>
      </c>
      <c r="C430" s="542">
        <v>4.44E-4</v>
      </c>
      <c r="D430" s="78" t="s">
        <v>326</v>
      </c>
      <c r="E430" s="71">
        <v>0</v>
      </c>
      <c r="F430" s="60">
        <v>422</v>
      </c>
      <c r="G430" s="554">
        <v>45.28</v>
      </c>
      <c r="H430" s="580" t="s">
        <v>327</v>
      </c>
      <c r="J430" s="72" t="s">
        <v>597</v>
      </c>
      <c r="K430" s="73">
        <v>4.44E-4</v>
      </c>
      <c r="L430" s="78" t="s">
        <v>326</v>
      </c>
      <c r="M430" s="71">
        <v>0</v>
      </c>
    </row>
    <row r="431" spans="1:13" ht="16.5" customHeight="1" x14ac:dyDescent="0.2">
      <c r="A431" s="536"/>
      <c r="B431" s="539"/>
      <c r="C431" s="542"/>
      <c r="D431" s="74" t="s">
        <v>322</v>
      </c>
      <c r="E431" s="75">
        <v>4.0200000000000001E-4</v>
      </c>
      <c r="F431" s="60">
        <v>423</v>
      </c>
      <c r="G431" s="554"/>
      <c r="H431" s="580"/>
      <c r="J431" s="72" t="s">
        <v>597</v>
      </c>
      <c r="K431" s="72">
        <v>4.44E-4</v>
      </c>
      <c r="L431" s="74" t="s">
        <v>322</v>
      </c>
      <c r="M431" s="75">
        <v>4.0200000000000001E-4</v>
      </c>
    </row>
    <row r="432" spans="1:13" ht="15" customHeight="1" x14ac:dyDescent="0.2">
      <c r="A432" s="581"/>
      <c r="B432" s="582"/>
      <c r="C432" s="583"/>
      <c r="D432" s="76" t="s">
        <v>323</v>
      </c>
      <c r="E432" s="67">
        <v>4.2400000000000001E-4</v>
      </c>
      <c r="F432" s="60">
        <v>424</v>
      </c>
      <c r="G432" s="584"/>
      <c r="H432" s="585"/>
      <c r="J432" s="72" t="s">
        <v>597</v>
      </c>
      <c r="K432" s="72">
        <v>4.44E-4</v>
      </c>
      <c r="L432" s="76" t="s">
        <v>323</v>
      </c>
      <c r="M432" s="67">
        <v>4.2400000000000001E-4</v>
      </c>
    </row>
    <row r="433" spans="1:13" ht="15" customHeight="1" x14ac:dyDescent="0.2">
      <c r="A433" s="536" t="s">
        <v>598</v>
      </c>
      <c r="B433" s="539" t="s">
        <v>599</v>
      </c>
      <c r="C433" s="542">
        <v>3.7800000000000003E-4</v>
      </c>
      <c r="D433" s="78" t="s">
        <v>326</v>
      </c>
      <c r="E433" s="71">
        <v>0</v>
      </c>
      <c r="F433" s="60">
        <v>425</v>
      </c>
      <c r="G433" s="554">
        <v>97.41</v>
      </c>
      <c r="H433" s="671" t="s">
        <v>600</v>
      </c>
      <c r="J433" s="72" t="s">
        <v>599</v>
      </c>
      <c r="K433" s="73">
        <v>3.7800000000000003E-4</v>
      </c>
      <c r="L433" s="78" t="s">
        <v>326</v>
      </c>
      <c r="M433" s="71">
        <v>0</v>
      </c>
    </row>
    <row r="434" spans="1:13" ht="15" customHeight="1" x14ac:dyDescent="0.2">
      <c r="A434" s="536"/>
      <c r="B434" s="539"/>
      <c r="C434" s="542"/>
      <c r="D434" s="74" t="s">
        <v>335</v>
      </c>
      <c r="E434" s="75">
        <v>3.7800000000000003E-4</v>
      </c>
      <c r="F434" s="60">
        <v>426</v>
      </c>
      <c r="G434" s="554"/>
      <c r="H434" s="671"/>
      <c r="J434" s="72" t="s">
        <v>599</v>
      </c>
      <c r="K434" s="72">
        <v>3.7800000000000003E-4</v>
      </c>
      <c r="L434" s="74" t="s">
        <v>335</v>
      </c>
      <c r="M434" s="75">
        <v>3.7800000000000003E-4</v>
      </c>
    </row>
    <row r="435" spans="1:13" ht="15" customHeight="1" x14ac:dyDescent="0.2">
      <c r="A435" s="536"/>
      <c r="B435" s="539"/>
      <c r="C435" s="542"/>
      <c r="D435" s="74" t="s">
        <v>336</v>
      </c>
      <c r="E435" s="75">
        <v>0</v>
      </c>
      <c r="F435" s="60">
        <v>427</v>
      </c>
      <c r="G435" s="554"/>
      <c r="H435" s="671"/>
      <c r="J435" s="72" t="s">
        <v>599</v>
      </c>
      <c r="K435" s="72">
        <v>3.7800000000000003E-4</v>
      </c>
      <c r="L435" s="74" t="s">
        <v>336</v>
      </c>
      <c r="M435" s="75">
        <v>0</v>
      </c>
    </row>
    <row r="436" spans="1:13" ht="15" customHeight="1" x14ac:dyDescent="0.2">
      <c r="A436" s="536"/>
      <c r="B436" s="539"/>
      <c r="C436" s="542"/>
      <c r="D436" s="74" t="s">
        <v>337</v>
      </c>
      <c r="E436" s="75">
        <v>0</v>
      </c>
      <c r="F436" s="60">
        <v>428</v>
      </c>
      <c r="G436" s="554"/>
      <c r="H436" s="671"/>
      <c r="J436" s="72" t="s">
        <v>599</v>
      </c>
      <c r="K436" s="72">
        <v>3.7800000000000003E-4</v>
      </c>
      <c r="L436" s="74" t="s">
        <v>337</v>
      </c>
      <c r="M436" s="75">
        <v>0</v>
      </c>
    </row>
    <row r="437" spans="1:13" ht="15" customHeight="1" x14ac:dyDescent="0.2">
      <c r="A437" s="536"/>
      <c r="B437" s="539"/>
      <c r="C437" s="542"/>
      <c r="D437" s="74" t="s">
        <v>338</v>
      </c>
      <c r="E437" s="75">
        <v>0</v>
      </c>
      <c r="F437" s="60">
        <v>429</v>
      </c>
      <c r="G437" s="554"/>
      <c r="H437" s="671"/>
      <c r="J437" s="72" t="s">
        <v>599</v>
      </c>
      <c r="K437" s="72">
        <v>3.7800000000000003E-4</v>
      </c>
      <c r="L437" s="74" t="s">
        <v>338</v>
      </c>
      <c r="M437" s="75">
        <v>0</v>
      </c>
    </row>
    <row r="438" spans="1:13" ht="15" customHeight="1" x14ac:dyDescent="0.2">
      <c r="A438" s="536"/>
      <c r="B438" s="539"/>
      <c r="C438" s="542"/>
      <c r="D438" s="74" t="s">
        <v>339</v>
      </c>
      <c r="E438" s="75">
        <v>0</v>
      </c>
      <c r="F438" s="60">
        <v>430</v>
      </c>
      <c r="G438" s="554"/>
      <c r="H438" s="671"/>
      <c r="J438" s="72" t="s">
        <v>599</v>
      </c>
      <c r="K438" s="72">
        <v>3.7800000000000003E-4</v>
      </c>
      <c r="L438" s="74" t="s">
        <v>339</v>
      </c>
      <c r="M438" s="75">
        <v>0</v>
      </c>
    </row>
    <row r="439" spans="1:13" ht="15" customHeight="1" x14ac:dyDescent="0.2">
      <c r="A439" s="536"/>
      <c r="B439" s="539"/>
      <c r="C439" s="542"/>
      <c r="D439" s="74" t="s">
        <v>340</v>
      </c>
      <c r="E439" s="75">
        <v>0</v>
      </c>
      <c r="F439" s="60">
        <v>431</v>
      </c>
      <c r="G439" s="554"/>
      <c r="H439" s="671"/>
      <c r="J439" s="72" t="s">
        <v>599</v>
      </c>
      <c r="K439" s="72">
        <v>3.7800000000000003E-4</v>
      </c>
      <c r="L439" s="74" t="s">
        <v>340</v>
      </c>
      <c r="M439" s="75">
        <v>0</v>
      </c>
    </row>
    <row r="440" spans="1:13" ht="15" customHeight="1" x14ac:dyDescent="0.2">
      <c r="A440" s="536"/>
      <c r="B440" s="539"/>
      <c r="C440" s="542"/>
      <c r="D440" s="74" t="s">
        <v>361</v>
      </c>
      <c r="E440" s="75">
        <v>1E-4</v>
      </c>
      <c r="F440" s="60">
        <v>432</v>
      </c>
      <c r="G440" s="554"/>
      <c r="H440" s="671"/>
      <c r="J440" s="72" t="s">
        <v>599</v>
      </c>
      <c r="K440" s="72">
        <v>3.7800000000000003E-4</v>
      </c>
      <c r="L440" s="74" t="s">
        <v>361</v>
      </c>
      <c r="M440" s="75">
        <v>1E-4</v>
      </c>
    </row>
    <row r="441" spans="1:13" ht="15" customHeight="1" x14ac:dyDescent="0.2">
      <c r="A441" s="536"/>
      <c r="B441" s="539"/>
      <c r="C441" s="542"/>
      <c r="D441" s="74" t="s">
        <v>601</v>
      </c>
      <c r="E441" s="75">
        <v>2.9999999999999997E-4</v>
      </c>
      <c r="F441" s="60">
        <v>433</v>
      </c>
      <c r="G441" s="554"/>
      <c r="H441" s="671"/>
      <c r="J441" s="72" t="s">
        <v>599</v>
      </c>
      <c r="K441" s="72">
        <v>3.7800000000000003E-4</v>
      </c>
      <c r="L441" s="74" t="s">
        <v>601</v>
      </c>
      <c r="M441" s="75">
        <v>2.9999999999999997E-4</v>
      </c>
    </row>
    <row r="442" spans="1:13" ht="15" customHeight="1" x14ac:dyDescent="0.2">
      <c r="A442" s="536"/>
      <c r="B442" s="539"/>
      <c r="C442" s="542"/>
      <c r="D442" s="74" t="s">
        <v>388</v>
      </c>
      <c r="E442" s="75">
        <v>4.0000000000000002E-4</v>
      </c>
      <c r="F442" s="60">
        <v>434</v>
      </c>
      <c r="G442" s="554"/>
      <c r="H442" s="671"/>
      <c r="J442" s="72" t="s">
        <v>599</v>
      </c>
      <c r="K442" s="72">
        <v>3.7800000000000003E-4</v>
      </c>
      <c r="L442" s="74" t="s">
        <v>388</v>
      </c>
      <c r="M442" s="75">
        <v>4.0000000000000002E-4</v>
      </c>
    </row>
    <row r="443" spans="1:13" ht="15" customHeight="1" x14ac:dyDescent="0.2">
      <c r="A443" s="536"/>
      <c r="B443" s="539"/>
      <c r="C443" s="542"/>
      <c r="D443" s="79" t="s">
        <v>364</v>
      </c>
      <c r="E443" s="75">
        <v>5.8399999999999999E-4</v>
      </c>
      <c r="F443" s="60">
        <v>435</v>
      </c>
      <c r="G443" s="554"/>
      <c r="H443" s="671"/>
      <c r="J443" s="72" t="s">
        <v>599</v>
      </c>
      <c r="K443" s="72">
        <v>3.7800000000000003E-4</v>
      </c>
      <c r="L443" s="79" t="s">
        <v>364</v>
      </c>
      <c r="M443" s="75">
        <v>5.8399999999999999E-4</v>
      </c>
    </row>
    <row r="444" spans="1:13" ht="15" customHeight="1" x14ac:dyDescent="0.2">
      <c r="A444" s="581"/>
      <c r="B444" s="582"/>
      <c r="C444" s="583"/>
      <c r="D444" s="76" t="s">
        <v>323</v>
      </c>
      <c r="E444" s="77">
        <v>5.1500000000000005E-4</v>
      </c>
      <c r="F444" s="60">
        <v>436</v>
      </c>
      <c r="G444" s="584"/>
      <c r="H444" s="672"/>
      <c r="J444" s="72" t="s">
        <v>599</v>
      </c>
      <c r="K444" s="72">
        <v>3.7800000000000003E-4</v>
      </c>
      <c r="L444" s="76" t="s">
        <v>323</v>
      </c>
      <c r="M444" s="77">
        <v>5.1500000000000005E-4</v>
      </c>
    </row>
    <row r="445" spans="1:13" ht="15" customHeight="1" x14ac:dyDescent="0.2">
      <c r="A445" s="63" t="s">
        <v>602</v>
      </c>
      <c r="B445" s="80" t="s">
        <v>603</v>
      </c>
      <c r="C445" s="65">
        <v>4.5300000000000001E-4</v>
      </c>
      <c r="D445" s="66"/>
      <c r="E445" s="188">
        <v>4.4999999999999999E-4</v>
      </c>
      <c r="F445" s="60">
        <v>437</v>
      </c>
      <c r="G445" s="68">
        <v>100</v>
      </c>
      <c r="H445" s="69"/>
      <c r="J445" s="80" t="s">
        <v>603</v>
      </c>
      <c r="K445" s="65">
        <v>4.5300000000000001E-4</v>
      </c>
      <c r="L445" s="66"/>
      <c r="M445" s="188">
        <v>4.4999999999999999E-4</v>
      </c>
    </row>
    <row r="446" spans="1:13" ht="15" customHeight="1" x14ac:dyDescent="0.2">
      <c r="A446" s="566" t="s">
        <v>604</v>
      </c>
      <c r="B446" s="539" t="s">
        <v>605</v>
      </c>
      <c r="C446" s="542">
        <v>3.5300000000000002E-4</v>
      </c>
      <c r="D446" s="78" t="s">
        <v>326</v>
      </c>
      <c r="E446" s="71">
        <v>0</v>
      </c>
      <c r="F446" s="60">
        <v>438</v>
      </c>
      <c r="G446" s="554">
        <v>100</v>
      </c>
      <c r="H446" s="608"/>
      <c r="J446" s="72" t="s">
        <v>605</v>
      </c>
      <c r="K446" s="73">
        <v>3.5300000000000002E-4</v>
      </c>
      <c r="L446" s="78" t="s">
        <v>326</v>
      </c>
      <c r="M446" s="71">
        <v>0</v>
      </c>
    </row>
    <row r="447" spans="1:13" ht="15" customHeight="1" x14ac:dyDescent="0.2">
      <c r="A447" s="566"/>
      <c r="B447" s="539"/>
      <c r="C447" s="542"/>
      <c r="D447" s="58" t="s">
        <v>322</v>
      </c>
      <c r="E447" s="75">
        <v>3.77E-4</v>
      </c>
      <c r="F447" s="60">
        <v>439</v>
      </c>
      <c r="G447" s="554"/>
      <c r="H447" s="608"/>
      <c r="J447" s="72" t="s">
        <v>605</v>
      </c>
      <c r="K447" s="72">
        <v>3.5300000000000002E-4</v>
      </c>
      <c r="L447" s="58" t="s">
        <v>322</v>
      </c>
      <c r="M447" s="75">
        <v>3.77E-4</v>
      </c>
    </row>
    <row r="448" spans="1:13" ht="15" customHeight="1" x14ac:dyDescent="0.2">
      <c r="A448" s="567"/>
      <c r="B448" s="561"/>
      <c r="C448" s="562"/>
      <c r="D448" s="88" t="s">
        <v>323</v>
      </c>
      <c r="E448" s="89">
        <v>3.9899999999999999E-4</v>
      </c>
      <c r="F448" s="60">
        <v>440</v>
      </c>
      <c r="G448" s="563"/>
      <c r="H448" s="595"/>
      <c r="J448" s="72" t="s">
        <v>605</v>
      </c>
      <c r="K448" s="72">
        <v>3.5300000000000002E-4</v>
      </c>
      <c r="L448" s="88" t="s">
        <v>323</v>
      </c>
      <c r="M448" s="89">
        <v>3.9899999999999999E-4</v>
      </c>
    </row>
    <row r="449" spans="1:13" ht="15" customHeight="1" x14ac:dyDescent="0.2">
      <c r="A449" s="148" t="s">
        <v>606</v>
      </c>
      <c r="B449" s="165" t="s">
        <v>607</v>
      </c>
      <c r="C449" s="166" t="s">
        <v>401</v>
      </c>
      <c r="D449" s="167"/>
      <c r="E449" s="59">
        <v>1.219E-3</v>
      </c>
      <c r="F449" s="60">
        <v>441</v>
      </c>
      <c r="G449" s="168" t="s">
        <v>321</v>
      </c>
      <c r="H449" s="169"/>
      <c r="J449" s="165" t="s">
        <v>607</v>
      </c>
      <c r="K449" s="166">
        <v>4.4099999999999999E-4</v>
      </c>
      <c r="L449" s="167"/>
      <c r="M449" s="59">
        <v>1.219E-3</v>
      </c>
    </row>
    <row r="450" spans="1:13" ht="15" customHeight="1" x14ac:dyDescent="0.2">
      <c r="A450" s="536" t="s">
        <v>608</v>
      </c>
      <c r="B450" s="539" t="s">
        <v>609</v>
      </c>
      <c r="C450" s="542">
        <v>1.2400000000000001E-4</v>
      </c>
      <c r="D450" s="78" t="s">
        <v>326</v>
      </c>
      <c r="E450" s="71">
        <v>2.6600000000000001E-4</v>
      </c>
      <c r="F450" s="60">
        <v>442</v>
      </c>
      <c r="G450" s="554">
        <v>100</v>
      </c>
      <c r="H450" s="580"/>
      <c r="J450" s="72" t="s">
        <v>609</v>
      </c>
      <c r="K450" s="73">
        <v>1.2400000000000001E-4</v>
      </c>
      <c r="L450" s="78" t="s">
        <v>326</v>
      </c>
      <c r="M450" s="71">
        <v>2.6600000000000001E-4</v>
      </c>
    </row>
    <row r="451" spans="1:13" ht="15" customHeight="1" x14ac:dyDescent="0.2">
      <c r="A451" s="536"/>
      <c r="B451" s="539"/>
      <c r="C451" s="542"/>
      <c r="D451" s="103" t="s">
        <v>397</v>
      </c>
      <c r="E451" s="75">
        <v>0</v>
      </c>
      <c r="F451" s="60">
        <v>443</v>
      </c>
      <c r="G451" s="554"/>
      <c r="H451" s="580"/>
      <c r="J451" s="72" t="s">
        <v>609</v>
      </c>
      <c r="K451" s="72">
        <v>1.2400000000000001E-4</v>
      </c>
      <c r="L451" s="103" t="s">
        <v>397</v>
      </c>
      <c r="M451" s="75">
        <v>0</v>
      </c>
    </row>
    <row r="452" spans="1:13" ht="15" customHeight="1" x14ac:dyDescent="0.2">
      <c r="A452" s="536"/>
      <c r="B452" s="539"/>
      <c r="C452" s="542"/>
      <c r="D452" s="79" t="s">
        <v>398</v>
      </c>
      <c r="E452" s="75">
        <v>5.1199999999999998E-4</v>
      </c>
      <c r="F452" s="60">
        <v>444</v>
      </c>
      <c r="G452" s="554"/>
      <c r="H452" s="580"/>
      <c r="J452" s="72" t="s">
        <v>609</v>
      </c>
      <c r="K452" s="72">
        <v>1.2400000000000001E-4</v>
      </c>
      <c r="L452" s="79" t="s">
        <v>398</v>
      </c>
      <c r="M452" s="75">
        <v>5.1199999999999998E-4</v>
      </c>
    </row>
    <row r="453" spans="1:13" ht="15" customHeight="1" x14ac:dyDescent="0.2">
      <c r="A453" s="536"/>
      <c r="B453" s="539"/>
      <c r="C453" s="542"/>
      <c r="D453" s="76" t="s">
        <v>323</v>
      </c>
      <c r="E453" s="77">
        <v>4.6500000000000003E-4</v>
      </c>
      <c r="F453" s="60">
        <v>445</v>
      </c>
      <c r="G453" s="554"/>
      <c r="H453" s="580"/>
      <c r="J453" s="72" t="s">
        <v>609</v>
      </c>
      <c r="K453" s="72">
        <v>1.2400000000000001E-4</v>
      </c>
      <c r="L453" s="76" t="s">
        <v>323</v>
      </c>
      <c r="M453" s="77">
        <v>4.6500000000000003E-4</v>
      </c>
    </row>
    <row r="454" spans="1:13" ht="15" customHeight="1" x14ac:dyDescent="0.2">
      <c r="A454" s="536" t="s">
        <v>610</v>
      </c>
      <c r="B454" s="539" t="s">
        <v>611</v>
      </c>
      <c r="C454" s="542">
        <v>2.6800000000000001E-4</v>
      </c>
      <c r="D454" s="78" t="s">
        <v>326</v>
      </c>
      <c r="E454" s="121">
        <v>3.7800000000000003E-4</v>
      </c>
      <c r="F454" s="60">
        <v>446</v>
      </c>
      <c r="G454" s="554">
        <v>100</v>
      </c>
      <c r="H454" s="580"/>
      <c r="J454" s="72" t="s">
        <v>611</v>
      </c>
      <c r="K454" s="73">
        <v>2.6800000000000001E-4</v>
      </c>
      <c r="L454" s="78" t="s">
        <v>326</v>
      </c>
      <c r="M454" s="121">
        <v>3.7800000000000003E-4</v>
      </c>
    </row>
    <row r="455" spans="1:13" ht="15" customHeight="1" x14ac:dyDescent="0.2">
      <c r="A455" s="536"/>
      <c r="B455" s="539"/>
      <c r="C455" s="542"/>
      <c r="D455" s="58" t="s">
        <v>322</v>
      </c>
      <c r="E455" s="75">
        <v>3.6200000000000002E-4</v>
      </c>
      <c r="F455" s="60">
        <v>447</v>
      </c>
      <c r="G455" s="554"/>
      <c r="H455" s="580"/>
      <c r="J455" s="72" t="s">
        <v>611</v>
      </c>
      <c r="K455" s="72">
        <v>2.6800000000000001E-4</v>
      </c>
      <c r="L455" s="58" t="s">
        <v>322</v>
      </c>
      <c r="M455" s="75">
        <v>3.6200000000000002E-4</v>
      </c>
    </row>
    <row r="456" spans="1:13" ht="15" customHeight="1" x14ac:dyDescent="0.2">
      <c r="A456" s="560"/>
      <c r="B456" s="561"/>
      <c r="C456" s="562"/>
      <c r="D456" s="88" t="s">
        <v>323</v>
      </c>
      <c r="E456" s="162">
        <v>3.6000000000000002E-4</v>
      </c>
      <c r="F456" s="60">
        <v>448</v>
      </c>
      <c r="G456" s="563"/>
      <c r="H456" s="588"/>
      <c r="J456" s="72" t="s">
        <v>611</v>
      </c>
      <c r="K456" s="72">
        <v>2.6800000000000001E-4</v>
      </c>
      <c r="L456" s="88" t="s">
        <v>323</v>
      </c>
      <c r="M456" s="162">
        <v>3.6000000000000002E-4</v>
      </c>
    </row>
    <row r="457" spans="1:13" ht="15" customHeight="1" x14ac:dyDescent="0.2">
      <c r="A457" s="148" t="s">
        <v>612</v>
      </c>
      <c r="B457" s="165" t="s">
        <v>613</v>
      </c>
      <c r="C457" s="166">
        <v>4.5399999999999998E-4</v>
      </c>
      <c r="D457" s="167"/>
      <c r="E457" s="59">
        <v>4.57E-4</v>
      </c>
      <c r="F457" s="60">
        <v>449</v>
      </c>
      <c r="G457" s="168">
        <v>100</v>
      </c>
      <c r="H457" s="169"/>
      <c r="J457" s="165" t="s">
        <v>613</v>
      </c>
      <c r="K457" s="166">
        <v>4.5399999999999998E-4</v>
      </c>
      <c r="L457" s="167"/>
      <c r="M457" s="59">
        <v>4.57E-4</v>
      </c>
    </row>
    <row r="458" spans="1:13" ht="15" customHeight="1" x14ac:dyDescent="0.2">
      <c r="A458" s="63" t="s">
        <v>614</v>
      </c>
      <c r="B458" s="80" t="s">
        <v>615</v>
      </c>
      <c r="C458" s="65">
        <v>4.5399999999999998E-4</v>
      </c>
      <c r="D458" s="66"/>
      <c r="E458" s="67">
        <v>4.57E-4</v>
      </c>
      <c r="F458" s="60">
        <v>450</v>
      </c>
      <c r="G458" s="68">
        <v>100</v>
      </c>
      <c r="H458" s="69"/>
      <c r="J458" s="80" t="s">
        <v>615</v>
      </c>
      <c r="K458" s="65">
        <v>4.5399999999999998E-4</v>
      </c>
      <c r="L458" s="66"/>
      <c r="M458" s="67">
        <v>4.57E-4</v>
      </c>
    </row>
    <row r="459" spans="1:13" ht="15" customHeight="1" x14ac:dyDescent="0.2">
      <c r="A459" s="536" t="s">
        <v>616</v>
      </c>
      <c r="B459" s="539" t="s">
        <v>617</v>
      </c>
      <c r="C459" s="542">
        <v>4.6000000000000001E-4</v>
      </c>
      <c r="D459" s="78" t="s">
        <v>326</v>
      </c>
      <c r="E459" s="71">
        <v>0</v>
      </c>
      <c r="F459" s="60">
        <v>451</v>
      </c>
      <c r="G459" s="554">
        <v>100</v>
      </c>
      <c r="H459" s="580"/>
      <c r="J459" s="72" t="s">
        <v>617</v>
      </c>
      <c r="K459" s="73">
        <v>4.6000000000000001E-4</v>
      </c>
      <c r="L459" s="78" t="s">
        <v>326</v>
      </c>
      <c r="M459" s="71">
        <v>0</v>
      </c>
    </row>
    <row r="460" spans="1:13" ht="15" customHeight="1" x14ac:dyDescent="0.2">
      <c r="A460" s="536"/>
      <c r="B460" s="539"/>
      <c r="C460" s="542"/>
      <c r="D460" s="58" t="s">
        <v>322</v>
      </c>
      <c r="E460" s="75">
        <v>4.1599999999999997E-4</v>
      </c>
      <c r="F460" s="60">
        <v>452</v>
      </c>
      <c r="G460" s="554"/>
      <c r="H460" s="580"/>
      <c r="J460" s="72" t="s">
        <v>617</v>
      </c>
      <c r="K460" s="72">
        <v>4.6000000000000001E-4</v>
      </c>
      <c r="L460" s="58" t="s">
        <v>322</v>
      </c>
      <c r="M460" s="75">
        <v>4.1599999999999997E-4</v>
      </c>
    </row>
    <row r="461" spans="1:13" ht="15" customHeight="1" x14ac:dyDescent="0.2">
      <c r="A461" s="536"/>
      <c r="B461" s="539"/>
      <c r="C461" s="542"/>
      <c r="D461" s="76" t="s">
        <v>323</v>
      </c>
      <c r="E461" s="77">
        <v>4.26E-4</v>
      </c>
      <c r="F461" s="60">
        <v>453</v>
      </c>
      <c r="G461" s="554"/>
      <c r="H461" s="580"/>
      <c r="J461" s="72" t="s">
        <v>617</v>
      </c>
      <c r="K461" s="72">
        <v>4.6000000000000001E-4</v>
      </c>
      <c r="L461" s="76" t="s">
        <v>323</v>
      </c>
      <c r="M461" s="77">
        <v>4.26E-4</v>
      </c>
    </row>
    <row r="462" spans="1:13" ht="15" customHeight="1" x14ac:dyDescent="0.2">
      <c r="A462" s="536" t="s">
        <v>618</v>
      </c>
      <c r="B462" s="539" t="s">
        <v>619</v>
      </c>
      <c r="C462" s="542">
        <v>4.4999999999999999E-4</v>
      </c>
      <c r="D462" s="78" t="s">
        <v>326</v>
      </c>
      <c r="E462" s="71">
        <v>2.2599999999999999E-4</v>
      </c>
      <c r="F462" s="60">
        <v>454</v>
      </c>
      <c r="G462" s="554">
        <v>74.86</v>
      </c>
      <c r="H462" s="580" t="s">
        <v>327</v>
      </c>
      <c r="J462" s="72" t="s">
        <v>619</v>
      </c>
      <c r="K462" s="73">
        <v>4.4999999999999999E-4</v>
      </c>
      <c r="L462" s="78" t="s">
        <v>326</v>
      </c>
      <c r="M462" s="71">
        <v>2.2599999999999999E-4</v>
      </c>
    </row>
    <row r="463" spans="1:13" ht="15" customHeight="1" x14ac:dyDescent="0.2">
      <c r="A463" s="536"/>
      <c r="B463" s="539"/>
      <c r="C463" s="542"/>
      <c r="D463" s="58" t="s">
        <v>322</v>
      </c>
      <c r="E463" s="75">
        <v>4.3100000000000001E-4</v>
      </c>
      <c r="F463" s="60">
        <v>455</v>
      </c>
      <c r="G463" s="554"/>
      <c r="H463" s="580"/>
      <c r="J463" s="72" t="s">
        <v>619</v>
      </c>
      <c r="K463" s="72">
        <v>4.4999999999999999E-4</v>
      </c>
      <c r="L463" s="58" t="s">
        <v>322</v>
      </c>
      <c r="M463" s="75">
        <v>4.3100000000000001E-4</v>
      </c>
    </row>
    <row r="464" spans="1:13" ht="15" customHeight="1" x14ac:dyDescent="0.2">
      <c r="A464" s="536"/>
      <c r="B464" s="539"/>
      <c r="C464" s="542"/>
      <c r="D464" s="76" t="s">
        <v>323</v>
      </c>
      <c r="E464" s="77">
        <v>4.2400000000000001E-4</v>
      </c>
      <c r="F464" s="60">
        <v>456</v>
      </c>
      <c r="G464" s="554"/>
      <c r="H464" s="580"/>
      <c r="J464" s="72" t="s">
        <v>619</v>
      </c>
      <c r="K464" s="72">
        <v>4.4999999999999999E-4</v>
      </c>
      <c r="L464" s="76" t="s">
        <v>323</v>
      </c>
      <c r="M464" s="77">
        <v>4.2400000000000001E-4</v>
      </c>
    </row>
    <row r="465" spans="1:13" ht="15" customHeight="1" x14ac:dyDescent="0.2">
      <c r="A465" s="63" t="s">
        <v>620</v>
      </c>
      <c r="B465" s="80" t="s">
        <v>621</v>
      </c>
      <c r="C465" s="65">
        <v>4.5399999999999998E-4</v>
      </c>
      <c r="D465" s="66"/>
      <c r="E465" s="67">
        <v>4.57E-4</v>
      </c>
      <c r="F465" s="60">
        <v>457</v>
      </c>
      <c r="G465" s="68">
        <v>100</v>
      </c>
      <c r="H465" s="69"/>
      <c r="J465" s="80" t="s">
        <v>621</v>
      </c>
      <c r="K465" s="65">
        <v>4.5399999999999998E-4</v>
      </c>
      <c r="L465" s="66"/>
      <c r="M465" s="67">
        <v>4.57E-4</v>
      </c>
    </row>
    <row r="466" spans="1:13" ht="15" customHeight="1" x14ac:dyDescent="0.2">
      <c r="A466" s="63" t="s">
        <v>622</v>
      </c>
      <c r="B466" s="80" t="s">
        <v>623</v>
      </c>
      <c r="C466" s="65">
        <v>4.55E-4</v>
      </c>
      <c r="D466" s="66"/>
      <c r="E466" s="67">
        <v>4.57E-4</v>
      </c>
      <c r="F466" s="60">
        <v>458</v>
      </c>
      <c r="G466" s="68">
        <v>100</v>
      </c>
      <c r="H466" s="69"/>
      <c r="J466" s="80" t="s">
        <v>623</v>
      </c>
      <c r="K466" s="65">
        <v>4.55E-4</v>
      </c>
      <c r="L466" s="66"/>
      <c r="M466" s="67">
        <v>4.57E-4</v>
      </c>
    </row>
    <row r="467" spans="1:13" ht="15" customHeight="1" x14ac:dyDescent="0.2">
      <c r="A467" s="536" t="s">
        <v>624</v>
      </c>
      <c r="B467" s="539" t="s">
        <v>625</v>
      </c>
      <c r="C467" s="542">
        <v>3.39E-4</v>
      </c>
      <c r="D467" s="78" t="s">
        <v>326</v>
      </c>
      <c r="E467" s="71">
        <v>0</v>
      </c>
      <c r="F467" s="60">
        <v>459</v>
      </c>
      <c r="G467" s="554">
        <v>75.89</v>
      </c>
      <c r="H467" s="580" t="s">
        <v>327</v>
      </c>
      <c r="J467" s="72" t="s">
        <v>625</v>
      </c>
      <c r="K467" s="73">
        <v>3.39E-4</v>
      </c>
      <c r="L467" s="78" t="s">
        <v>326</v>
      </c>
      <c r="M467" s="71">
        <v>0</v>
      </c>
    </row>
    <row r="468" spans="1:13" ht="15" customHeight="1" x14ac:dyDescent="0.2">
      <c r="A468" s="536"/>
      <c r="B468" s="539"/>
      <c r="C468" s="542"/>
      <c r="D468" s="58" t="s">
        <v>322</v>
      </c>
      <c r="E468" s="75">
        <v>3.6099999999999999E-4</v>
      </c>
      <c r="F468" s="60">
        <v>460</v>
      </c>
      <c r="G468" s="554"/>
      <c r="H468" s="580"/>
      <c r="J468" s="72" t="s">
        <v>625</v>
      </c>
      <c r="K468" s="72">
        <v>3.39E-4</v>
      </c>
      <c r="L468" s="58" t="s">
        <v>322</v>
      </c>
      <c r="M468" s="75">
        <v>3.6099999999999999E-4</v>
      </c>
    </row>
    <row r="469" spans="1:13" ht="15" customHeight="1" x14ac:dyDescent="0.2">
      <c r="A469" s="536"/>
      <c r="B469" s="539"/>
      <c r="C469" s="542"/>
      <c r="D469" s="76" t="s">
        <v>323</v>
      </c>
      <c r="E469" s="77">
        <v>3.7500000000000001E-4</v>
      </c>
      <c r="F469" s="60">
        <v>461</v>
      </c>
      <c r="G469" s="554"/>
      <c r="H469" s="580"/>
      <c r="J469" s="72" t="s">
        <v>625</v>
      </c>
      <c r="K469" s="72">
        <v>3.39E-4</v>
      </c>
      <c r="L469" s="76" t="s">
        <v>323</v>
      </c>
      <c r="M469" s="77">
        <v>3.7500000000000001E-4</v>
      </c>
    </row>
    <row r="470" spans="1:13" ht="15" customHeight="1" x14ac:dyDescent="0.2">
      <c r="A470" s="63" t="s">
        <v>626</v>
      </c>
      <c r="B470" s="80" t="s">
        <v>627</v>
      </c>
      <c r="C470" s="65">
        <v>4.4499999999999997E-4</v>
      </c>
      <c r="D470" s="66"/>
      <c r="E470" s="67">
        <v>5.1199999999999998E-4</v>
      </c>
      <c r="F470" s="60">
        <v>462</v>
      </c>
      <c r="G470" s="68">
        <v>100</v>
      </c>
      <c r="H470" s="69"/>
      <c r="J470" s="80" t="s">
        <v>627</v>
      </c>
      <c r="K470" s="65">
        <v>4.4499999999999997E-4</v>
      </c>
      <c r="L470" s="66"/>
      <c r="M470" s="67">
        <v>5.1199999999999998E-4</v>
      </c>
    </row>
    <row r="471" spans="1:13" ht="15" customHeight="1" x14ac:dyDescent="0.2">
      <c r="A471" s="63" t="s">
        <v>628</v>
      </c>
      <c r="B471" s="80" t="s">
        <v>629</v>
      </c>
      <c r="C471" s="65">
        <v>4.5399999999999998E-4</v>
      </c>
      <c r="D471" s="66"/>
      <c r="E471" s="67">
        <v>4.57E-4</v>
      </c>
      <c r="F471" s="60">
        <v>463</v>
      </c>
      <c r="G471" s="68">
        <v>100</v>
      </c>
      <c r="H471" s="69"/>
      <c r="J471" s="80" t="s">
        <v>629</v>
      </c>
      <c r="K471" s="65">
        <v>4.5399999999999998E-4</v>
      </c>
      <c r="L471" s="66"/>
      <c r="M471" s="67">
        <v>4.57E-4</v>
      </c>
    </row>
    <row r="472" spans="1:13" ht="15" customHeight="1" x14ac:dyDescent="0.2">
      <c r="A472" s="63" t="s">
        <v>630</v>
      </c>
      <c r="B472" s="80" t="s">
        <v>631</v>
      </c>
      <c r="C472" s="65">
        <v>4.5399999999999998E-4</v>
      </c>
      <c r="D472" s="66"/>
      <c r="E472" s="67">
        <v>4.57E-4</v>
      </c>
      <c r="F472" s="60">
        <v>464</v>
      </c>
      <c r="G472" s="68">
        <v>100</v>
      </c>
      <c r="H472" s="69"/>
      <c r="J472" s="80" t="s">
        <v>631</v>
      </c>
      <c r="K472" s="65">
        <v>4.5399999999999998E-4</v>
      </c>
      <c r="L472" s="66"/>
      <c r="M472" s="67">
        <v>4.57E-4</v>
      </c>
    </row>
    <row r="473" spans="1:13" ht="15" customHeight="1" x14ac:dyDescent="0.2">
      <c r="A473" s="536" t="s">
        <v>632</v>
      </c>
      <c r="B473" s="539" t="s">
        <v>633</v>
      </c>
      <c r="C473" s="542" t="s">
        <v>401</v>
      </c>
      <c r="D473" s="78" t="s">
        <v>326</v>
      </c>
      <c r="E473" s="71">
        <v>0</v>
      </c>
      <c r="F473" s="60">
        <v>465</v>
      </c>
      <c r="G473" s="554" t="s">
        <v>321</v>
      </c>
      <c r="H473" s="580"/>
      <c r="J473" s="72" t="s">
        <v>633</v>
      </c>
      <c r="K473" s="73">
        <v>4.4099999999999999E-4</v>
      </c>
      <c r="L473" s="78" t="s">
        <v>326</v>
      </c>
      <c r="M473" s="71">
        <v>0</v>
      </c>
    </row>
    <row r="474" spans="1:13" ht="15" customHeight="1" x14ac:dyDescent="0.2">
      <c r="A474" s="536"/>
      <c r="B474" s="539"/>
      <c r="C474" s="542"/>
      <c r="D474" s="74" t="s">
        <v>322</v>
      </c>
      <c r="E474" s="75">
        <v>4.46E-4</v>
      </c>
      <c r="F474" s="60">
        <v>466</v>
      </c>
      <c r="G474" s="554"/>
      <c r="H474" s="580"/>
      <c r="J474" s="72" t="s">
        <v>633</v>
      </c>
      <c r="K474" s="72">
        <v>4.4099999999999999E-4</v>
      </c>
      <c r="L474" s="74" t="s">
        <v>322</v>
      </c>
      <c r="M474" s="75">
        <v>4.46E-4</v>
      </c>
    </row>
    <row r="475" spans="1:13" ht="15" customHeight="1" x14ac:dyDescent="0.2">
      <c r="A475" s="536"/>
      <c r="B475" s="539"/>
      <c r="C475" s="542"/>
      <c r="D475" s="76" t="s">
        <v>323</v>
      </c>
      <c r="E475" s="77">
        <v>8.3600000000000005E-4</v>
      </c>
      <c r="F475" s="60">
        <v>467</v>
      </c>
      <c r="G475" s="554"/>
      <c r="H475" s="580"/>
      <c r="J475" s="72" t="s">
        <v>633</v>
      </c>
      <c r="K475" s="72">
        <v>4.4099999999999999E-4</v>
      </c>
      <c r="L475" s="76" t="s">
        <v>323</v>
      </c>
      <c r="M475" s="77">
        <v>8.3600000000000005E-4</v>
      </c>
    </row>
    <row r="476" spans="1:13" ht="15" customHeight="1" x14ac:dyDescent="0.2">
      <c r="A476" s="536" t="s">
        <v>634</v>
      </c>
      <c r="B476" s="539" t="s">
        <v>635</v>
      </c>
      <c r="C476" s="542">
        <v>5.7700000000000004E-4</v>
      </c>
      <c r="D476" s="78" t="s">
        <v>326</v>
      </c>
      <c r="E476" s="71">
        <v>0</v>
      </c>
      <c r="F476" s="60">
        <v>468</v>
      </c>
      <c r="G476" s="633">
        <v>89.02</v>
      </c>
      <c r="H476" s="580" t="s">
        <v>327</v>
      </c>
      <c r="J476" s="72" t="s">
        <v>635</v>
      </c>
      <c r="K476" s="73">
        <v>5.7700000000000004E-4</v>
      </c>
      <c r="L476" s="78" t="s">
        <v>326</v>
      </c>
      <c r="M476" s="71">
        <v>0</v>
      </c>
    </row>
    <row r="477" spans="1:13" ht="15" customHeight="1" x14ac:dyDescent="0.2">
      <c r="A477" s="536"/>
      <c r="B477" s="539"/>
      <c r="C477" s="542"/>
      <c r="D477" s="74" t="s">
        <v>335</v>
      </c>
      <c r="E477" s="75">
        <v>2.13E-4</v>
      </c>
      <c r="F477" s="60">
        <v>469</v>
      </c>
      <c r="G477" s="633"/>
      <c r="H477" s="580"/>
      <c r="J477" s="72" t="s">
        <v>635</v>
      </c>
      <c r="K477" s="72">
        <v>5.7700000000000004E-4</v>
      </c>
      <c r="L477" s="74" t="s">
        <v>335</v>
      </c>
      <c r="M477" s="75">
        <v>2.13E-4</v>
      </c>
    </row>
    <row r="478" spans="1:13" ht="15" customHeight="1" x14ac:dyDescent="0.2">
      <c r="A478" s="536"/>
      <c r="B478" s="539"/>
      <c r="C478" s="542"/>
      <c r="D478" s="74" t="s">
        <v>336</v>
      </c>
      <c r="E478" s="75">
        <v>2.9799999999999998E-4</v>
      </c>
      <c r="F478" s="60">
        <v>470</v>
      </c>
      <c r="G478" s="633"/>
      <c r="H478" s="580"/>
      <c r="J478" s="72" t="s">
        <v>635</v>
      </c>
      <c r="K478" s="72">
        <v>5.7700000000000004E-4</v>
      </c>
      <c r="L478" s="74" t="s">
        <v>336</v>
      </c>
      <c r="M478" s="75">
        <v>2.9799999999999998E-4</v>
      </c>
    </row>
    <row r="479" spans="1:13" ht="15" customHeight="1" x14ac:dyDescent="0.2">
      <c r="A479" s="536"/>
      <c r="B479" s="539"/>
      <c r="C479" s="542"/>
      <c r="D479" s="74" t="s">
        <v>337</v>
      </c>
      <c r="E479" s="75">
        <v>3.19E-4</v>
      </c>
      <c r="F479" s="60">
        <v>471</v>
      </c>
      <c r="G479" s="633"/>
      <c r="H479" s="580"/>
      <c r="J479" s="72" t="s">
        <v>635</v>
      </c>
      <c r="K479" s="72">
        <v>5.7700000000000004E-4</v>
      </c>
      <c r="L479" s="74" t="s">
        <v>337</v>
      </c>
      <c r="M479" s="75">
        <v>3.19E-4</v>
      </c>
    </row>
    <row r="480" spans="1:13" ht="15" customHeight="1" x14ac:dyDescent="0.2">
      <c r="A480" s="536"/>
      <c r="B480" s="539"/>
      <c r="C480" s="542"/>
      <c r="D480" s="74" t="s">
        <v>338</v>
      </c>
      <c r="E480" s="75">
        <v>3.8299999999999999E-4</v>
      </c>
      <c r="F480" s="60">
        <v>472</v>
      </c>
      <c r="G480" s="633"/>
      <c r="H480" s="580"/>
      <c r="J480" s="72" t="s">
        <v>635</v>
      </c>
      <c r="K480" s="72">
        <v>5.7700000000000004E-4</v>
      </c>
      <c r="L480" s="74" t="s">
        <v>338</v>
      </c>
      <c r="M480" s="75">
        <v>3.8299999999999999E-4</v>
      </c>
    </row>
    <row r="481" spans="1:13" ht="15" customHeight="1" x14ac:dyDescent="0.2">
      <c r="A481" s="536"/>
      <c r="B481" s="539"/>
      <c r="C481" s="542"/>
      <c r="D481" s="74" t="s">
        <v>339</v>
      </c>
      <c r="E481" s="75">
        <v>3.6099999999999999E-4</v>
      </c>
      <c r="F481" s="60">
        <v>473</v>
      </c>
      <c r="G481" s="633"/>
      <c r="H481" s="580"/>
      <c r="J481" s="72" t="s">
        <v>635</v>
      </c>
      <c r="K481" s="72">
        <v>5.7700000000000004E-4</v>
      </c>
      <c r="L481" s="74" t="s">
        <v>339</v>
      </c>
      <c r="M481" s="75">
        <v>3.6099999999999999E-4</v>
      </c>
    </row>
    <row r="482" spans="1:13" ht="15" customHeight="1" x14ac:dyDescent="0.2">
      <c r="A482" s="536"/>
      <c r="B482" s="539"/>
      <c r="C482" s="542"/>
      <c r="D482" s="74" t="s">
        <v>340</v>
      </c>
      <c r="E482" s="75">
        <v>3.4000000000000002E-4</v>
      </c>
      <c r="F482" s="60">
        <v>474</v>
      </c>
      <c r="G482" s="633"/>
      <c r="H482" s="580"/>
      <c r="J482" s="72" t="s">
        <v>635</v>
      </c>
      <c r="K482" s="72">
        <v>5.7700000000000004E-4</v>
      </c>
      <c r="L482" s="74" t="s">
        <v>340</v>
      </c>
      <c r="M482" s="75">
        <v>3.4000000000000002E-4</v>
      </c>
    </row>
    <row r="483" spans="1:13" ht="15" customHeight="1" x14ac:dyDescent="0.2">
      <c r="A483" s="536"/>
      <c r="B483" s="539"/>
      <c r="C483" s="542"/>
      <c r="D483" s="74" t="s">
        <v>361</v>
      </c>
      <c r="E483" s="75">
        <v>2.7599999999999999E-4</v>
      </c>
      <c r="F483" s="60">
        <v>475</v>
      </c>
      <c r="G483" s="633"/>
      <c r="H483" s="580"/>
      <c r="J483" s="72" t="s">
        <v>635</v>
      </c>
      <c r="K483" s="72">
        <v>5.7700000000000004E-4</v>
      </c>
      <c r="L483" s="74" t="s">
        <v>361</v>
      </c>
      <c r="M483" s="75">
        <v>2.7599999999999999E-4</v>
      </c>
    </row>
    <row r="484" spans="1:13" ht="15" customHeight="1" x14ac:dyDescent="0.2">
      <c r="A484" s="536"/>
      <c r="B484" s="539"/>
      <c r="C484" s="542"/>
      <c r="D484" s="74" t="s">
        <v>601</v>
      </c>
      <c r="E484" s="75">
        <v>1.7000000000000001E-4</v>
      </c>
      <c r="F484" s="60">
        <v>476</v>
      </c>
      <c r="G484" s="633"/>
      <c r="H484" s="580"/>
      <c r="J484" s="72" t="s">
        <v>635</v>
      </c>
      <c r="K484" s="72">
        <v>5.7700000000000004E-4</v>
      </c>
      <c r="L484" s="74" t="s">
        <v>601</v>
      </c>
      <c r="M484" s="75">
        <v>1.7000000000000001E-4</v>
      </c>
    </row>
    <row r="485" spans="1:13" ht="15" customHeight="1" x14ac:dyDescent="0.2">
      <c r="A485" s="536"/>
      <c r="B485" s="539"/>
      <c r="C485" s="542"/>
      <c r="D485" s="74" t="s">
        <v>388</v>
      </c>
      <c r="E485" s="75">
        <v>4.0400000000000001E-4</v>
      </c>
      <c r="F485" s="60">
        <v>477</v>
      </c>
      <c r="G485" s="633"/>
      <c r="H485" s="580"/>
      <c r="J485" s="72" t="s">
        <v>635</v>
      </c>
      <c r="K485" s="72">
        <v>5.7700000000000004E-4</v>
      </c>
      <c r="L485" s="74" t="s">
        <v>388</v>
      </c>
      <c r="M485" s="75">
        <v>4.0400000000000001E-4</v>
      </c>
    </row>
    <row r="486" spans="1:13" ht="15" customHeight="1" x14ac:dyDescent="0.2">
      <c r="A486" s="536"/>
      <c r="B486" s="539"/>
      <c r="C486" s="542"/>
      <c r="D486" s="74" t="s">
        <v>636</v>
      </c>
      <c r="E486" s="75">
        <v>5.4100000000000003E-4</v>
      </c>
      <c r="F486" s="60">
        <v>478</v>
      </c>
      <c r="G486" s="633"/>
      <c r="H486" s="580"/>
      <c r="J486" s="72" t="s">
        <v>635</v>
      </c>
      <c r="K486" s="72">
        <v>5.7700000000000004E-4</v>
      </c>
      <c r="L486" s="74" t="s">
        <v>636</v>
      </c>
      <c r="M486" s="75">
        <v>5.4100000000000003E-4</v>
      </c>
    </row>
    <row r="487" spans="1:13" ht="15" customHeight="1" x14ac:dyDescent="0.2">
      <c r="A487" s="581"/>
      <c r="B487" s="582"/>
      <c r="C487" s="583"/>
      <c r="D487" s="76" t="s">
        <v>323</v>
      </c>
      <c r="E487" s="77">
        <v>4.3100000000000001E-4</v>
      </c>
      <c r="F487" s="60">
        <v>479</v>
      </c>
      <c r="G487" s="670"/>
      <c r="H487" s="585"/>
      <c r="J487" s="72" t="s">
        <v>635</v>
      </c>
      <c r="K487" s="72">
        <v>5.7700000000000004E-4</v>
      </c>
      <c r="L487" s="76" t="s">
        <v>323</v>
      </c>
      <c r="M487" s="77">
        <v>4.3100000000000001E-4</v>
      </c>
    </row>
    <row r="488" spans="1:13" ht="15" customHeight="1" x14ac:dyDescent="0.2">
      <c r="A488" s="536" t="s">
        <v>637</v>
      </c>
      <c r="B488" s="539" t="s">
        <v>638</v>
      </c>
      <c r="C488" s="542">
        <v>6.7599999999999995E-4</v>
      </c>
      <c r="D488" s="78" t="s">
        <v>326</v>
      </c>
      <c r="E488" s="71">
        <v>1.65E-4</v>
      </c>
      <c r="F488" s="60">
        <v>480</v>
      </c>
      <c r="G488" s="554">
        <v>100</v>
      </c>
      <c r="H488" s="580"/>
      <c r="J488" s="72" t="s">
        <v>638</v>
      </c>
      <c r="K488" s="73">
        <v>6.7599999999999995E-4</v>
      </c>
      <c r="L488" s="78" t="s">
        <v>326</v>
      </c>
      <c r="M488" s="71">
        <v>1.65E-4</v>
      </c>
    </row>
    <row r="489" spans="1:13" ht="15" customHeight="1" x14ac:dyDescent="0.2">
      <c r="A489" s="536"/>
      <c r="B489" s="539"/>
      <c r="C489" s="542"/>
      <c r="D489" s="74" t="s">
        <v>335</v>
      </c>
      <c r="E489" s="75">
        <v>0</v>
      </c>
      <c r="F489" s="60">
        <v>481</v>
      </c>
      <c r="G489" s="554"/>
      <c r="H489" s="580"/>
      <c r="J489" s="72" t="s">
        <v>638</v>
      </c>
      <c r="K489" s="72">
        <v>6.7599999999999995E-4</v>
      </c>
      <c r="L489" s="74" t="s">
        <v>335</v>
      </c>
      <c r="M489" s="75">
        <v>0</v>
      </c>
    </row>
    <row r="490" spans="1:13" ht="15" customHeight="1" x14ac:dyDescent="0.2">
      <c r="A490" s="536"/>
      <c r="B490" s="539"/>
      <c r="C490" s="542"/>
      <c r="D490" s="111" t="s">
        <v>398</v>
      </c>
      <c r="E490" s="75">
        <v>7.2300000000000001E-4</v>
      </c>
      <c r="F490" s="60">
        <v>482</v>
      </c>
      <c r="G490" s="554"/>
      <c r="H490" s="580"/>
      <c r="J490" s="72" t="s">
        <v>638</v>
      </c>
      <c r="K490" s="72">
        <v>6.7599999999999995E-4</v>
      </c>
      <c r="L490" s="111" t="s">
        <v>398</v>
      </c>
      <c r="M490" s="75">
        <v>7.2300000000000001E-4</v>
      </c>
    </row>
    <row r="491" spans="1:13" ht="15" customHeight="1" x14ac:dyDescent="0.2">
      <c r="A491" s="536"/>
      <c r="B491" s="539"/>
      <c r="C491" s="542"/>
      <c r="D491" s="76" t="s">
        <v>323</v>
      </c>
      <c r="E491" s="77">
        <v>1.9900000000000001E-4</v>
      </c>
      <c r="F491" s="60">
        <v>483</v>
      </c>
      <c r="G491" s="554"/>
      <c r="H491" s="580"/>
      <c r="J491" s="72" t="s">
        <v>638</v>
      </c>
      <c r="K491" s="72">
        <v>6.7599999999999995E-4</v>
      </c>
      <c r="L491" s="76" t="s">
        <v>323</v>
      </c>
      <c r="M491" s="77">
        <v>1.9900000000000001E-4</v>
      </c>
    </row>
    <row r="492" spans="1:13" ht="15" customHeight="1" x14ac:dyDescent="0.2">
      <c r="A492" s="63" t="s">
        <v>639</v>
      </c>
      <c r="B492" s="80" t="s">
        <v>640</v>
      </c>
      <c r="C492" s="65">
        <v>5.0000000000000001E-4</v>
      </c>
      <c r="D492" s="66"/>
      <c r="E492" s="67">
        <v>5.1599999999999997E-4</v>
      </c>
      <c r="F492" s="60">
        <v>484</v>
      </c>
      <c r="G492" s="68">
        <v>100</v>
      </c>
      <c r="H492" s="69"/>
      <c r="J492" s="80" t="s">
        <v>640</v>
      </c>
      <c r="K492" s="65">
        <v>5.0000000000000001E-4</v>
      </c>
      <c r="L492" s="66"/>
      <c r="M492" s="67">
        <v>5.1599999999999997E-4</v>
      </c>
    </row>
    <row r="493" spans="1:13" ht="15" customHeight="1" x14ac:dyDescent="0.2">
      <c r="A493" s="63" t="s">
        <v>641</v>
      </c>
      <c r="B493" s="80" t="s">
        <v>642</v>
      </c>
      <c r="C493" s="65">
        <v>5.0000000000000001E-4</v>
      </c>
      <c r="D493" s="66"/>
      <c r="E493" s="67">
        <v>4.4999999999999999E-4</v>
      </c>
      <c r="F493" s="60">
        <v>485</v>
      </c>
      <c r="G493" s="68">
        <v>100</v>
      </c>
      <c r="H493" s="69"/>
      <c r="J493" s="80" t="s">
        <v>642</v>
      </c>
      <c r="K493" s="65">
        <v>5.0000000000000001E-4</v>
      </c>
      <c r="L493" s="66"/>
      <c r="M493" s="67">
        <v>4.4999999999999999E-4</v>
      </c>
    </row>
    <row r="494" spans="1:13" ht="15" customHeight="1" x14ac:dyDescent="0.2">
      <c r="A494" s="536" t="s">
        <v>643</v>
      </c>
      <c r="B494" s="539" t="s">
        <v>644</v>
      </c>
      <c r="C494" s="542">
        <v>4.15E-4</v>
      </c>
      <c r="D494" s="78" t="s">
        <v>326</v>
      </c>
      <c r="E494" s="71">
        <v>0</v>
      </c>
      <c r="F494" s="60">
        <v>486</v>
      </c>
      <c r="G494" s="554">
        <v>98.79</v>
      </c>
      <c r="H494" s="580" t="s">
        <v>456</v>
      </c>
      <c r="J494" s="72" t="s">
        <v>644</v>
      </c>
      <c r="K494" s="73">
        <v>4.15E-4</v>
      </c>
      <c r="L494" s="78" t="s">
        <v>326</v>
      </c>
      <c r="M494" s="71">
        <v>0</v>
      </c>
    </row>
    <row r="495" spans="1:13" ht="15" customHeight="1" x14ac:dyDescent="0.2">
      <c r="A495" s="536"/>
      <c r="B495" s="539"/>
      <c r="C495" s="542"/>
      <c r="D495" s="74" t="s">
        <v>322</v>
      </c>
      <c r="E495" s="75">
        <v>4.2400000000000001E-4</v>
      </c>
      <c r="F495" s="60">
        <v>487</v>
      </c>
      <c r="G495" s="554"/>
      <c r="H495" s="580"/>
      <c r="J495" s="72" t="s">
        <v>644</v>
      </c>
      <c r="K495" s="72">
        <v>4.15E-4</v>
      </c>
      <c r="L495" s="74" t="s">
        <v>322</v>
      </c>
      <c r="M495" s="75">
        <v>4.2400000000000001E-4</v>
      </c>
    </row>
    <row r="496" spans="1:13" ht="15" customHeight="1" x14ac:dyDescent="0.2">
      <c r="A496" s="536"/>
      <c r="B496" s="539"/>
      <c r="C496" s="542"/>
      <c r="D496" s="76" t="s">
        <v>323</v>
      </c>
      <c r="E496" s="77">
        <v>4.46E-4</v>
      </c>
      <c r="F496" s="60">
        <v>488</v>
      </c>
      <c r="G496" s="554"/>
      <c r="H496" s="580"/>
      <c r="J496" s="72" t="s">
        <v>644</v>
      </c>
      <c r="K496" s="72">
        <v>4.15E-4</v>
      </c>
      <c r="L496" s="76" t="s">
        <v>323</v>
      </c>
      <c r="M496" s="77">
        <v>4.46E-4</v>
      </c>
    </row>
    <row r="497" spans="1:13" ht="15" customHeight="1" x14ac:dyDescent="0.2">
      <c r="A497" s="63" t="s">
        <v>645</v>
      </c>
      <c r="B497" s="80" t="s">
        <v>646</v>
      </c>
      <c r="C497" s="65">
        <v>4.2700000000000002E-4</v>
      </c>
      <c r="D497" s="66"/>
      <c r="E497" s="67">
        <v>4.75E-4</v>
      </c>
      <c r="F497" s="60">
        <v>489</v>
      </c>
      <c r="G497" s="68">
        <v>100</v>
      </c>
      <c r="H497" s="69"/>
      <c r="J497" s="80" t="s">
        <v>646</v>
      </c>
      <c r="K497" s="65">
        <v>4.2700000000000002E-4</v>
      </c>
      <c r="L497" s="66"/>
      <c r="M497" s="67">
        <v>4.75E-4</v>
      </c>
    </row>
    <row r="498" spans="1:13" ht="15" customHeight="1" x14ac:dyDescent="0.2">
      <c r="A498" s="536" t="s">
        <v>647</v>
      </c>
      <c r="B498" s="539" t="s">
        <v>648</v>
      </c>
      <c r="C498" s="542">
        <v>4.3800000000000002E-4</v>
      </c>
      <c r="D498" s="78" t="s">
        <v>326</v>
      </c>
      <c r="E498" s="71">
        <v>0</v>
      </c>
      <c r="F498" s="60">
        <v>490</v>
      </c>
      <c r="G498" s="554">
        <v>100</v>
      </c>
      <c r="H498" s="580"/>
      <c r="J498" s="72" t="s">
        <v>648</v>
      </c>
      <c r="K498" s="73">
        <v>4.3800000000000002E-4</v>
      </c>
      <c r="L498" s="78" t="s">
        <v>326</v>
      </c>
      <c r="M498" s="71">
        <v>0</v>
      </c>
    </row>
    <row r="499" spans="1:13" ht="15" customHeight="1" x14ac:dyDescent="0.2">
      <c r="A499" s="536"/>
      <c r="B499" s="539"/>
      <c r="C499" s="542"/>
      <c r="D499" s="79" t="s">
        <v>328</v>
      </c>
      <c r="E499" s="75">
        <v>4.5199999999999998E-4</v>
      </c>
      <c r="F499" s="60">
        <v>491</v>
      </c>
      <c r="G499" s="554"/>
      <c r="H499" s="580"/>
      <c r="J499" s="72" t="s">
        <v>648</v>
      </c>
      <c r="K499" s="72">
        <v>4.3800000000000002E-4</v>
      </c>
      <c r="L499" s="79" t="s">
        <v>328</v>
      </c>
      <c r="M499" s="75">
        <v>4.5199999999999998E-4</v>
      </c>
    </row>
    <row r="500" spans="1:13" ht="15" customHeight="1" x14ac:dyDescent="0.2">
      <c r="A500" s="536"/>
      <c r="B500" s="539"/>
      <c r="C500" s="542"/>
      <c r="D500" s="76" t="s">
        <v>323</v>
      </c>
      <c r="E500" s="77">
        <v>5.6400000000000005E-4</v>
      </c>
      <c r="F500" s="60">
        <v>492</v>
      </c>
      <c r="G500" s="554"/>
      <c r="H500" s="580"/>
      <c r="J500" s="72" t="s">
        <v>648</v>
      </c>
      <c r="K500" s="72">
        <v>4.3800000000000002E-4</v>
      </c>
      <c r="L500" s="76" t="s">
        <v>323</v>
      </c>
      <c r="M500" s="77">
        <v>5.6400000000000005E-4</v>
      </c>
    </row>
    <row r="501" spans="1:13" ht="15" customHeight="1" x14ac:dyDescent="0.2">
      <c r="A501" s="664" t="s">
        <v>649</v>
      </c>
      <c r="B501" s="642" t="s">
        <v>650</v>
      </c>
      <c r="C501" s="542" t="s">
        <v>401</v>
      </c>
      <c r="D501" s="78" t="s">
        <v>326</v>
      </c>
      <c r="E501" s="71">
        <v>0</v>
      </c>
      <c r="F501" s="60">
        <v>493</v>
      </c>
      <c r="G501" s="592" t="s">
        <v>321</v>
      </c>
      <c r="H501" s="668"/>
      <c r="J501" s="198" t="s">
        <v>650</v>
      </c>
      <c r="K501" s="73">
        <v>4.4099999999999999E-4</v>
      </c>
      <c r="L501" s="78" t="s">
        <v>326</v>
      </c>
      <c r="M501" s="71">
        <v>0</v>
      </c>
    </row>
    <row r="502" spans="1:13" ht="15" customHeight="1" x14ac:dyDescent="0.2">
      <c r="A502" s="664"/>
      <c r="B502" s="642"/>
      <c r="C502" s="542"/>
      <c r="D502" s="74" t="s">
        <v>335</v>
      </c>
      <c r="E502" s="75">
        <v>2.99E-4</v>
      </c>
      <c r="F502" s="60">
        <v>494</v>
      </c>
      <c r="G502" s="592"/>
      <c r="H502" s="668"/>
      <c r="J502" s="198" t="s">
        <v>650</v>
      </c>
      <c r="K502" s="72">
        <v>4.4099999999999999E-4</v>
      </c>
      <c r="L502" s="74" t="s">
        <v>335</v>
      </c>
      <c r="M502" s="75">
        <v>2.99E-4</v>
      </c>
    </row>
    <row r="503" spans="1:13" ht="15" customHeight="1" x14ac:dyDescent="0.2">
      <c r="A503" s="664"/>
      <c r="B503" s="642"/>
      <c r="C503" s="542"/>
      <c r="D503" s="112" t="s">
        <v>350</v>
      </c>
      <c r="E503" s="75" t="s">
        <v>401</v>
      </c>
      <c r="F503" s="60">
        <v>495</v>
      </c>
      <c r="G503" s="592"/>
      <c r="H503" s="668"/>
      <c r="J503" s="198" t="s">
        <v>650</v>
      </c>
      <c r="K503" s="72">
        <v>4.4099999999999999E-4</v>
      </c>
      <c r="L503" s="112" t="s">
        <v>350</v>
      </c>
      <c r="M503" s="75">
        <v>4.4099999999999999E-4</v>
      </c>
    </row>
    <row r="504" spans="1:13" ht="15" customHeight="1" x14ac:dyDescent="0.2">
      <c r="A504" s="665"/>
      <c r="B504" s="666"/>
      <c r="C504" s="583"/>
      <c r="D504" s="76" t="s">
        <v>323</v>
      </c>
      <c r="E504" s="106" t="s">
        <v>482</v>
      </c>
      <c r="F504" s="60">
        <v>496</v>
      </c>
      <c r="G504" s="667"/>
      <c r="H504" s="669"/>
      <c r="J504" s="198" t="s">
        <v>650</v>
      </c>
      <c r="K504" s="72">
        <v>4.4099999999999999E-4</v>
      </c>
      <c r="L504" s="76" t="s">
        <v>323</v>
      </c>
      <c r="M504" s="106">
        <v>4.5300000000000001E-4</v>
      </c>
    </row>
    <row r="505" spans="1:13" ht="15" customHeight="1" x14ac:dyDescent="0.2">
      <c r="A505" s="537" t="s">
        <v>651</v>
      </c>
      <c r="B505" s="540" t="s">
        <v>652</v>
      </c>
      <c r="C505" s="543">
        <v>3.3599999999999998E-4</v>
      </c>
      <c r="D505" s="90" t="s">
        <v>326</v>
      </c>
      <c r="E505" s="91">
        <v>2.7999999999999998E-4</v>
      </c>
      <c r="F505" s="60">
        <v>497</v>
      </c>
      <c r="G505" s="632">
        <v>100</v>
      </c>
      <c r="H505" s="611"/>
      <c r="J505" s="131" t="s">
        <v>652</v>
      </c>
      <c r="K505" s="93">
        <v>3.3599999999999998E-4</v>
      </c>
      <c r="L505" s="90" t="s">
        <v>326</v>
      </c>
      <c r="M505" s="91">
        <v>2.7999999999999998E-4</v>
      </c>
    </row>
    <row r="506" spans="1:13" ht="15" customHeight="1" x14ac:dyDescent="0.2">
      <c r="A506" s="536"/>
      <c r="B506" s="568"/>
      <c r="C506" s="542"/>
      <c r="D506" s="74" t="s">
        <v>335</v>
      </c>
      <c r="E506" s="75">
        <v>0</v>
      </c>
      <c r="F506" s="60">
        <v>498</v>
      </c>
      <c r="G506" s="662"/>
      <c r="H506" s="580"/>
      <c r="J506" s="131" t="s">
        <v>652</v>
      </c>
      <c r="K506" s="72">
        <v>3.3599999999999998E-4</v>
      </c>
      <c r="L506" s="74" t="s">
        <v>335</v>
      </c>
      <c r="M506" s="75">
        <v>0</v>
      </c>
    </row>
    <row r="507" spans="1:13" ht="15" customHeight="1" x14ac:dyDescent="0.2">
      <c r="A507" s="536"/>
      <c r="B507" s="568"/>
      <c r="C507" s="542"/>
      <c r="D507" s="74" t="s">
        <v>336</v>
      </c>
      <c r="E507" s="75">
        <v>0</v>
      </c>
      <c r="F507" s="60">
        <v>499</v>
      </c>
      <c r="G507" s="662"/>
      <c r="H507" s="580"/>
      <c r="J507" s="131" t="s">
        <v>652</v>
      </c>
      <c r="K507" s="72">
        <v>3.3599999999999998E-4</v>
      </c>
      <c r="L507" s="74" t="s">
        <v>336</v>
      </c>
      <c r="M507" s="75">
        <v>0</v>
      </c>
    </row>
    <row r="508" spans="1:13" ht="15" customHeight="1" x14ac:dyDescent="0.2">
      <c r="A508" s="536"/>
      <c r="B508" s="568"/>
      <c r="C508" s="542"/>
      <c r="D508" s="74" t="s">
        <v>653</v>
      </c>
      <c r="E508" s="75">
        <v>5.9500000000000004E-4</v>
      </c>
      <c r="F508" s="60">
        <v>500</v>
      </c>
      <c r="G508" s="662"/>
      <c r="H508" s="580"/>
      <c r="J508" s="131" t="s">
        <v>652</v>
      </c>
      <c r="K508" s="72">
        <v>3.3599999999999998E-4</v>
      </c>
      <c r="L508" s="74" t="s">
        <v>653</v>
      </c>
      <c r="M508" s="75">
        <v>5.9500000000000004E-4</v>
      </c>
    </row>
    <row r="509" spans="1:13" ht="15" customHeight="1" x14ac:dyDescent="0.2">
      <c r="A509" s="560"/>
      <c r="B509" s="661"/>
      <c r="C509" s="562"/>
      <c r="D509" s="88" t="s">
        <v>323</v>
      </c>
      <c r="E509" s="89">
        <v>4.0900000000000002E-4</v>
      </c>
      <c r="F509" s="60">
        <v>501</v>
      </c>
      <c r="G509" s="663"/>
      <c r="H509" s="588"/>
      <c r="J509" s="131" t="s">
        <v>652</v>
      </c>
      <c r="K509" s="72">
        <v>3.3599999999999998E-4</v>
      </c>
      <c r="L509" s="88" t="s">
        <v>323</v>
      </c>
      <c r="M509" s="89">
        <v>4.0900000000000002E-4</v>
      </c>
    </row>
    <row r="510" spans="1:13" ht="15" customHeight="1" x14ac:dyDescent="0.2">
      <c r="A510" s="148" t="s">
        <v>654</v>
      </c>
      <c r="B510" s="165" t="s">
        <v>655</v>
      </c>
      <c r="C510" s="166">
        <v>3.5E-4</v>
      </c>
      <c r="D510" s="167"/>
      <c r="E510" s="59">
        <v>3.3199999999999999E-4</v>
      </c>
      <c r="F510" s="60">
        <v>502</v>
      </c>
      <c r="G510" s="168">
        <v>100</v>
      </c>
      <c r="H510" s="169"/>
      <c r="J510" s="165" t="s">
        <v>655</v>
      </c>
      <c r="K510" s="166">
        <v>3.5E-4</v>
      </c>
      <c r="L510" s="167"/>
      <c r="M510" s="59">
        <v>3.3199999999999999E-4</v>
      </c>
    </row>
    <row r="511" spans="1:13" ht="15" customHeight="1" x14ac:dyDescent="0.2">
      <c r="A511" s="536" t="s">
        <v>656</v>
      </c>
      <c r="B511" s="539" t="s">
        <v>657</v>
      </c>
      <c r="C511" s="623">
        <v>4.2099999999999999E-4</v>
      </c>
      <c r="D511" s="100" t="s">
        <v>369</v>
      </c>
      <c r="E511" s="101">
        <v>0</v>
      </c>
      <c r="F511" s="60">
        <v>503</v>
      </c>
      <c r="G511" s="554">
        <v>53.96</v>
      </c>
      <c r="H511" s="580" t="s">
        <v>327</v>
      </c>
      <c r="J511" s="72" t="s">
        <v>657</v>
      </c>
      <c r="K511" s="102">
        <v>4.2099999999999999E-4</v>
      </c>
      <c r="L511" s="100" t="s">
        <v>369</v>
      </c>
      <c r="M511" s="101">
        <v>0</v>
      </c>
    </row>
    <row r="512" spans="1:13" ht="15" customHeight="1" x14ac:dyDescent="0.2">
      <c r="A512" s="536"/>
      <c r="B512" s="539"/>
      <c r="C512" s="623"/>
      <c r="D512" s="79" t="s">
        <v>328</v>
      </c>
      <c r="E512" s="104">
        <v>4.3800000000000002E-4</v>
      </c>
      <c r="F512" s="60">
        <v>504</v>
      </c>
      <c r="G512" s="554"/>
      <c r="H512" s="580"/>
      <c r="J512" s="72" t="s">
        <v>657</v>
      </c>
      <c r="K512" s="72">
        <v>4.2099999999999999E-4</v>
      </c>
      <c r="L512" s="79" t="s">
        <v>328</v>
      </c>
      <c r="M512" s="104">
        <v>4.3800000000000002E-4</v>
      </c>
    </row>
    <row r="513" spans="1:13" ht="15" customHeight="1" x14ac:dyDescent="0.2">
      <c r="A513" s="560"/>
      <c r="B513" s="561"/>
      <c r="C513" s="624"/>
      <c r="D513" s="199" t="s">
        <v>371</v>
      </c>
      <c r="E513" s="200">
        <v>4.6299999999999998E-4</v>
      </c>
      <c r="F513" s="60">
        <v>505</v>
      </c>
      <c r="G513" s="563"/>
      <c r="H513" s="588"/>
      <c r="J513" s="72" t="s">
        <v>657</v>
      </c>
      <c r="K513" s="72">
        <v>4.2099999999999999E-4</v>
      </c>
      <c r="L513" s="199" t="s">
        <v>371</v>
      </c>
      <c r="M513" s="200">
        <v>4.6299999999999998E-4</v>
      </c>
    </row>
    <row r="514" spans="1:13" ht="26" x14ac:dyDescent="0.2">
      <c r="A514" s="148" t="s">
        <v>658</v>
      </c>
      <c r="B514" s="165" t="s">
        <v>659</v>
      </c>
      <c r="C514" s="166">
        <v>1.65E-4</v>
      </c>
      <c r="D514" s="167"/>
      <c r="E514" s="59">
        <v>4.5199999999999998E-4</v>
      </c>
      <c r="F514" s="60">
        <v>506</v>
      </c>
      <c r="G514" s="168">
        <v>83.34</v>
      </c>
      <c r="H514" s="169" t="s">
        <v>327</v>
      </c>
      <c r="J514" s="165" t="s">
        <v>659</v>
      </c>
      <c r="K514" s="166">
        <v>1.65E-4</v>
      </c>
      <c r="L514" s="167"/>
      <c r="M514" s="59">
        <v>4.5199999999999998E-4</v>
      </c>
    </row>
    <row r="515" spans="1:13" ht="15" customHeight="1" x14ac:dyDescent="0.2">
      <c r="A515" s="536" t="s">
        <v>660</v>
      </c>
      <c r="B515" s="539" t="s">
        <v>661</v>
      </c>
      <c r="C515" s="542">
        <v>5.0299999999999997E-4</v>
      </c>
      <c r="D515" s="78" t="s">
        <v>326</v>
      </c>
      <c r="E515" s="71">
        <v>0</v>
      </c>
      <c r="F515" s="60">
        <v>507</v>
      </c>
      <c r="G515" s="554">
        <v>96.32</v>
      </c>
      <c r="H515" s="580" t="s">
        <v>327</v>
      </c>
      <c r="J515" s="72" t="s">
        <v>661</v>
      </c>
      <c r="K515" s="73">
        <v>5.0299999999999997E-4</v>
      </c>
      <c r="L515" s="78" t="s">
        <v>326</v>
      </c>
      <c r="M515" s="71">
        <v>0</v>
      </c>
    </row>
    <row r="516" spans="1:13" ht="15" customHeight="1" x14ac:dyDescent="0.2">
      <c r="A516" s="536"/>
      <c r="B516" s="539"/>
      <c r="C516" s="542"/>
      <c r="D516" s="74" t="s">
        <v>335</v>
      </c>
      <c r="E516" s="75">
        <v>1.83E-4</v>
      </c>
      <c r="F516" s="60">
        <v>508</v>
      </c>
      <c r="G516" s="554"/>
      <c r="H516" s="580"/>
      <c r="J516" s="72" t="s">
        <v>661</v>
      </c>
      <c r="K516" s="72">
        <v>5.0299999999999997E-4</v>
      </c>
      <c r="L516" s="74" t="s">
        <v>335</v>
      </c>
      <c r="M516" s="75">
        <v>1.83E-4</v>
      </c>
    </row>
    <row r="517" spans="1:13" ht="15" customHeight="1" x14ac:dyDescent="0.2">
      <c r="A517" s="536"/>
      <c r="B517" s="539"/>
      <c r="C517" s="542"/>
      <c r="D517" s="79" t="s">
        <v>383</v>
      </c>
      <c r="E517" s="75">
        <v>2.4800000000000001E-4</v>
      </c>
      <c r="F517" s="60">
        <v>509</v>
      </c>
      <c r="G517" s="554"/>
      <c r="H517" s="580"/>
      <c r="J517" s="72" t="s">
        <v>661</v>
      </c>
      <c r="K517" s="72">
        <v>5.0299999999999997E-4</v>
      </c>
      <c r="L517" s="79" t="s">
        <v>383</v>
      </c>
      <c r="M517" s="75">
        <v>2.4800000000000001E-4</v>
      </c>
    </row>
    <row r="518" spans="1:13" ht="15" customHeight="1" x14ac:dyDescent="0.2">
      <c r="A518" s="536"/>
      <c r="B518" s="539"/>
      <c r="C518" s="542"/>
      <c r="D518" s="79" t="s">
        <v>384</v>
      </c>
      <c r="E518" s="75">
        <v>5.6400000000000005E-4</v>
      </c>
      <c r="F518" s="60">
        <v>510</v>
      </c>
      <c r="G518" s="554"/>
      <c r="H518" s="580"/>
      <c r="J518" s="72" t="s">
        <v>661</v>
      </c>
      <c r="K518" s="72">
        <v>5.0299999999999997E-4</v>
      </c>
      <c r="L518" s="79" t="s">
        <v>384</v>
      </c>
      <c r="M518" s="75">
        <v>5.6400000000000005E-4</v>
      </c>
    </row>
    <row r="519" spans="1:13" ht="15" customHeight="1" x14ac:dyDescent="0.2">
      <c r="A519" s="581"/>
      <c r="B519" s="582"/>
      <c r="C519" s="583"/>
      <c r="D519" s="76" t="s">
        <v>323</v>
      </c>
      <c r="E519" s="77">
        <v>4.4799999999999999E-4</v>
      </c>
      <c r="F519" s="60">
        <v>511</v>
      </c>
      <c r="G519" s="584"/>
      <c r="H519" s="585"/>
      <c r="J519" s="72" t="s">
        <v>661</v>
      </c>
      <c r="K519" s="72">
        <v>5.0299999999999997E-4</v>
      </c>
      <c r="L519" s="76" t="s">
        <v>323</v>
      </c>
      <c r="M519" s="77">
        <v>4.4799999999999999E-4</v>
      </c>
    </row>
    <row r="520" spans="1:13" ht="15" customHeight="1" x14ac:dyDescent="0.2">
      <c r="A520" s="536" t="s">
        <v>662</v>
      </c>
      <c r="B520" s="539" t="s">
        <v>663</v>
      </c>
      <c r="C520" s="542">
        <v>4.86E-4</v>
      </c>
      <c r="D520" s="78" t="s">
        <v>326</v>
      </c>
      <c r="E520" s="71">
        <v>0</v>
      </c>
      <c r="F520" s="60">
        <v>512</v>
      </c>
      <c r="G520" s="554">
        <v>100</v>
      </c>
      <c r="H520" s="580"/>
      <c r="J520" s="72" t="s">
        <v>663</v>
      </c>
      <c r="K520" s="73">
        <v>4.86E-4</v>
      </c>
      <c r="L520" s="78" t="s">
        <v>326</v>
      </c>
      <c r="M520" s="71">
        <v>0</v>
      </c>
    </row>
    <row r="521" spans="1:13" ht="15" customHeight="1" x14ac:dyDescent="0.2">
      <c r="A521" s="536"/>
      <c r="B521" s="539"/>
      <c r="C521" s="542"/>
      <c r="D521" s="79" t="s">
        <v>328</v>
      </c>
      <c r="E521" s="75">
        <v>4.3600000000000003E-4</v>
      </c>
      <c r="F521" s="60">
        <v>513</v>
      </c>
      <c r="G521" s="554"/>
      <c r="H521" s="580"/>
      <c r="J521" s="72" t="s">
        <v>663</v>
      </c>
      <c r="K521" s="72">
        <v>4.86E-4</v>
      </c>
      <c r="L521" s="79" t="s">
        <v>328</v>
      </c>
      <c r="M521" s="75">
        <v>4.3600000000000003E-4</v>
      </c>
    </row>
    <row r="522" spans="1:13" ht="15" customHeight="1" x14ac:dyDescent="0.2">
      <c r="A522" s="536"/>
      <c r="B522" s="539"/>
      <c r="C522" s="542"/>
      <c r="D522" s="76" t="s">
        <v>323</v>
      </c>
      <c r="E522" s="77">
        <v>3.8299999999999999E-4</v>
      </c>
      <c r="F522" s="60">
        <v>514</v>
      </c>
      <c r="G522" s="554"/>
      <c r="H522" s="580"/>
      <c r="J522" s="72" t="s">
        <v>663</v>
      </c>
      <c r="K522" s="72">
        <v>4.86E-4</v>
      </c>
      <c r="L522" s="76" t="s">
        <v>323</v>
      </c>
      <c r="M522" s="77">
        <v>3.8299999999999999E-4</v>
      </c>
    </row>
    <row r="523" spans="1:13" ht="15" customHeight="1" x14ac:dyDescent="0.2">
      <c r="A523" s="536" t="s">
        <v>664</v>
      </c>
      <c r="B523" s="539" t="s">
        <v>665</v>
      </c>
      <c r="C523" s="542">
        <v>3.6699999999999998E-4</v>
      </c>
      <c r="D523" s="78" t="s">
        <v>326</v>
      </c>
      <c r="E523" s="71">
        <v>2.9399999999999999E-4</v>
      </c>
      <c r="F523" s="60">
        <v>515</v>
      </c>
      <c r="G523" s="554">
        <v>96.2</v>
      </c>
      <c r="H523" s="580" t="s">
        <v>327</v>
      </c>
      <c r="J523" s="72" t="s">
        <v>665</v>
      </c>
      <c r="K523" s="73">
        <v>3.6699999999999998E-4</v>
      </c>
      <c r="L523" s="78" t="s">
        <v>326</v>
      </c>
      <c r="M523" s="71">
        <v>2.9399999999999999E-4</v>
      </c>
    </row>
    <row r="524" spans="1:13" ht="15" customHeight="1" x14ac:dyDescent="0.2">
      <c r="A524" s="536"/>
      <c r="B524" s="539"/>
      <c r="C524" s="542"/>
      <c r="D524" s="74" t="s">
        <v>335</v>
      </c>
      <c r="E524" s="75">
        <v>3.3300000000000002E-4</v>
      </c>
      <c r="F524" s="60">
        <v>516</v>
      </c>
      <c r="G524" s="554"/>
      <c r="H524" s="580"/>
      <c r="J524" s="72" t="s">
        <v>665</v>
      </c>
      <c r="K524" s="72">
        <v>3.6699999999999998E-4</v>
      </c>
      <c r="L524" s="74" t="s">
        <v>335</v>
      </c>
      <c r="M524" s="75">
        <v>3.3300000000000002E-4</v>
      </c>
    </row>
    <row r="525" spans="1:13" ht="15" customHeight="1" x14ac:dyDescent="0.2">
      <c r="A525" s="536"/>
      <c r="B525" s="539"/>
      <c r="C525" s="542"/>
      <c r="D525" s="79" t="s">
        <v>398</v>
      </c>
      <c r="E525" s="75">
        <v>3.5500000000000001E-4</v>
      </c>
      <c r="F525" s="60">
        <v>517</v>
      </c>
      <c r="G525" s="554"/>
      <c r="H525" s="580"/>
      <c r="J525" s="72" t="s">
        <v>665</v>
      </c>
      <c r="K525" s="72">
        <v>3.6699999999999998E-4</v>
      </c>
      <c r="L525" s="79" t="s">
        <v>398</v>
      </c>
      <c r="M525" s="75">
        <v>3.5500000000000001E-4</v>
      </c>
    </row>
    <row r="526" spans="1:13" ht="15" customHeight="1" x14ac:dyDescent="0.2">
      <c r="A526" s="536"/>
      <c r="B526" s="539"/>
      <c r="C526" s="542"/>
      <c r="D526" s="76" t="s">
        <v>323</v>
      </c>
      <c r="E526" s="77">
        <v>4.2299999999999998E-4</v>
      </c>
      <c r="F526" s="60">
        <v>518</v>
      </c>
      <c r="G526" s="554"/>
      <c r="H526" s="580"/>
      <c r="J526" s="72" t="s">
        <v>665</v>
      </c>
      <c r="K526" s="72">
        <v>3.6699999999999998E-4</v>
      </c>
      <c r="L526" s="76" t="s">
        <v>323</v>
      </c>
      <c r="M526" s="77">
        <v>4.2299999999999998E-4</v>
      </c>
    </row>
    <row r="527" spans="1:13" ht="15" customHeight="1" x14ac:dyDescent="0.2">
      <c r="A527" s="63" t="s">
        <v>666</v>
      </c>
      <c r="B527" s="80" t="s">
        <v>667</v>
      </c>
      <c r="C527" s="65">
        <v>4.3100000000000001E-4</v>
      </c>
      <c r="D527" s="66"/>
      <c r="E527" s="67">
        <v>4.9399999999999997E-4</v>
      </c>
      <c r="F527" s="60">
        <v>519</v>
      </c>
      <c r="G527" s="68">
        <v>100</v>
      </c>
      <c r="H527" s="69"/>
      <c r="J527" s="80" t="s">
        <v>667</v>
      </c>
      <c r="K527" s="65">
        <v>4.3100000000000001E-4</v>
      </c>
      <c r="L527" s="66"/>
      <c r="M527" s="67">
        <v>4.9399999999999997E-4</v>
      </c>
    </row>
    <row r="528" spans="1:13" ht="15" customHeight="1" x14ac:dyDescent="0.2">
      <c r="A528" s="63" t="s">
        <v>668</v>
      </c>
      <c r="B528" s="80" t="s">
        <v>669</v>
      </c>
      <c r="C528" s="65">
        <v>3.9300000000000001E-4</v>
      </c>
      <c r="D528" s="66"/>
      <c r="E528" s="67">
        <v>3.8499999999999998E-4</v>
      </c>
      <c r="F528" s="60">
        <v>520</v>
      </c>
      <c r="G528" s="68">
        <v>100</v>
      </c>
      <c r="H528" s="69"/>
      <c r="J528" s="80" t="s">
        <v>669</v>
      </c>
      <c r="K528" s="65">
        <v>3.9300000000000001E-4</v>
      </c>
      <c r="L528" s="66"/>
      <c r="M528" s="67">
        <v>3.8499999999999998E-4</v>
      </c>
    </row>
    <row r="529" spans="1:13" ht="15" customHeight="1" x14ac:dyDescent="0.2">
      <c r="A529" s="536" t="s">
        <v>670</v>
      </c>
      <c r="B529" s="539" t="s">
        <v>671</v>
      </c>
      <c r="C529" s="542">
        <v>4.8700000000000002E-4</v>
      </c>
      <c r="D529" s="78" t="s">
        <v>326</v>
      </c>
      <c r="E529" s="121">
        <v>0</v>
      </c>
      <c r="F529" s="60">
        <v>521</v>
      </c>
      <c r="G529" s="554">
        <v>100</v>
      </c>
      <c r="H529" s="580"/>
      <c r="J529" s="72" t="s">
        <v>671</v>
      </c>
      <c r="K529" s="73">
        <v>4.8700000000000002E-4</v>
      </c>
      <c r="L529" s="78" t="s">
        <v>326</v>
      </c>
      <c r="M529" s="121">
        <v>0</v>
      </c>
    </row>
    <row r="530" spans="1:13" ht="15" customHeight="1" x14ac:dyDescent="0.2">
      <c r="A530" s="536"/>
      <c r="B530" s="539"/>
      <c r="C530" s="542"/>
      <c r="D530" s="79" t="s">
        <v>328</v>
      </c>
      <c r="E530" s="75">
        <v>4.8999999999999998E-4</v>
      </c>
      <c r="F530" s="60">
        <v>522</v>
      </c>
      <c r="G530" s="554"/>
      <c r="H530" s="580"/>
      <c r="J530" s="72" t="s">
        <v>671</v>
      </c>
      <c r="K530" s="72">
        <v>4.8700000000000002E-4</v>
      </c>
      <c r="L530" s="79" t="s">
        <v>328</v>
      </c>
      <c r="M530" s="75">
        <v>4.8999999999999998E-4</v>
      </c>
    </row>
    <row r="531" spans="1:13" ht="15" customHeight="1" x14ac:dyDescent="0.2">
      <c r="A531" s="536"/>
      <c r="B531" s="539"/>
      <c r="C531" s="542"/>
      <c r="D531" s="76" t="s">
        <v>323</v>
      </c>
      <c r="E531" s="59">
        <v>3.7199999999999999E-4</v>
      </c>
      <c r="F531" s="60">
        <v>523</v>
      </c>
      <c r="G531" s="554"/>
      <c r="H531" s="580"/>
      <c r="J531" s="72" t="s">
        <v>671</v>
      </c>
      <c r="K531" s="72">
        <v>4.8700000000000002E-4</v>
      </c>
      <c r="L531" s="76" t="s">
        <v>323</v>
      </c>
      <c r="M531" s="59">
        <v>3.7199999999999999E-4</v>
      </c>
    </row>
    <row r="532" spans="1:13" ht="15" customHeight="1" x14ac:dyDescent="0.2">
      <c r="A532" s="536" t="s">
        <v>672</v>
      </c>
      <c r="B532" s="539" t="s">
        <v>673</v>
      </c>
      <c r="C532" s="542">
        <v>4.2099999999999999E-4</v>
      </c>
      <c r="D532" s="78" t="s">
        <v>326</v>
      </c>
      <c r="E532" s="71">
        <v>0</v>
      </c>
      <c r="F532" s="60">
        <v>524</v>
      </c>
      <c r="G532" s="554">
        <v>90.86</v>
      </c>
      <c r="H532" s="580" t="s">
        <v>327</v>
      </c>
      <c r="J532" s="72" t="s">
        <v>673</v>
      </c>
      <c r="K532" s="73">
        <v>4.2099999999999999E-4</v>
      </c>
      <c r="L532" s="78" t="s">
        <v>326</v>
      </c>
      <c r="M532" s="71">
        <v>0</v>
      </c>
    </row>
    <row r="533" spans="1:13" ht="15" customHeight="1" x14ac:dyDescent="0.2">
      <c r="A533" s="536"/>
      <c r="B533" s="539"/>
      <c r="C533" s="542"/>
      <c r="D533" s="111" t="s">
        <v>328</v>
      </c>
      <c r="E533" s="75">
        <v>4.4700000000000002E-4</v>
      </c>
      <c r="F533" s="60">
        <v>525</v>
      </c>
      <c r="G533" s="554"/>
      <c r="H533" s="580"/>
      <c r="J533" s="72" t="s">
        <v>673</v>
      </c>
      <c r="K533" s="72">
        <v>4.2099999999999999E-4</v>
      </c>
      <c r="L533" s="111" t="s">
        <v>328</v>
      </c>
      <c r="M533" s="75">
        <v>4.4700000000000002E-4</v>
      </c>
    </row>
    <row r="534" spans="1:13" ht="15" customHeight="1" x14ac:dyDescent="0.2">
      <c r="A534" s="536"/>
      <c r="B534" s="539"/>
      <c r="C534" s="542"/>
      <c r="D534" s="76" t="s">
        <v>323</v>
      </c>
      <c r="E534" s="77">
        <v>4.7199999999999998E-4</v>
      </c>
      <c r="F534" s="60">
        <v>526</v>
      </c>
      <c r="G534" s="554"/>
      <c r="H534" s="580"/>
      <c r="J534" s="72" t="s">
        <v>673</v>
      </c>
      <c r="K534" s="72">
        <v>4.2099999999999999E-4</v>
      </c>
      <c r="L534" s="76" t="s">
        <v>323</v>
      </c>
      <c r="M534" s="77">
        <v>4.7199999999999998E-4</v>
      </c>
    </row>
    <row r="535" spans="1:13" ht="15" customHeight="1" x14ac:dyDescent="0.2">
      <c r="A535" s="63" t="s">
        <v>674</v>
      </c>
      <c r="B535" s="80" t="s">
        <v>675</v>
      </c>
      <c r="C535" s="65">
        <v>4.4000000000000002E-4</v>
      </c>
      <c r="D535" s="66"/>
      <c r="E535" s="67">
        <v>3.8400000000000001E-4</v>
      </c>
      <c r="F535" s="60">
        <v>527</v>
      </c>
      <c r="G535" s="68">
        <v>100</v>
      </c>
      <c r="H535" s="69"/>
      <c r="J535" s="80" t="s">
        <v>675</v>
      </c>
      <c r="K535" s="65">
        <v>4.4000000000000002E-4</v>
      </c>
      <c r="L535" s="66"/>
      <c r="M535" s="67">
        <v>3.8400000000000001E-4</v>
      </c>
    </row>
    <row r="536" spans="1:13" ht="15" customHeight="1" x14ac:dyDescent="0.2">
      <c r="A536" s="63" t="s">
        <v>676</v>
      </c>
      <c r="B536" s="80" t="s">
        <v>677</v>
      </c>
      <c r="C536" s="65">
        <v>5.0000000000000002E-5</v>
      </c>
      <c r="D536" s="201"/>
      <c r="E536" s="188">
        <v>4.3100000000000001E-4</v>
      </c>
      <c r="F536" s="60">
        <v>528</v>
      </c>
      <c r="G536" s="68">
        <v>100</v>
      </c>
      <c r="H536" s="69"/>
      <c r="J536" s="80" t="s">
        <v>677</v>
      </c>
      <c r="K536" s="65">
        <v>5.0000000000000002E-5</v>
      </c>
      <c r="L536" s="201"/>
      <c r="M536" s="188">
        <v>4.3100000000000001E-4</v>
      </c>
    </row>
    <row r="537" spans="1:13" ht="15" customHeight="1" x14ac:dyDescent="0.2">
      <c r="A537" s="202" t="s">
        <v>678</v>
      </c>
      <c r="B537" s="149" t="s">
        <v>679</v>
      </c>
      <c r="C537" s="150">
        <v>4.5399999999999998E-4</v>
      </c>
      <c r="D537" s="167"/>
      <c r="E537" s="59">
        <v>4.57E-4</v>
      </c>
      <c r="F537" s="60">
        <v>529</v>
      </c>
      <c r="G537" s="203">
        <v>100</v>
      </c>
      <c r="H537" s="185"/>
      <c r="J537" s="149" t="s">
        <v>679</v>
      </c>
      <c r="K537" s="150">
        <v>4.5399999999999998E-4</v>
      </c>
      <c r="L537" s="167"/>
      <c r="M537" s="59">
        <v>4.57E-4</v>
      </c>
    </row>
    <row r="538" spans="1:13" ht="15" customHeight="1" x14ac:dyDescent="0.2">
      <c r="A538" s="565" t="s">
        <v>680</v>
      </c>
      <c r="B538" s="568" t="s">
        <v>681</v>
      </c>
      <c r="C538" s="659">
        <v>4.06E-4</v>
      </c>
      <c r="D538" s="81" t="s">
        <v>326</v>
      </c>
      <c r="E538" s="71">
        <v>0</v>
      </c>
      <c r="F538" s="60">
        <v>530</v>
      </c>
      <c r="G538" s="576">
        <v>0.76</v>
      </c>
      <c r="H538" s="622" t="s">
        <v>327</v>
      </c>
      <c r="J538" s="109" t="s">
        <v>681</v>
      </c>
      <c r="K538" s="204">
        <v>4.06E-4</v>
      </c>
      <c r="L538" s="81" t="s">
        <v>326</v>
      </c>
      <c r="M538" s="71">
        <v>0</v>
      </c>
    </row>
    <row r="539" spans="1:13" ht="15" customHeight="1" x14ac:dyDescent="0.2">
      <c r="A539" s="566"/>
      <c r="B539" s="539"/>
      <c r="C539" s="598"/>
      <c r="D539" s="83" t="s">
        <v>335</v>
      </c>
      <c r="E539" s="75">
        <v>0</v>
      </c>
      <c r="F539" s="60">
        <v>531</v>
      </c>
      <c r="G539" s="576"/>
      <c r="H539" s="622"/>
      <c r="J539" s="109" t="s">
        <v>681</v>
      </c>
      <c r="K539" s="72">
        <v>4.06E-4</v>
      </c>
      <c r="L539" s="83" t="s">
        <v>335</v>
      </c>
      <c r="M539" s="75">
        <v>0</v>
      </c>
    </row>
    <row r="540" spans="1:13" ht="15" customHeight="1" x14ac:dyDescent="0.2">
      <c r="A540" s="566"/>
      <c r="B540" s="539"/>
      <c r="C540" s="598"/>
      <c r="D540" s="205" t="s">
        <v>398</v>
      </c>
      <c r="E540" s="75">
        <v>9.5600000000000004E-4</v>
      </c>
      <c r="F540" s="60">
        <v>532</v>
      </c>
      <c r="G540" s="576"/>
      <c r="H540" s="622"/>
      <c r="J540" s="109" t="s">
        <v>681</v>
      </c>
      <c r="K540" s="72">
        <v>4.06E-4</v>
      </c>
      <c r="L540" s="205" t="s">
        <v>398</v>
      </c>
      <c r="M540" s="75">
        <v>9.5600000000000004E-4</v>
      </c>
    </row>
    <row r="541" spans="1:13" ht="15" customHeight="1" x14ac:dyDescent="0.2">
      <c r="A541" s="567"/>
      <c r="B541" s="561"/>
      <c r="C541" s="660"/>
      <c r="D541" s="85" t="s">
        <v>323</v>
      </c>
      <c r="E541" s="77">
        <v>4.28E-4</v>
      </c>
      <c r="F541" s="60">
        <v>533</v>
      </c>
      <c r="G541" s="576"/>
      <c r="H541" s="622"/>
      <c r="J541" s="109" t="s">
        <v>681</v>
      </c>
      <c r="K541" s="72">
        <v>4.06E-4</v>
      </c>
      <c r="L541" s="85" t="s">
        <v>323</v>
      </c>
      <c r="M541" s="77">
        <v>4.28E-4</v>
      </c>
    </row>
    <row r="542" spans="1:13" ht="15" customHeight="1" x14ac:dyDescent="0.2">
      <c r="A542" s="537" t="s">
        <v>682</v>
      </c>
      <c r="B542" s="540" t="s">
        <v>683</v>
      </c>
      <c r="C542" s="543">
        <v>2.5099999999999998E-4</v>
      </c>
      <c r="D542" s="78" t="s">
        <v>326</v>
      </c>
      <c r="E542" s="71">
        <v>0</v>
      </c>
      <c r="F542" s="60">
        <v>534</v>
      </c>
      <c r="G542" s="546">
        <v>70.69</v>
      </c>
      <c r="H542" s="611" t="s">
        <v>327</v>
      </c>
      <c r="J542" s="131" t="s">
        <v>683</v>
      </c>
      <c r="K542" s="93">
        <v>2.5099999999999998E-4</v>
      </c>
      <c r="L542" s="78" t="s">
        <v>326</v>
      </c>
      <c r="M542" s="71">
        <v>0</v>
      </c>
    </row>
    <row r="543" spans="1:13" ht="15" customHeight="1" x14ac:dyDescent="0.2">
      <c r="A543" s="536"/>
      <c r="B543" s="539"/>
      <c r="C543" s="542"/>
      <c r="D543" s="74" t="s">
        <v>322</v>
      </c>
      <c r="E543" s="75">
        <v>2.43E-4</v>
      </c>
      <c r="F543" s="60">
        <v>535</v>
      </c>
      <c r="G543" s="554"/>
      <c r="H543" s="580"/>
      <c r="J543" s="131" t="s">
        <v>683</v>
      </c>
      <c r="K543" s="72">
        <v>2.5099999999999998E-4</v>
      </c>
      <c r="L543" s="74" t="s">
        <v>322</v>
      </c>
      <c r="M543" s="75">
        <v>2.43E-4</v>
      </c>
    </row>
    <row r="544" spans="1:13" ht="15" customHeight="1" x14ac:dyDescent="0.2">
      <c r="A544" s="536"/>
      <c r="B544" s="539"/>
      <c r="C544" s="542"/>
      <c r="D544" s="76" t="s">
        <v>323</v>
      </c>
      <c r="E544" s="77">
        <v>4.1599999999999997E-4</v>
      </c>
      <c r="F544" s="60">
        <v>536</v>
      </c>
      <c r="G544" s="554"/>
      <c r="H544" s="580"/>
      <c r="J544" s="131" t="s">
        <v>683</v>
      </c>
      <c r="K544" s="72">
        <v>2.5099999999999998E-4</v>
      </c>
      <c r="L544" s="76" t="s">
        <v>323</v>
      </c>
      <c r="M544" s="77">
        <v>4.1599999999999997E-4</v>
      </c>
    </row>
    <row r="545" spans="1:13" ht="15" customHeight="1" x14ac:dyDescent="0.2">
      <c r="A545" s="536" t="s">
        <v>684</v>
      </c>
      <c r="B545" s="539" t="s">
        <v>685</v>
      </c>
      <c r="C545" s="542">
        <v>3.0699999999999998E-4</v>
      </c>
      <c r="D545" s="78" t="s">
        <v>326</v>
      </c>
      <c r="E545" s="71">
        <v>0</v>
      </c>
      <c r="F545" s="60">
        <v>537</v>
      </c>
      <c r="G545" s="554">
        <v>100</v>
      </c>
      <c r="H545" s="580"/>
      <c r="J545" s="72" t="s">
        <v>685</v>
      </c>
      <c r="K545" s="73">
        <v>3.0699999999999998E-4</v>
      </c>
      <c r="L545" s="78" t="s">
        <v>326</v>
      </c>
      <c r="M545" s="71">
        <v>0</v>
      </c>
    </row>
    <row r="546" spans="1:13" ht="15" customHeight="1" x14ac:dyDescent="0.2">
      <c r="A546" s="536"/>
      <c r="B546" s="539"/>
      <c r="C546" s="542"/>
      <c r="D546" s="58" t="s">
        <v>322</v>
      </c>
      <c r="E546" s="75">
        <v>4.3300000000000001E-4</v>
      </c>
      <c r="F546" s="60">
        <v>538</v>
      </c>
      <c r="G546" s="554"/>
      <c r="H546" s="580"/>
      <c r="J546" s="72" t="s">
        <v>685</v>
      </c>
      <c r="K546" s="72">
        <v>3.0699999999999998E-4</v>
      </c>
      <c r="L546" s="58" t="s">
        <v>322</v>
      </c>
      <c r="M546" s="75">
        <v>4.3300000000000001E-4</v>
      </c>
    </row>
    <row r="547" spans="1:13" ht="15" customHeight="1" x14ac:dyDescent="0.2">
      <c r="A547" s="536"/>
      <c r="B547" s="539"/>
      <c r="C547" s="542"/>
      <c r="D547" s="76" t="s">
        <v>323</v>
      </c>
      <c r="E547" s="77">
        <v>2.12E-4</v>
      </c>
      <c r="F547" s="60">
        <v>539</v>
      </c>
      <c r="G547" s="554"/>
      <c r="H547" s="580"/>
      <c r="J547" s="72" t="s">
        <v>685</v>
      </c>
      <c r="K547" s="72">
        <v>3.0699999999999998E-4</v>
      </c>
      <c r="L547" s="76" t="s">
        <v>323</v>
      </c>
      <c r="M547" s="77">
        <v>2.12E-4</v>
      </c>
    </row>
    <row r="548" spans="1:13" ht="15" customHeight="1" x14ac:dyDescent="0.2">
      <c r="A548" s="63" t="s">
        <v>686</v>
      </c>
      <c r="B548" s="80" t="s">
        <v>687</v>
      </c>
      <c r="C548" s="65">
        <v>4.6999999999999999E-4</v>
      </c>
      <c r="D548" s="66"/>
      <c r="E548" s="67">
        <v>4.7399999999999997E-4</v>
      </c>
      <c r="F548" s="60">
        <v>540</v>
      </c>
      <c r="G548" s="68">
        <v>100</v>
      </c>
      <c r="H548" s="69"/>
      <c r="J548" s="80" t="s">
        <v>687</v>
      </c>
      <c r="K548" s="65">
        <v>4.6999999999999999E-4</v>
      </c>
      <c r="L548" s="66"/>
      <c r="M548" s="67">
        <v>4.7399999999999997E-4</v>
      </c>
    </row>
    <row r="549" spans="1:13" ht="15" customHeight="1" x14ac:dyDescent="0.2">
      <c r="A549" s="63" t="s">
        <v>688</v>
      </c>
      <c r="B549" s="80" t="s">
        <v>689</v>
      </c>
      <c r="C549" s="65">
        <v>3.6999999999999998E-5</v>
      </c>
      <c r="D549" s="66"/>
      <c r="E549" s="67">
        <v>4.3199999999999998E-4</v>
      </c>
      <c r="F549" s="60">
        <v>541</v>
      </c>
      <c r="G549" s="68">
        <v>100</v>
      </c>
      <c r="H549" s="69"/>
      <c r="J549" s="80" t="s">
        <v>689</v>
      </c>
      <c r="K549" s="65">
        <v>3.6999999999999998E-5</v>
      </c>
      <c r="L549" s="66"/>
      <c r="M549" s="67">
        <v>4.3199999999999998E-4</v>
      </c>
    </row>
    <row r="550" spans="1:13" ht="15" customHeight="1" x14ac:dyDescent="0.2">
      <c r="A550" s="536" t="s">
        <v>690</v>
      </c>
      <c r="B550" s="539" t="s">
        <v>691</v>
      </c>
      <c r="C550" s="542">
        <v>4.6E-5</v>
      </c>
      <c r="D550" s="78" t="s">
        <v>326</v>
      </c>
      <c r="E550" s="71">
        <v>0</v>
      </c>
      <c r="F550" s="60">
        <v>542</v>
      </c>
      <c r="G550" s="554">
        <v>100</v>
      </c>
      <c r="H550" s="580"/>
      <c r="J550" s="72" t="s">
        <v>691</v>
      </c>
      <c r="K550" s="73">
        <v>4.6E-5</v>
      </c>
      <c r="L550" s="78" t="s">
        <v>326</v>
      </c>
      <c r="M550" s="71">
        <v>0</v>
      </c>
    </row>
    <row r="551" spans="1:13" ht="15" customHeight="1" x14ac:dyDescent="0.2">
      <c r="A551" s="536"/>
      <c r="B551" s="540"/>
      <c r="C551" s="542"/>
      <c r="D551" s="74" t="s">
        <v>322</v>
      </c>
      <c r="E551" s="75">
        <v>3.97E-4</v>
      </c>
      <c r="F551" s="60">
        <v>543</v>
      </c>
      <c r="G551" s="554"/>
      <c r="H551" s="580"/>
      <c r="J551" s="72" t="s">
        <v>691</v>
      </c>
      <c r="K551" s="72">
        <v>4.6E-5</v>
      </c>
      <c r="L551" s="74" t="s">
        <v>322</v>
      </c>
      <c r="M551" s="75">
        <v>3.97E-4</v>
      </c>
    </row>
    <row r="552" spans="1:13" ht="15" customHeight="1" x14ac:dyDescent="0.2">
      <c r="A552" s="536"/>
      <c r="B552" s="541"/>
      <c r="C552" s="542"/>
      <c r="D552" s="76" t="s">
        <v>323</v>
      </c>
      <c r="E552" s="77">
        <v>3.39E-4</v>
      </c>
      <c r="F552" s="60">
        <v>544</v>
      </c>
      <c r="G552" s="554"/>
      <c r="H552" s="580"/>
      <c r="J552" s="72" t="s">
        <v>691</v>
      </c>
      <c r="K552" s="72">
        <v>4.6E-5</v>
      </c>
      <c r="L552" s="76" t="s">
        <v>323</v>
      </c>
      <c r="M552" s="77">
        <v>3.39E-4</v>
      </c>
    </row>
    <row r="553" spans="1:13" ht="15" customHeight="1" x14ac:dyDescent="0.2">
      <c r="A553" s="63" t="s">
        <v>692</v>
      </c>
      <c r="B553" s="206" t="s">
        <v>693</v>
      </c>
      <c r="C553" s="65">
        <v>4.5399999999999998E-4</v>
      </c>
      <c r="D553" s="66"/>
      <c r="E553" s="67">
        <v>4.57E-4</v>
      </c>
      <c r="F553" s="60">
        <v>545</v>
      </c>
      <c r="G553" s="68">
        <v>100</v>
      </c>
      <c r="H553" s="69"/>
      <c r="J553" s="206" t="s">
        <v>693</v>
      </c>
      <c r="K553" s="65">
        <v>4.5399999999999998E-4</v>
      </c>
      <c r="L553" s="66"/>
      <c r="M553" s="67">
        <v>4.57E-4</v>
      </c>
    </row>
    <row r="554" spans="1:13" ht="15" customHeight="1" x14ac:dyDescent="0.2">
      <c r="A554" s="63" t="s">
        <v>694</v>
      </c>
      <c r="B554" s="64" t="s">
        <v>695</v>
      </c>
      <c r="C554" s="65">
        <v>4.6999999999999997E-5</v>
      </c>
      <c r="D554" s="66"/>
      <c r="E554" s="67">
        <v>4.1199999999999999E-4</v>
      </c>
      <c r="F554" s="60">
        <v>546</v>
      </c>
      <c r="G554" s="68">
        <v>100</v>
      </c>
      <c r="H554" s="69"/>
      <c r="J554" s="64" t="s">
        <v>695</v>
      </c>
      <c r="K554" s="65">
        <v>4.6999999999999997E-5</v>
      </c>
      <c r="L554" s="66"/>
      <c r="M554" s="67">
        <v>4.1199999999999999E-4</v>
      </c>
    </row>
    <row r="555" spans="1:13" ht="15" customHeight="1" x14ac:dyDescent="0.2">
      <c r="A555" s="63" t="s">
        <v>696</v>
      </c>
      <c r="B555" s="80" t="s">
        <v>697</v>
      </c>
      <c r="C555" s="65">
        <v>4.3800000000000002E-4</v>
      </c>
      <c r="D555" s="66"/>
      <c r="E555" s="67">
        <v>4.1300000000000001E-4</v>
      </c>
      <c r="F555" s="60">
        <v>547</v>
      </c>
      <c r="G555" s="68">
        <v>100</v>
      </c>
      <c r="H555" s="69"/>
      <c r="J555" s="80" t="s">
        <v>697</v>
      </c>
      <c r="K555" s="65">
        <v>4.3800000000000002E-4</v>
      </c>
      <c r="L555" s="66"/>
      <c r="M555" s="67">
        <v>4.1300000000000001E-4</v>
      </c>
    </row>
    <row r="556" spans="1:13" ht="15" customHeight="1" x14ac:dyDescent="0.2">
      <c r="A556" s="536" t="s">
        <v>698</v>
      </c>
      <c r="B556" s="539" t="s">
        <v>699</v>
      </c>
      <c r="C556" s="542">
        <v>5.8500000000000002E-4</v>
      </c>
      <c r="D556" s="78" t="s">
        <v>326</v>
      </c>
      <c r="E556" s="75">
        <v>0</v>
      </c>
      <c r="F556" s="60">
        <v>548</v>
      </c>
      <c r="G556" s="554">
        <v>100</v>
      </c>
      <c r="H556" s="580"/>
      <c r="J556" s="72" t="s">
        <v>699</v>
      </c>
      <c r="K556" s="73">
        <v>5.8500000000000002E-4</v>
      </c>
      <c r="L556" s="78" t="s">
        <v>326</v>
      </c>
      <c r="M556" s="75">
        <v>0</v>
      </c>
    </row>
    <row r="557" spans="1:13" ht="15" customHeight="1" x14ac:dyDescent="0.2">
      <c r="A557" s="536"/>
      <c r="B557" s="539"/>
      <c r="C557" s="542"/>
      <c r="D557" s="74" t="s">
        <v>335</v>
      </c>
      <c r="E557" s="75">
        <v>2.6899999999999998E-4</v>
      </c>
      <c r="F557" s="60">
        <v>549</v>
      </c>
      <c r="G557" s="554"/>
      <c r="H557" s="580"/>
      <c r="J557" s="72" t="s">
        <v>699</v>
      </c>
      <c r="K557" s="72">
        <v>5.8500000000000002E-4</v>
      </c>
      <c r="L557" s="74" t="s">
        <v>335</v>
      </c>
      <c r="M557" s="75">
        <v>2.6899999999999998E-4</v>
      </c>
    </row>
    <row r="558" spans="1:13" ht="15" customHeight="1" x14ac:dyDescent="0.2">
      <c r="A558" s="536"/>
      <c r="B558" s="539"/>
      <c r="C558" s="542"/>
      <c r="D558" s="79" t="s">
        <v>383</v>
      </c>
      <c r="E558" s="75">
        <v>4.8799999999999999E-4</v>
      </c>
      <c r="F558" s="60">
        <v>550</v>
      </c>
      <c r="G558" s="554"/>
      <c r="H558" s="580"/>
      <c r="J558" s="72" t="s">
        <v>699</v>
      </c>
      <c r="K558" s="72">
        <v>5.8500000000000002E-4</v>
      </c>
      <c r="L558" s="79" t="s">
        <v>383</v>
      </c>
      <c r="M558" s="75">
        <v>4.8799999999999999E-4</v>
      </c>
    </row>
    <row r="559" spans="1:13" ht="15" customHeight="1" x14ac:dyDescent="0.2">
      <c r="A559" s="536"/>
      <c r="B559" s="539"/>
      <c r="C559" s="542"/>
      <c r="D559" s="207" t="s">
        <v>700</v>
      </c>
      <c r="E559" s="75">
        <v>5.3600000000000002E-4</v>
      </c>
      <c r="F559" s="60">
        <v>551</v>
      </c>
      <c r="G559" s="554"/>
      <c r="H559" s="580"/>
      <c r="J559" s="72" t="s">
        <v>699</v>
      </c>
      <c r="K559" s="72">
        <v>5.8500000000000002E-4</v>
      </c>
      <c r="L559" s="207" t="s">
        <v>700</v>
      </c>
      <c r="M559" s="75">
        <v>5.3600000000000002E-4</v>
      </c>
    </row>
    <row r="560" spans="1:13" ht="15" customHeight="1" x14ac:dyDescent="0.2">
      <c r="A560" s="536"/>
      <c r="B560" s="539"/>
      <c r="C560" s="542"/>
      <c r="D560" s="76" t="s">
        <v>323</v>
      </c>
      <c r="E560" s="67">
        <v>4.9100000000000001E-4</v>
      </c>
      <c r="F560" s="60">
        <v>552</v>
      </c>
      <c r="G560" s="554"/>
      <c r="H560" s="580"/>
      <c r="J560" s="72" t="s">
        <v>699</v>
      </c>
      <c r="K560" s="72">
        <v>5.8500000000000002E-4</v>
      </c>
      <c r="L560" s="76" t="s">
        <v>323</v>
      </c>
      <c r="M560" s="67">
        <v>4.9100000000000001E-4</v>
      </c>
    </row>
    <row r="561" spans="1:13" ht="15" customHeight="1" x14ac:dyDescent="0.2">
      <c r="A561" s="63" t="s">
        <v>701</v>
      </c>
      <c r="B561" s="80" t="s">
        <v>702</v>
      </c>
      <c r="C561" s="65">
        <v>3.2000000000000003E-4</v>
      </c>
      <c r="D561" s="66"/>
      <c r="E561" s="67">
        <v>2.6499999999999999E-4</v>
      </c>
      <c r="F561" s="60">
        <v>553</v>
      </c>
      <c r="G561" s="68">
        <v>100</v>
      </c>
      <c r="H561" s="69"/>
      <c r="J561" s="80" t="s">
        <v>702</v>
      </c>
      <c r="K561" s="65">
        <v>3.2000000000000003E-4</v>
      </c>
      <c r="L561" s="66"/>
      <c r="M561" s="67">
        <v>2.6499999999999999E-4</v>
      </c>
    </row>
    <row r="562" spans="1:13" ht="15" customHeight="1" x14ac:dyDescent="0.2">
      <c r="A562" s="63" t="s">
        <v>703</v>
      </c>
      <c r="B562" s="80" t="s">
        <v>704</v>
      </c>
      <c r="C562" s="65" t="s">
        <v>401</v>
      </c>
      <c r="D562" s="66"/>
      <c r="E562" s="67">
        <v>3.4299999999999999E-4</v>
      </c>
      <c r="F562" s="60">
        <v>554</v>
      </c>
      <c r="G562" s="68" t="s">
        <v>321</v>
      </c>
      <c r="H562" s="69"/>
      <c r="J562" s="80" t="s">
        <v>704</v>
      </c>
      <c r="K562" s="65">
        <v>4.4099999999999999E-4</v>
      </c>
      <c r="L562" s="66"/>
      <c r="M562" s="67">
        <v>3.4299999999999999E-4</v>
      </c>
    </row>
    <row r="563" spans="1:13" ht="15" customHeight="1" x14ac:dyDescent="0.2">
      <c r="A563" s="63" t="s">
        <v>705</v>
      </c>
      <c r="B563" s="80" t="s">
        <v>706</v>
      </c>
      <c r="C563" s="65" t="s">
        <v>401</v>
      </c>
      <c r="D563" s="66"/>
      <c r="E563" s="67">
        <v>3.7599999999999998E-4</v>
      </c>
      <c r="F563" s="60">
        <v>555</v>
      </c>
      <c r="G563" s="68" t="s">
        <v>321</v>
      </c>
      <c r="H563" s="62"/>
      <c r="J563" s="80" t="s">
        <v>706</v>
      </c>
      <c r="K563" s="65">
        <v>4.4099999999999999E-4</v>
      </c>
      <c r="L563" s="66"/>
      <c r="M563" s="67">
        <v>3.7599999999999998E-4</v>
      </c>
    </row>
    <row r="564" spans="1:13" ht="15" customHeight="1" x14ac:dyDescent="0.2">
      <c r="A564" s="536" t="s">
        <v>707</v>
      </c>
      <c r="B564" s="539" t="s">
        <v>708</v>
      </c>
      <c r="C564" s="542">
        <v>2.7300000000000002E-4</v>
      </c>
      <c r="D564" s="78" t="s">
        <v>326</v>
      </c>
      <c r="E564" s="71">
        <v>0</v>
      </c>
      <c r="F564" s="60">
        <v>556</v>
      </c>
      <c r="G564" s="654">
        <v>100</v>
      </c>
      <c r="H564" s="656"/>
      <c r="J564" s="72" t="s">
        <v>708</v>
      </c>
      <c r="K564" s="73">
        <v>2.7300000000000002E-4</v>
      </c>
      <c r="L564" s="78" t="s">
        <v>326</v>
      </c>
      <c r="M564" s="71">
        <v>0</v>
      </c>
    </row>
    <row r="565" spans="1:13" ht="15" customHeight="1" x14ac:dyDescent="0.2">
      <c r="A565" s="536"/>
      <c r="B565" s="539"/>
      <c r="C565" s="542"/>
      <c r="D565" s="58" t="s">
        <v>322</v>
      </c>
      <c r="E565" s="75">
        <v>4.73E-4</v>
      </c>
      <c r="F565" s="60">
        <v>557</v>
      </c>
      <c r="G565" s="654"/>
      <c r="H565" s="656"/>
      <c r="J565" s="72" t="s">
        <v>708</v>
      </c>
      <c r="K565" s="72">
        <v>2.7300000000000002E-4</v>
      </c>
      <c r="L565" s="58" t="s">
        <v>322</v>
      </c>
      <c r="M565" s="75">
        <v>4.73E-4</v>
      </c>
    </row>
    <row r="566" spans="1:13" ht="15" customHeight="1" x14ac:dyDescent="0.2">
      <c r="A566" s="560"/>
      <c r="B566" s="561"/>
      <c r="C566" s="562"/>
      <c r="D566" s="88" t="s">
        <v>323</v>
      </c>
      <c r="E566" s="89">
        <v>4.8000000000000001E-4</v>
      </c>
      <c r="F566" s="60">
        <v>558</v>
      </c>
      <c r="G566" s="655"/>
      <c r="H566" s="622"/>
      <c r="J566" s="72" t="s">
        <v>708</v>
      </c>
      <c r="K566" s="72">
        <v>2.7300000000000002E-4</v>
      </c>
      <c r="L566" s="88" t="s">
        <v>323</v>
      </c>
      <c r="M566" s="89">
        <v>4.8000000000000001E-4</v>
      </c>
    </row>
    <row r="567" spans="1:13" ht="15" customHeight="1" x14ac:dyDescent="0.2">
      <c r="A567" s="537" t="s">
        <v>709</v>
      </c>
      <c r="B567" s="540" t="s">
        <v>710</v>
      </c>
      <c r="C567" s="543">
        <v>4.6799999999999999E-4</v>
      </c>
      <c r="D567" s="90" t="s">
        <v>326</v>
      </c>
      <c r="E567" s="208">
        <v>0</v>
      </c>
      <c r="F567" s="60">
        <v>559</v>
      </c>
      <c r="G567" s="657">
        <v>99.74</v>
      </c>
      <c r="H567" s="658" t="s">
        <v>456</v>
      </c>
      <c r="J567" s="131" t="s">
        <v>710</v>
      </c>
      <c r="K567" s="93">
        <v>4.6799999999999999E-4</v>
      </c>
      <c r="L567" s="90" t="s">
        <v>326</v>
      </c>
      <c r="M567" s="208">
        <v>0</v>
      </c>
    </row>
    <row r="568" spans="1:13" ht="15" customHeight="1" x14ac:dyDescent="0.2">
      <c r="A568" s="536"/>
      <c r="B568" s="539"/>
      <c r="C568" s="542"/>
      <c r="D568" s="58" t="s">
        <v>322</v>
      </c>
      <c r="E568" s="75">
        <v>4.26E-4</v>
      </c>
      <c r="F568" s="60">
        <v>560</v>
      </c>
      <c r="G568" s="654"/>
      <c r="H568" s="656"/>
      <c r="J568" s="131" t="s">
        <v>710</v>
      </c>
      <c r="K568" s="72">
        <v>4.6799999999999999E-4</v>
      </c>
      <c r="L568" s="58" t="s">
        <v>322</v>
      </c>
      <c r="M568" s="75">
        <v>4.26E-4</v>
      </c>
    </row>
    <row r="569" spans="1:13" ht="15" customHeight="1" x14ac:dyDescent="0.2">
      <c r="A569" s="560"/>
      <c r="B569" s="561"/>
      <c r="C569" s="562"/>
      <c r="D569" s="209" t="s">
        <v>323</v>
      </c>
      <c r="E569" s="210">
        <v>5.4699999999999996E-4</v>
      </c>
      <c r="F569" s="60">
        <v>561</v>
      </c>
      <c r="G569" s="655"/>
      <c r="H569" s="622"/>
      <c r="J569" s="131" t="s">
        <v>710</v>
      </c>
      <c r="K569" s="72">
        <v>4.6799999999999999E-4</v>
      </c>
      <c r="L569" s="209" t="s">
        <v>323</v>
      </c>
      <c r="M569" s="210">
        <v>5.4699999999999996E-4</v>
      </c>
    </row>
    <row r="570" spans="1:13" ht="15" customHeight="1" x14ac:dyDescent="0.2">
      <c r="A570" s="537" t="s">
        <v>711</v>
      </c>
      <c r="B570" s="553" t="s">
        <v>712</v>
      </c>
      <c r="C570" s="543">
        <v>3.6699999999999998E-4</v>
      </c>
      <c r="D570" s="110" t="s">
        <v>369</v>
      </c>
      <c r="E570" s="91">
        <v>0</v>
      </c>
      <c r="F570" s="60">
        <v>562</v>
      </c>
      <c r="G570" s="546">
        <v>100</v>
      </c>
      <c r="H570" s="611"/>
      <c r="J570" s="92" t="s">
        <v>712</v>
      </c>
      <c r="K570" s="93">
        <v>3.6699999999999998E-4</v>
      </c>
      <c r="L570" s="110" t="s">
        <v>369</v>
      </c>
      <c r="M570" s="91">
        <v>0</v>
      </c>
    </row>
    <row r="571" spans="1:13" ht="15" customHeight="1" x14ac:dyDescent="0.2">
      <c r="A571" s="536"/>
      <c r="B571" s="552"/>
      <c r="C571" s="542"/>
      <c r="D571" s="103" t="s">
        <v>328</v>
      </c>
      <c r="E571" s="113">
        <v>4.6700000000000002E-4</v>
      </c>
      <c r="F571" s="60">
        <v>563</v>
      </c>
      <c r="G571" s="554"/>
      <c r="H571" s="611"/>
      <c r="J571" s="92" t="s">
        <v>712</v>
      </c>
      <c r="K571" s="72">
        <v>3.6699999999999998E-4</v>
      </c>
      <c r="L571" s="103" t="s">
        <v>328</v>
      </c>
      <c r="M571" s="113">
        <v>4.6700000000000002E-4</v>
      </c>
    </row>
    <row r="572" spans="1:13" ht="15" customHeight="1" x14ac:dyDescent="0.2">
      <c r="A572" s="536"/>
      <c r="B572" s="552"/>
      <c r="C572" s="542"/>
      <c r="D572" s="76" t="s">
        <v>323</v>
      </c>
      <c r="E572" s="77">
        <v>5.0100000000000003E-4</v>
      </c>
      <c r="F572" s="60">
        <v>564</v>
      </c>
      <c r="G572" s="554"/>
      <c r="H572" s="611"/>
      <c r="J572" s="92" t="s">
        <v>712</v>
      </c>
      <c r="K572" s="72">
        <v>3.6699999999999998E-4</v>
      </c>
      <c r="L572" s="76" t="s">
        <v>323</v>
      </c>
      <c r="M572" s="77">
        <v>5.0100000000000003E-4</v>
      </c>
    </row>
    <row r="573" spans="1:13" ht="15" customHeight="1" x14ac:dyDescent="0.2">
      <c r="A573" s="63" t="s">
        <v>713</v>
      </c>
      <c r="B573" s="80" t="s">
        <v>714</v>
      </c>
      <c r="C573" s="65">
        <v>5.7200000000000003E-4</v>
      </c>
      <c r="D573" s="66"/>
      <c r="E573" s="67">
        <v>6.0099999999999997E-4</v>
      </c>
      <c r="F573" s="60">
        <v>565</v>
      </c>
      <c r="G573" s="68">
        <v>100</v>
      </c>
      <c r="H573" s="69"/>
      <c r="J573" s="80" t="s">
        <v>714</v>
      </c>
      <c r="K573" s="65">
        <v>5.7200000000000003E-4</v>
      </c>
      <c r="L573" s="66"/>
      <c r="M573" s="67">
        <v>6.0099999999999997E-4</v>
      </c>
    </row>
    <row r="574" spans="1:13" ht="15" customHeight="1" x14ac:dyDescent="0.2">
      <c r="A574" s="63" t="s">
        <v>715</v>
      </c>
      <c r="B574" s="80" t="s">
        <v>716</v>
      </c>
      <c r="C574" s="65">
        <v>4.7600000000000002E-4</v>
      </c>
      <c r="D574" s="66"/>
      <c r="E574" s="67">
        <v>4.2000000000000002E-4</v>
      </c>
      <c r="F574" s="60">
        <v>566</v>
      </c>
      <c r="G574" s="68" t="s">
        <v>321</v>
      </c>
      <c r="H574" s="69"/>
      <c r="J574" s="80" t="s">
        <v>716</v>
      </c>
      <c r="K574" s="65">
        <v>4.7600000000000002E-4</v>
      </c>
      <c r="L574" s="66"/>
      <c r="M574" s="67">
        <v>4.2000000000000002E-4</v>
      </c>
    </row>
    <row r="575" spans="1:13" ht="15" customHeight="1" x14ac:dyDescent="0.2">
      <c r="A575" s="55" t="s">
        <v>717</v>
      </c>
      <c r="B575" s="170" t="s">
        <v>718</v>
      </c>
      <c r="C575" s="57">
        <v>4.55E-4</v>
      </c>
      <c r="D575" s="211" t="s">
        <v>369</v>
      </c>
      <c r="E575" s="158">
        <v>6.0000000000000002E-6</v>
      </c>
      <c r="F575" s="60">
        <v>567</v>
      </c>
      <c r="G575" s="61">
        <v>100</v>
      </c>
      <c r="H575" s="62"/>
      <c r="J575" s="170" t="s">
        <v>718</v>
      </c>
      <c r="K575" s="57">
        <v>4.55E-4</v>
      </c>
      <c r="L575" s="211" t="s">
        <v>369</v>
      </c>
      <c r="M575" s="158">
        <v>6.0000000000000002E-6</v>
      </c>
    </row>
    <row r="576" spans="1:13" x14ac:dyDescent="0.2">
      <c r="A576" s="63" t="s">
        <v>719</v>
      </c>
      <c r="B576" s="80" t="s">
        <v>720</v>
      </c>
      <c r="C576" s="57">
        <v>4.3600000000000003E-4</v>
      </c>
      <c r="D576" s="212"/>
      <c r="E576" s="133">
        <v>4.86E-4</v>
      </c>
      <c r="F576" s="60">
        <v>568</v>
      </c>
      <c r="G576" s="61">
        <v>96.5</v>
      </c>
      <c r="H576" s="62" t="s">
        <v>721</v>
      </c>
      <c r="J576" s="80" t="s">
        <v>720</v>
      </c>
      <c r="K576" s="57">
        <v>4.3600000000000003E-4</v>
      </c>
      <c r="L576" s="212"/>
      <c r="M576" s="133">
        <v>4.86E-4</v>
      </c>
    </row>
    <row r="577" spans="1:13" ht="14.25" customHeight="1" x14ac:dyDescent="0.2">
      <c r="A577" s="643" t="s">
        <v>722</v>
      </c>
      <c r="B577" s="646" t="s">
        <v>723</v>
      </c>
      <c r="C577" s="649">
        <v>1.56E-4</v>
      </c>
      <c r="D577" s="213" t="s">
        <v>369</v>
      </c>
      <c r="E577" s="144">
        <v>0</v>
      </c>
      <c r="F577" s="60">
        <v>569</v>
      </c>
      <c r="G577" s="651">
        <v>100</v>
      </c>
      <c r="H577" s="622"/>
      <c r="J577" s="214" t="s">
        <v>723</v>
      </c>
      <c r="K577" s="135">
        <v>1.56E-4</v>
      </c>
      <c r="L577" s="213" t="s">
        <v>369</v>
      </c>
      <c r="M577" s="144">
        <v>0</v>
      </c>
    </row>
    <row r="578" spans="1:13" ht="15" customHeight="1" x14ac:dyDescent="0.2">
      <c r="A578" s="644"/>
      <c r="B578" s="647"/>
      <c r="C578" s="649"/>
      <c r="D578" s="215" t="s">
        <v>328</v>
      </c>
      <c r="E578" s="156">
        <v>5.8699999999999996E-4</v>
      </c>
      <c r="F578" s="60">
        <v>570</v>
      </c>
      <c r="G578" s="651"/>
      <c r="H578" s="622"/>
      <c r="J578" s="214" t="s">
        <v>723</v>
      </c>
      <c r="K578" s="72">
        <v>1.56E-4</v>
      </c>
      <c r="L578" s="215" t="s">
        <v>328</v>
      </c>
      <c r="M578" s="156">
        <v>5.8699999999999996E-4</v>
      </c>
    </row>
    <row r="579" spans="1:13" ht="15" customHeight="1" x14ac:dyDescent="0.2">
      <c r="A579" s="645"/>
      <c r="B579" s="648"/>
      <c r="C579" s="650"/>
      <c r="D579" s="216" t="s">
        <v>323</v>
      </c>
      <c r="E579" s="178">
        <v>5.0100000000000003E-4</v>
      </c>
      <c r="F579" s="60">
        <v>571</v>
      </c>
      <c r="G579" s="652"/>
      <c r="H579" s="653"/>
      <c r="J579" s="214" t="s">
        <v>723</v>
      </c>
      <c r="K579" s="72">
        <v>1.56E-4</v>
      </c>
      <c r="L579" s="216" t="s">
        <v>323</v>
      </c>
      <c r="M579" s="178">
        <v>5.0100000000000003E-4</v>
      </c>
    </row>
    <row r="580" spans="1:13" ht="15" customHeight="1" x14ac:dyDescent="0.2">
      <c r="A580" s="637" t="s">
        <v>724</v>
      </c>
      <c r="B580" s="603" t="s">
        <v>725</v>
      </c>
      <c r="C580" s="619">
        <v>3.4E-5</v>
      </c>
      <c r="D580" s="159" t="s">
        <v>369</v>
      </c>
      <c r="E580" s="160">
        <v>0</v>
      </c>
      <c r="F580" s="60">
        <v>572</v>
      </c>
      <c r="G580" s="620">
        <v>100</v>
      </c>
      <c r="H580" s="639"/>
      <c r="J580" s="217" t="s">
        <v>725</v>
      </c>
      <c r="K580" s="142">
        <v>3.4E-5</v>
      </c>
      <c r="L580" s="159" t="s">
        <v>369</v>
      </c>
      <c r="M580" s="160">
        <v>0</v>
      </c>
    </row>
    <row r="581" spans="1:13" ht="15" customHeight="1" x14ac:dyDescent="0.2">
      <c r="A581" s="637"/>
      <c r="B581" s="603"/>
      <c r="C581" s="575"/>
      <c r="D581" s="79" t="s">
        <v>328</v>
      </c>
      <c r="E581" s="160">
        <v>6.1399999999999996E-4</v>
      </c>
      <c r="F581" s="60">
        <v>573</v>
      </c>
      <c r="G581" s="576"/>
      <c r="H581" s="639"/>
      <c r="J581" s="217" t="s">
        <v>725</v>
      </c>
      <c r="K581" s="72">
        <v>3.4E-5</v>
      </c>
      <c r="L581" s="79" t="s">
        <v>328</v>
      </c>
      <c r="M581" s="160">
        <v>6.1399999999999996E-4</v>
      </c>
    </row>
    <row r="582" spans="1:13" ht="15" customHeight="1" x14ac:dyDescent="0.2">
      <c r="A582" s="617"/>
      <c r="B582" s="638"/>
      <c r="C582" s="575"/>
      <c r="D582" s="218" t="s">
        <v>323</v>
      </c>
      <c r="E582" s="59">
        <v>0</v>
      </c>
      <c r="F582" s="60">
        <v>574</v>
      </c>
      <c r="G582" s="576"/>
      <c r="H582" s="640"/>
      <c r="J582" s="217" t="s">
        <v>725</v>
      </c>
      <c r="K582" s="72">
        <v>3.4E-5</v>
      </c>
      <c r="L582" s="218" t="s">
        <v>323</v>
      </c>
      <c r="M582" s="59">
        <v>0</v>
      </c>
    </row>
    <row r="583" spans="1:13" ht="15" customHeight="1" x14ac:dyDescent="0.2">
      <c r="A583" s="124" t="s">
        <v>726</v>
      </c>
      <c r="B583" s="125" t="s">
        <v>727</v>
      </c>
      <c r="C583" s="126" t="s">
        <v>401</v>
      </c>
      <c r="D583" s="127"/>
      <c r="E583" s="128">
        <v>9.1699999999999995E-4</v>
      </c>
      <c r="F583" s="60">
        <v>575</v>
      </c>
      <c r="G583" s="129" t="s">
        <v>321</v>
      </c>
      <c r="H583" s="130"/>
      <c r="J583" s="125" t="s">
        <v>727</v>
      </c>
      <c r="K583" s="126">
        <v>4.4099999999999999E-4</v>
      </c>
      <c r="L583" s="127"/>
      <c r="M583" s="128">
        <v>9.1699999999999995E-4</v>
      </c>
    </row>
    <row r="584" spans="1:13" ht="15" customHeight="1" x14ac:dyDescent="0.2">
      <c r="A584" s="641" t="s">
        <v>728</v>
      </c>
      <c r="B584" s="642" t="s">
        <v>729</v>
      </c>
      <c r="C584" s="569">
        <v>1.4100000000000001E-4</v>
      </c>
      <c r="D584" s="90" t="s">
        <v>326</v>
      </c>
      <c r="E584" s="91">
        <v>0</v>
      </c>
      <c r="F584" s="60">
        <v>576</v>
      </c>
      <c r="G584" s="545">
        <v>100</v>
      </c>
      <c r="H584" s="596"/>
      <c r="J584" s="198" t="s">
        <v>729</v>
      </c>
      <c r="K584" s="87">
        <v>1.4100000000000001E-4</v>
      </c>
      <c r="L584" s="90" t="s">
        <v>326</v>
      </c>
      <c r="M584" s="91">
        <v>0</v>
      </c>
    </row>
    <row r="585" spans="1:13" ht="15" customHeight="1" x14ac:dyDescent="0.2">
      <c r="A585" s="641"/>
      <c r="B585" s="642"/>
      <c r="C585" s="569"/>
      <c r="D585" s="74" t="s">
        <v>322</v>
      </c>
      <c r="E585" s="75">
        <v>9.3300000000000002E-4</v>
      </c>
      <c r="F585" s="60">
        <v>577</v>
      </c>
      <c r="G585" s="545"/>
      <c r="H585" s="596"/>
      <c r="J585" s="198" t="s">
        <v>729</v>
      </c>
      <c r="K585" s="72">
        <v>1.4100000000000001E-4</v>
      </c>
      <c r="L585" s="74" t="s">
        <v>322</v>
      </c>
      <c r="M585" s="75">
        <v>9.3300000000000002E-4</v>
      </c>
    </row>
    <row r="586" spans="1:13" ht="15" customHeight="1" x14ac:dyDescent="0.2">
      <c r="A586" s="641"/>
      <c r="B586" s="642"/>
      <c r="C586" s="569"/>
      <c r="D586" s="76" t="s">
        <v>323</v>
      </c>
      <c r="E586" s="77">
        <v>5.2700000000000002E-4</v>
      </c>
      <c r="F586" s="60">
        <v>578</v>
      </c>
      <c r="G586" s="545"/>
      <c r="H586" s="596"/>
      <c r="J586" s="198" t="s">
        <v>729</v>
      </c>
      <c r="K586" s="72">
        <v>1.4100000000000001E-4</v>
      </c>
      <c r="L586" s="76" t="s">
        <v>323</v>
      </c>
      <c r="M586" s="77">
        <v>5.2700000000000002E-4</v>
      </c>
    </row>
    <row r="587" spans="1:13" ht="15" customHeight="1" x14ac:dyDescent="0.2">
      <c r="A587" s="635" t="s">
        <v>730</v>
      </c>
      <c r="B587" s="636" t="s">
        <v>731</v>
      </c>
      <c r="C587" s="542">
        <v>4.1899999999999999E-4</v>
      </c>
      <c r="D587" s="90" t="s">
        <v>326</v>
      </c>
      <c r="E587" s="91">
        <v>3.7800000000000003E-4</v>
      </c>
      <c r="F587" s="60">
        <v>579</v>
      </c>
      <c r="G587" s="554">
        <v>51.49</v>
      </c>
      <c r="H587" s="580" t="s">
        <v>327</v>
      </c>
      <c r="J587" s="122" t="s">
        <v>731</v>
      </c>
      <c r="K587" s="73">
        <v>4.1899999999999999E-4</v>
      </c>
      <c r="L587" s="90" t="s">
        <v>326</v>
      </c>
      <c r="M587" s="91">
        <v>3.7800000000000003E-4</v>
      </c>
    </row>
    <row r="588" spans="1:13" ht="15" customHeight="1" x14ac:dyDescent="0.2">
      <c r="A588" s="635"/>
      <c r="B588" s="636"/>
      <c r="C588" s="542"/>
      <c r="D588" s="74" t="s">
        <v>322</v>
      </c>
      <c r="E588" s="75">
        <v>5.7600000000000001E-4</v>
      </c>
      <c r="F588" s="60">
        <v>580</v>
      </c>
      <c r="G588" s="554"/>
      <c r="H588" s="580"/>
      <c r="J588" s="122" t="s">
        <v>731</v>
      </c>
      <c r="K588" s="72">
        <v>4.1899999999999999E-4</v>
      </c>
      <c r="L588" s="74" t="s">
        <v>322</v>
      </c>
      <c r="M588" s="75">
        <v>5.7600000000000001E-4</v>
      </c>
    </row>
    <row r="589" spans="1:13" ht="15.75" customHeight="1" x14ac:dyDescent="0.2">
      <c r="A589" s="635"/>
      <c r="B589" s="636"/>
      <c r="C589" s="542"/>
      <c r="D589" s="76" t="s">
        <v>323</v>
      </c>
      <c r="E589" s="67">
        <v>5.5500000000000005E-4</v>
      </c>
      <c r="F589" s="60">
        <v>581</v>
      </c>
      <c r="G589" s="554"/>
      <c r="H589" s="580"/>
      <c r="J589" s="122" t="s">
        <v>731</v>
      </c>
      <c r="K589" s="72">
        <v>4.1899999999999999E-4</v>
      </c>
      <c r="L589" s="76" t="s">
        <v>323</v>
      </c>
      <c r="M589" s="67">
        <v>5.5500000000000005E-4</v>
      </c>
    </row>
    <row r="590" spans="1:13" ht="15" customHeight="1" x14ac:dyDescent="0.2">
      <c r="A590" s="536" t="s">
        <v>732</v>
      </c>
      <c r="B590" s="552" t="s">
        <v>733</v>
      </c>
      <c r="C590" s="542">
        <v>2.0799999999999999E-4</v>
      </c>
      <c r="D590" s="78" t="s">
        <v>326</v>
      </c>
      <c r="E590" s="71">
        <v>0</v>
      </c>
      <c r="F590" s="60">
        <v>582</v>
      </c>
      <c r="G590" s="554">
        <v>100</v>
      </c>
      <c r="H590" s="580"/>
      <c r="J590" s="86" t="s">
        <v>733</v>
      </c>
      <c r="K590" s="73">
        <v>2.0799999999999999E-4</v>
      </c>
      <c r="L590" s="78" t="s">
        <v>326</v>
      </c>
      <c r="M590" s="71">
        <v>0</v>
      </c>
    </row>
    <row r="591" spans="1:13" ht="15" customHeight="1" x14ac:dyDescent="0.2">
      <c r="A591" s="536"/>
      <c r="B591" s="552"/>
      <c r="C591" s="542"/>
      <c r="D591" s="58" t="s">
        <v>322</v>
      </c>
      <c r="E591" s="75">
        <v>2.12E-4</v>
      </c>
      <c r="F591" s="60">
        <v>583</v>
      </c>
      <c r="G591" s="554"/>
      <c r="H591" s="580"/>
      <c r="J591" s="86" t="s">
        <v>733</v>
      </c>
      <c r="K591" s="72">
        <v>2.0799999999999999E-4</v>
      </c>
      <c r="L591" s="58" t="s">
        <v>322</v>
      </c>
      <c r="M591" s="75">
        <v>2.12E-4</v>
      </c>
    </row>
    <row r="592" spans="1:13" ht="15" customHeight="1" x14ac:dyDescent="0.2">
      <c r="A592" s="536"/>
      <c r="B592" s="552"/>
      <c r="C592" s="542"/>
      <c r="D592" s="76" t="s">
        <v>323</v>
      </c>
      <c r="E592" s="77">
        <v>1.73E-4</v>
      </c>
      <c r="F592" s="60">
        <v>584</v>
      </c>
      <c r="G592" s="554"/>
      <c r="H592" s="580"/>
      <c r="J592" s="86" t="s">
        <v>733</v>
      </c>
      <c r="K592" s="72">
        <v>2.0799999999999999E-4</v>
      </c>
      <c r="L592" s="76" t="s">
        <v>323</v>
      </c>
      <c r="M592" s="77">
        <v>1.73E-4</v>
      </c>
    </row>
    <row r="593" spans="1:13" ht="15" customHeight="1" x14ac:dyDescent="0.2">
      <c r="A593" s="536" t="s">
        <v>734</v>
      </c>
      <c r="B593" s="552" t="s">
        <v>735</v>
      </c>
      <c r="C593" s="542">
        <v>4.5300000000000001E-4</v>
      </c>
      <c r="D593" s="78" t="s">
        <v>326</v>
      </c>
      <c r="E593" s="71">
        <v>0</v>
      </c>
      <c r="F593" s="60">
        <v>585</v>
      </c>
      <c r="G593" s="554">
        <v>8.68</v>
      </c>
      <c r="H593" s="580" t="s">
        <v>327</v>
      </c>
      <c r="J593" s="86" t="s">
        <v>735</v>
      </c>
      <c r="K593" s="73">
        <v>4.5300000000000001E-4</v>
      </c>
      <c r="L593" s="78" t="s">
        <v>326</v>
      </c>
      <c r="M593" s="71">
        <v>0</v>
      </c>
    </row>
    <row r="594" spans="1:13" ht="15" customHeight="1" x14ac:dyDescent="0.2">
      <c r="A594" s="536"/>
      <c r="B594" s="552"/>
      <c r="C594" s="542"/>
      <c r="D594" s="58" t="s">
        <v>322</v>
      </c>
      <c r="E594" s="75">
        <v>5.4000000000000001E-4</v>
      </c>
      <c r="F594" s="60">
        <v>586</v>
      </c>
      <c r="G594" s="554"/>
      <c r="H594" s="580"/>
      <c r="J594" s="86" t="s">
        <v>735</v>
      </c>
      <c r="K594" s="72">
        <v>4.5300000000000001E-4</v>
      </c>
      <c r="L594" s="58" t="s">
        <v>322</v>
      </c>
      <c r="M594" s="75">
        <v>5.4000000000000001E-4</v>
      </c>
    </row>
    <row r="595" spans="1:13" ht="15" customHeight="1" x14ac:dyDescent="0.2">
      <c r="A595" s="560"/>
      <c r="B595" s="634"/>
      <c r="C595" s="562"/>
      <c r="D595" s="88" t="s">
        <v>323</v>
      </c>
      <c r="E595" s="89">
        <v>5.4500000000000002E-4</v>
      </c>
      <c r="F595" s="60">
        <v>587</v>
      </c>
      <c r="G595" s="563"/>
      <c r="H595" s="588"/>
      <c r="J595" s="86" t="s">
        <v>735</v>
      </c>
      <c r="K595" s="72">
        <v>4.5300000000000001E-4</v>
      </c>
      <c r="L595" s="88" t="s">
        <v>323</v>
      </c>
      <c r="M595" s="89">
        <v>5.4500000000000002E-4</v>
      </c>
    </row>
    <row r="596" spans="1:13" ht="15" customHeight="1" x14ac:dyDescent="0.2">
      <c r="A596" s="148" t="s">
        <v>736</v>
      </c>
      <c r="B596" s="165" t="s">
        <v>737</v>
      </c>
      <c r="C596" s="166">
        <v>4.8000000000000001E-5</v>
      </c>
      <c r="D596" s="167"/>
      <c r="E596" s="59">
        <v>4.37E-4</v>
      </c>
      <c r="F596" s="60">
        <v>588</v>
      </c>
      <c r="G596" s="168">
        <v>100</v>
      </c>
      <c r="H596" s="169"/>
      <c r="J596" s="165" t="s">
        <v>737</v>
      </c>
      <c r="K596" s="166">
        <v>4.8000000000000001E-5</v>
      </c>
      <c r="L596" s="167"/>
      <c r="M596" s="59">
        <v>4.37E-4</v>
      </c>
    </row>
    <row r="597" spans="1:13" ht="15" customHeight="1" x14ac:dyDescent="0.2">
      <c r="A597" s="63" t="s">
        <v>738</v>
      </c>
      <c r="B597" s="64" t="s">
        <v>739</v>
      </c>
      <c r="C597" s="65" t="s">
        <v>401</v>
      </c>
      <c r="D597" s="66"/>
      <c r="E597" s="67">
        <v>5.4100000000000003E-4</v>
      </c>
      <c r="F597" s="60">
        <v>589</v>
      </c>
      <c r="G597" s="219" t="s">
        <v>321</v>
      </c>
      <c r="H597" s="69"/>
      <c r="J597" s="64" t="s">
        <v>739</v>
      </c>
      <c r="K597" s="65">
        <v>4.4099999999999999E-4</v>
      </c>
      <c r="L597" s="66"/>
      <c r="M597" s="67">
        <v>5.4100000000000003E-4</v>
      </c>
    </row>
    <row r="598" spans="1:13" ht="15" customHeight="1" x14ac:dyDescent="0.2">
      <c r="A598" s="63" t="s">
        <v>740</v>
      </c>
      <c r="B598" s="80" t="s">
        <v>741</v>
      </c>
      <c r="C598" s="65">
        <v>4.0700000000000003E-4</v>
      </c>
      <c r="D598" s="66"/>
      <c r="E598" s="67">
        <v>3.8299999999999999E-4</v>
      </c>
      <c r="F598" s="60">
        <v>590</v>
      </c>
      <c r="G598" s="68">
        <v>100</v>
      </c>
      <c r="H598" s="69"/>
      <c r="J598" s="80" t="s">
        <v>741</v>
      </c>
      <c r="K598" s="65">
        <v>4.0700000000000003E-4</v>
      </c>
      <c r="L598" s="66"/>
      <c r="M598" s="67">
        <v>3.8299999999999999E-4</v>
      </c>
    </row>
    <row r="599" spans="1:13" ht="15" customHeight="1" x14ac:dyDescent="0.2">
      <c r="A599" s="63" t="s">
        <v>742</v>
      </c>
      <c r="B599" s="80" t="s">
        <v>743</v>
      </c>
      <c r="C599" s="65">
        <v>3.8699999999999997E-4</v>
      </c>
      <c r="D599" s="66"/>
      <c r="E599" s="67">
        <v>3.3100000000000002E-4</v>
      </c>
      <c r="F599" s="60">
        <v>591</v>
      </c>
      <c r="G599" s="68">
        <v>100</v>
      </c>
      <c r="H599" s="69"/>
      <c r="J599" s="80" t="s">
        <v>743</v>
      </c>
      <c r="K599" s="65">
        <v>3.8699999999999997E-4</v>
      </c>
      <c r="L599" s="66"/>
      <c r="M599" s="67">
        <v>3.3100000000000002E-4</v>
      </c>
    </row>
    <row r="600" spans="1:13" ht="30" customHeight="1" x14ac:dyDescent="0.2">
      <c r="A600" s="63" t="s">
        <v>744</v>
      </c>
      <c r="B600" s="80" t="s">
        <v>745</v>
      </c>
      <c r="C600" s="65">
        <v>4.66E-4</v>
      </c>
      <c r="D600" s="66"/>
      <c r="E600" s="67">
        <v>4.0900000000000002E-4</v>
      </c>
      <c r="F600" s="60">
        <v>592</v>
      </c>
      <c r="G600" s="68">
        <v>46.15</v>
      </c>
      <c r="H600" s="69" t="s">
        <v>327</v>
      </c>
      <c r="J600" s="80" t="s">
        <v>745</v>
      </c>
      <c r="K600" s="65">
        <v>4.66E-4</v>
      </c>
      <c r="L600" s="66"/>
      <c r="M600" s="67">
        <v>4.0900000000000002E-4</v>
      </c>
    </row>
    <row r="601" spans="1:13" ht="30" customHeight="1" x14ac:dyDescent="0.2">
      <c r="A601" s="63" t="s">
        <v>746</v>
      </c>
      <c r="B601" s="80" t="s">
        <v>747</v>
      </c>
      <c r="C601" s="65">
        <v>4.0499999999999998E-4</v>
      </c>
      <c r="D601" s="66"/>
      <c r="E601" s="184">
        <v>4.1300000000000001E-4</v>
      </c>
      <c r="F601" s="60">
        <v>593</v>
      </c>
      <c r="G601" s="68">
        <v>100</v>
      </c>
      <c r="H601" s="69"/>
      <c r="J601" s="80" t="s">
        <v>747</v>
      </c>
      <c r="K601" s="65">
        <v>4.0499999999999998E-4</v>
      </c>
      <c r="L601" s="66"/>
      <c r="M601" s="184">
        <v>4.1300000000000001E-4</v>
      </c>
    </row>
    <row r="602" spans="1:13" ht="15" customHeight="1" x14ac:dyDescent="0.2">
      <c r="A602" s="536" t="s">
        <v>748</v>
      </c>
      <c r="B602" s="539" t="s">
        <v>749</v>
      </c>
      <c r="C602" s="542">
        <v>2.9700000000000001E-4</v>
      </c>
      <c r="D602" s="220" t="s">
        <v>326</v>
      </c>
      <c r="E602" s="156">
        <v>0</v>
      </c>
      <c r="F602" s="60">
        <v>594</v>
      </c>
      <c r="G602" s="554">
        <v>96.75</v>
      </c>
      <c r="H602" s="580" t="s">
        <v>327</v>
      </c>
      <c r="J602" s="72" t="s">
        <v>749</v>
      </c>
      <c r="K602" s="73">
        <v>2.9700000000000001E-4</v>
      </c>
      <c r="L602" s="220" t="s">
        <v>326</v>
      </c>
      <c r="M602" s="156">
        <v>0</v>
      </c>
    </row>
    <row r="603" spans="1:13" ht="15" customHeight="1" x14ac:dyDescent="0.2">
      <c r="A603" s="536"/>
      <c r="B603" s="539"/>
      <c r="C603" s="542"/>
      <c r="D603" s="58" t="s">
        <v>322</v>
      </c>
      <c r="E603" s="75">
        <v>2.7399999999999999E-4</v>
      </c>
      <c r="F603" s="60">
        <v>595</v>
      </c>
      <c r="G603" s="554"/>
      <c r="H603" s="580"/>
      <c r="J603" s="72" t="s">
        <v>749</v>
      </c>
      <c r="K603" s="72">
        <v>2.9700000000000001E-4</v>
      </c>
      <c r="L603" s="58" t="s">
        <v>322</v>
      </c>
      <c r="M603" s="75">
        <v>2.7399999999999999E-4</v>
      </c>
    </row>
    <row r="604" spans="1:13" ht="15" customHeight="1" x14ac:dyDescent="0.2">
      <c r="A604" s="536"/>
      <c r="B604" s="539"/>
      <c r="C604" s="542"/>
      <c r="D604" s="76" t="s">
        <v>323</v>
      </c>
      <c r="E604" s="59">
        <v>4.2000000000000002E-4</v>
      </c>
      <c r="F604" s="60">
        <v>596</v>
      </c>
      <c r="G604" s="554"/>
      <c r="H604" s="580"/>
      <c r="J604" s="72" t="s">
        <v>749</v>
      </c>
      <c r="K604" s="72">
        <v>2.9700000000000001E-4</v>
      </c>
      <c r="L604" s="76" t="s">
        <v>323</v>
      </c>
      <c r="M604" s="59">
        <v>4.2000000000000002E-4</v>
      </c>
    </row>
    <row r="605" spans="1:13" ht="30" customHeight="1" x14ac:dyDescent="0.2">
      <c r="A605" s="55" t="s">
        <v>750</v>
      </c>
      <c r="B605" s="170" t="s">
        <v>751</v>
      </c>
      <c r="C605" s="57">
        <v>4.6500000000000003E-4</v>
      </c>
      <c r="D605" s="58"/>
      <c r="E605" s="67">
        <v>5.0299999999999997E-4</v>
      </c>
      <c r="F605" s="60">
        <v>597</v>
      </c>
      <c r="G605" s="61">
        <v>92.01</v>
      </c>
      <c r="H605" s="62" t="s">
        <v>456</v>
      </c>
      <c r="J605" s="170" t="s">
        <v>751</v>
      </c>
      <c r="K605" s="57">
        <v>4.6500000000000003E-4</v>
      </c>
      <c r="L605" s="58"/>
      <c r="M605" s="67">
        <v>5.0299999999999997E-4</v>
      </c>
    </row>
    <row r="606" spans="1:13" ht="15" customHeight="1" x14ac:dyDescent="0.2">
      <c r="A606" s="63" t="s">
        <v>752</v>
      </c>
      <c r="B606" s="80" t="s">
        <v>753</v>
      </c>
      <c r="C606" s="65">
        <v>5.1999999999999995E-4</v>
      </c>
      <c r="D606" s="66"/>
      <c r="E606" s="67">
        <v>5.3700000000000004E-4</v>
      </c>
      <c r="F606" s="60">
        <v>598</v>
      </c>
      <c r="G606" s="68">
        <v>100</v>
      </c>
      <c r="H606" s="69"/>
      <c r="J606" s="80" t="s">
        <v>753</v>
      </c>
      <c r="K606" s="65">
        <v>5.1999999999999995E-4</v>
      </c>
      <c r="L606" s="66"/>
      <c r="M606" s="67">
        <v>5.3700000000000004E-4</v>
      </c>
    </row>
    <row r="607" spans="1:13" ht="15" customHeight="1" x14ac:dyDescent="0.2">
      <c r="A607" s="536" t="s">
        <v>754</v>
      </c>
      <c r="B607" s="539" t="s">
        <v>755</v>
      </c>
      <c r="C607" s="542">
        <v>3.2200000000000002E-4</v>
      </c>
      <c r="D607" s="78" t="s">
        <v>326</v>
      </c>
      <c r="E607" s="121">
        <v>0</v>
      </c>
      <c r="F607" s="60">
        <v>599</v>
      </c>
      <c r="G607" s="554">
        <v>100</v>
      </c>
      <c r="H607" s="580"/>
      <c r="J607" s="72" t="s">
        <v>755</v>
      </c>
      <c r="K607" s="73">
        <v>3.2200000000000002E-4</v>
      </c>
      <c r="L607" s="78" t="s">
        <v>326</v>
      </c>
      <c r="M607" s="121">
        <v>0</v>
      </c>
    </row>
    <row r="608" spans="1:13" ht="15" customHeight="1" x14ac:dyDescent="0.2">
      <c r="A608" s="536"/>
      <c r="B608" s="539"/>
      <c r="C608" s="542"/>
      <c r="D608" s="58" t="s">
        <v>322</v>
      </c>
      <c r="E608" s="75">
        <v>4.57E-4</v>
      </c>
      <c r="F608" s="60">
        <v>600</v>
      </c>
      <c r="G608" s="554"/>
      <c r="H608" s="580"/>
      <c r="J608" s="72" t="s">
        <v>755</v>
      </c>
      <c r="K608" s="72">
        <v>3.2200000000000002E-4</v>
      </c>
      <c r="L608" s="58" t="s">
        <v>322</v>
      </c>
      <c r="M608" s="75">
        <v>4.57E-4</v>
      </c>
    </row>
    <row r="609" spans="1:13" ht="15" customHeight="1" x14ac:dyDescent="0.2">
      <c r="A609" s="536"/>
      <c r="B609" s="539"/>
      <c r="C609" s="542"/>
      <c r="D609" s="76" t="s">
        <v>323</v>
      </c>
      <c r="E609" s="59">
        <v>4.5199999999999998E-4</v>
      </c>
      <c r="F609" s="60">
        <v>601</v>
      </c>
      <c r="G609" s="554"/>
      <c r="H609" s="580"/>
      <c r="J609" s="72" t="s">
        <v>755</v>
      </c>
      <c r="K609" s="72">
        <v>3.2200000000000002E-4</v>
      </c>
      <c r="L609" s="76" t="s">
        <v>323</v>
      </c>
      <c r="M609" s="59">
        <v>4.5199999999999998E-4</v>
      </c>
    </row>
    <row r="610" spans="1:13" ht="26" x14ac:dyDescent="0.2">
      <c r="A610" s="63" t="s">
        <v>756</v>
      </c>
      <c r="B610" s="80" t="s">
        <v>757</v>
      </c>
      <c r="C610" s="65">
        <v>4.3300000000000001E-4</v>
      </c>
      <c r="D610" s="66"/>
      <c r="E610" s="67">
        <v>3.7800000000000003E-4</v>
      </c>
      <c r="F610" s="60">
        <v>602</v>
      </c>
      <c r="G610" s="68">
        <v>18.989999999999998</v>
      </c>
      <c r="H610" s="69" t="s">
        <v>327</v>
      </c>
      <c r="J610" s="80" t="s">
        <v>757</v>
      </c>
      <c r="K610" s="65">
        <v>4.3300000000000001E-4</v>
      </c>
      <c r="L610" s="66"/>
      <c r="M610" s="67">
        <v>3.7800000000000003E-4</v>
      </c>
    </row>
    <row r="611" spans="1:13" ht="15" customHeight="1" x14ac:dyDescent="0.2">
      <c r="A611" s="63" t="s">
        <v>758</v>
      </c>
      <c r="B611" s="80" t="s">
        <v>759</v>
      </c>
      <c r="C611" s="65">
        <v>3.3799999999999998E-4</v>
      </c>
      <c r="D611" s="66"/>
      <c r="E611" s="67">
        <v>3.6699999999999998E-4</v>
      </c>
      <c r="F611" s="60">
        <v>603</v>
      </c>
      <c r="G611" s="68">
        <v>100</v>
      </c>
      <c r="H611" s="69"/>
      <c r="J611" s="80" t="s">
        <v>759</v>
      </c>
      <c r="K611" s="65">
        <v>3.3799999999999998E-4</v>
      </c>
      <c r="L611" s="66"/>
      <c r="M611" s="67">
        <v>3.6699999999999998E-4</v>
      </c>
    </row>
    <row r="612" spans="1:13" ht="15" customHeight="1" x14ac:dyDescent="0.2">
      <c r="A612" s="63" t="s">
        <v>760</v>
      </c>
      <c r="B612" s="80" t="s">
        <v>761</v>
      </c>
      <c r="C612" s="65">
        <v>3.2400000000000001E-4</v>
      </c>
      <c r="D612" s="66"/>
      <c r="E612" s="67">
        <v>4.0999999999999999E-4</v>
      </c>
      <c r="F612" s="60">
        <v>604</v>
      </c>
      <c r="G612" s="68">
        <v>100</v>
      </c>
      <c r="H612" s="69"/>
      <c r="J612" s="80" t="s">
        <v>761</v>
      </c>
      <c r="K612" s="65">
        <v>3.2400000000000001E-4</v>
      </c>
      <c r="L612" s="66"/>
      <c r="M612" s="67">
        <v>4.0999999999999999E-4</v>
      </c>
    </row>
    <row r="613" spans="1:13" ht="15" customHeight="1" x14ac:dyDescent="0.2">
      <c r="A613" s="536" t="s">
        <v>762</v>
      </c>
      <c r="B613" s="539" t="s">
        <v>763</v>
      </c>
      <c r="C613" s="542">
        <v>4.37E-4</v>
      </c>
      <c r="D613" s="78" t="s">
        <v>326</v>
      </c>
      <c r="E613" s="71">
        <v>0</v>
      </c>
      <c r="F613" s="60">
        <v>605</v>
      </c>
      <c r="G613" s="554">
        <v>100</v>
      </c>
      <c r="H613" s="580"/>
      <c r="J613" s="72" t="s">
        <v>763</v>
      </c>
      <c r="K613" s="73">
        <v>4.37E-4</v>
      </c>
      <c r="L613" s="78" t="s">
        <v>326</v>
      </c>
      <c r="M613" s="71">
        <v>0</v>
      </c>
    </row>
    <row r="614" spans="1:13" ht="15" customHeight="1" x14ac:dyDescent="0.2">
      <c r="A614" s="536"/>
      <c r="B614" s="539"/>
      <c r="C614" s="542"/>
      <c r="D614" s="58" t="s">
        <v>322</v>
      </c>
      <c r="E614" s="75">
        <v>3.8200000000000002E-4</v>
      </c>
      <c r="F614" s="60">
        <v>606</v>
      </c>
      <c r="G614" s="554"/>
      <c r="H614" s="580"/>
      <c r="J614" s="72" t="s">
        <v>763</v>
      </c>
      <c r="K614" s="72">
        <v>4.37E-4</v>
      </c>
      <c r="L614" s="58" t="s">
        <v>322</v>
      </c>
      <c r="M614" s="75">
        <v>3.8200000000000002E-4</v>
      </c>
    </row>
    <row r="615" spans="1:13" ht="15" customHeight="1" x14ac:dyDescent="0.2">
      <c r="A615" s="536"/>
      <c r="B615" s="539"/>
      <c r="C615" s="542"/>
      <c r="D615" s="76" t="s">
        <v>323</v>
      </c>
      <c r="E615" s="77">
        <v>4.4000000000000002E-4</v>
      </c>
      <c r="F615" s="60">
        <v>607</v>
      </c>
      <c r="G615" s="554"/>
      <c r="H615" s="580"/>
      <c r="J615" s="72" t="s">
        <v>763</v>
      </c>
      <c r="K615" s="72">
        <v>4.37E-4</v>
      </c>
      <c r="L615" s="76" t="s">
        <v>323</v>
      </c>
      <c r="M615" s="77">
        <v>4.4000000000000002E-4</v>
      </c>
    </row>
    <row r="616" spans="1:13" ht="15" customHeight="1" x14ac:dyDescent="0.2">
      <c r="A616" s="63" t="s">
        <v>764</v>
      </c>
      <c r="B616" s="80" t="s">
        <v>765</v>
      </c>
      <c r="C616" s="65">
        <v>4.0400000000000001E-4</v>
      </c>
      <c r="D616" s="66"/>
      <c r="E616" s="67">
        <v>4.2299999999999998E-4</v>
      </c>
      <c r="F616" s="60">
        <v>608</v>
      </c>
      <c r="G616" s="68">
        <v>100</v>
      </c>
      <c r="H616" s="69"/>
      <c r="J616" s="80" t="s">
        <v>765</v>
      </c>
      <c r="K616" s="65">
        <v>4.0400000000000001E-4</v>
      </c>
      <c r="L616" s="66"/>
      <c r="M616" s="67">
        <v>4.2299999999999998E-4</v>
      </c>
    </row>
    <row r="617" spans="1:13" ht="15" customHeight="1" x14ac:dyDescent="0.2">
      <c r="A617" s="63" t="s">
        <v>766</v>
      </c>
      <c r="B617" s="80" t="s">
        <v>767</v>
      </c>
      <c r="C617" s="65">
        <v>4.7899999999999999E-4</v>
      </c>
      <c r="D617" s="66"/>
      <c r="E617" s="67">
        <v>4.2299999999999998E-4</v>
      </c>
      <c r="F617" s="60">
        <v>609</v>
      </c>
      <c r="G617" s="68">
        <v>100</v>
      </c>
      <c r="H617" s="69"/>
      <c r="J617" s="80" t="s">
        <v>767</v>
      </c>
      <c r="K617" s="65">
        <v>4.7899999999999999E-4</v>
      </c>
      <c r="L617" s="66"/>
      <c r="M617" s="67">
        <v>4.2299999999999998E-4</v>
      </c>
    </row>
    <row r="618" spans="1:13" ht="15" customHeight="1" x14ac:dyDescent="0.2">
      <c r="A618" s="63" t="s">
        <v>768</v>
      </c>
      <c r="B618" s="80" t="s">
        <v>769</v>
      </c>
      <c r="C618" s="65">
        <v>5.62E-4</v>
      </c>
      <c r="D618" s="66"/>
      <c r="E618" s="67">
        <v>5.2400000000000005E-4</v>
      </c>
      <c r="F618" s="60">
        <v>610</v>
      </c>
      <c r="G618" s="68">
        <v>100</v>
      </c>
      <c r="H618" s="69"/>
      <c r="J618" s="80" t="s">
        <v>769</v>
      </c>
      <c r="K618" s="65">
        <v>5.62E-4</v>
      </c>
      <c r="L618" s="66"/>
      <c r="M618" s="67">
        <v>5.2400000000000005E-4</v>
      </c>
    </row>
    <row r="619" spans="1:13" ht="15" customHeight="1" x14ac:dyDescent="0.2">
      <c r="A619" s="63" t="s">
        <v>770</v>
      </c>
      <c r="B619" s="80" t="s">
        <v>771</v>
      </c>
      <c r="C619" s="65">
        <v>0</v>
      </c>
      <c r="D619" s="66"/>
      <c r="E619" s="67">
        <v>5.9500000000000004E-4</v>
      </c>
      <c r="F619" s="60">
        <v>611</v>
      </c>
      <c r="G619" s="68">
        <v>100</v>
      </c>
      <c r="H619" s="69"/>
      <c r="J619" s="80" t="s">
        <v>771</v>
      </c>
      <c r="K619" s="65">
        <v>0</v>
      </c>
      <c r="L619" s="66"/>
      <c r="M619" s="67">
        <v>5.9500000000000004E-4</v>
      </c>
    </row>
    <row r="620" spans="1:13" ht="15" customHeight="1" x14ac:dyDescent="0.2">
      <c r="A620" s="63" t="s">
        <v>772</v>
      </c>
      <c r="B620" s="80" t="s">
        <v>773</v>
      </c>
      <c r="C620" s="65">
        <v>4.7899999999999999E-4</v>
      </c>
      <c r="D620" s="66"/>
      <c r="E620" s="67">
        <v>4.2400000000000001E-4</v>
      </c>
      <c r="F620" s="60">
        <v>612</v>
      </c>
      <c r="G620" s="68">
        <v>100</v>
      </c>
      <c r="H620" s="69"/>
      <c r="J620" s="80" t="s">
        <v>773</v>
      </c>
      <c r="K620" s="65">
        <v>4.7899999999999999E-4</v>
      </c>
      <c r="L620" s="66"/>
      <c r="M620" s="67">
        <v>4.2400000000000001E-4</v>
      </c>
    </row>
    <row r="621" spans="1:13" ht="15" customHeight="1" x14ac:dyDescent="0.2">
      <c r="A621" s="536" t="s">
        <v>774</v>
      </c>
      <c r="B621" s="539" t="s">
        <v>775</v>
      </c>
      <c r="C621" s="542">
        <v>4.5100000000000001E-4</v>
      </c>
      <c r="D621" s="78" t="s">
        <v>326</v>
      </c>
      <c r="E621" s="71">
        <v>0</v>
      </c>
      <c r="F621" s="60">
        <v>613</v>
      </c>
      <c r="G621" s="554">
        <v>100</v>
      </c>
      <c r="H621" s="580"/>
      <c r="J621" s="72" t="s">
        <v>775</v>
      </c>
      <c r="K621" s="73">
        <v>4.5100000000000001E-4</v>
      </c>
      <c r="L621" s="78" t="s">
        <v>326</v>
      </c>
      <c r="M621" s="71">
        <v>0</v>
      </c>
    </row>
    <row r="622" spans="1:13" ht="15" customHeight="1" x14ac:dyDescent="0.2">
      <c r="A622" s="536"/>
      <c r="B622" s="539"/>
      <c r="C622" s="542"/>
      <c r="D622" s="58" t="s">
        <v>322</v>
      </c>
      <c r="E622" s="75">
        <v>4.5600000000000003E-4</v>
      </c>
      <c r="F622" s="60">
        <v>614</v>
      </c>
      <c r="G622" s="554"/>
      <c r="H622" s="580"/>
      <c r="J622" s="72" t="s">
        <v>775</v>
      </c>
      <c r="K622" s="72">
        <v>4.5100000000000001E-4</v>
      </c>
      <c r="L622" s="58" t="s">
        <v>322</v>
      </c>
      <c r="M622" s="75">
        <v>4.5600000000000003E-4</v>
      </c>
    </row>
    <row r="623" spans="1:13" ht="15" customHeight="1" x14ac:dyDescent="0.2">
      <c r="A623" s="560"/>
      <c r="B623" s="561"/>
      <c r="C623" s="562"/>
      <c r="D623" s="88" t="s">
        <v>323</v>
      </c>
      <c r="E623" s="89">
        <v>3.0800000000000001E-4</v>
      </c>
      <c r="F623" s="60">
        <v>615</v>
      </c>
      <c r="G623" s="563"/>
      <c r="H623" s="588"/>
      <c r="J623" s="72" t="s">
        <v>775</v>
      </c>
      <c r="K623" s="72">
        <v>4.5100000000000001E-4</v>
      </c>
      <c r="L623" s="88" t="s">
        <v>323</v>
      </c>
      <c r="M623" s="89">
        <v>3.0800000000000001E-4</v>
      </c>
    </row>
    <row r="624" spans="1:13" ht="15" customHeight="1" x14ac:dyDescent="0.2">
      <c r="A624" s="537" t="s">
        <v>776</v>
      </c>
      <c r="B624" s="540" t="s">
        <v>777</v>
      </c>
      <c r="C624" s="543">
        <v>5.3300000000000005E-4</v>
      </c>
      <c r="D624" s="90" t="s">
        <v>326</v>
      </c>
      <c r="E624" s="91">
        <v>0</v>
      </c>
      <c r="F624" s="60">
        <v>616</v>
      </c>
      <c r="G624" s="546">
        <v>99.58</v>
      </c>
      <c r="H624" s="611" t="s">
        <v>327</v>
      </c>
      <c r="J624" s="131" t="s">
        <v>777</v>
      </c>
      <c r="K624" s="93">
        <v>5.3300000000000005E-4</v>
      </c>
      <c r="L624" s="90" t="s">
        <v>326</v>
      </c>
      <c r="M624" s="91">
        <v>0</v>
      </c>
    </row>
    <row r="625" spans="1:13" ht="15" customHeight="1" x14ac:dyDescent="0.2">
      <c r="A625" s="536"/>
      <c r="B625" s="539"/>
      <c r="C625" s="542"/>
      <c r="D625" s="74" t="s">
        <v>335</v>
      </c>
      <c r="E625" s="75">
        <v>0</v>
      </c>
      <c r="F625" s="60">
        <v>617</v>
      </c>
      <c r="G625" s="554"/>
      <c r="H625" s="580"/>
      <c r="J625" s="131" t="s">
        <v>777</v>
      </c>
      <c r="K625" s="72">
        <v>5.3300000000000005E-4</v>
      </c>
      <c r="L625" s="74" t="s">
        <v>335</v>
      </c>
      <c r="M625" s="75">
        <v>0</v>
      </c>
    </row>
    <row r="626" spans="1:13" ht="15" customHeight="1" x14ac:dyDescent="0.2">
      <c r="A626" s="536"/>
      <c r="B626" s="539"/>
      <c r="C626" s="542"/>
      <c r="D626" s="79" t="s">
        <v>398</v>
      </c>
      <c r="E626" s="75">
        <v>5.4100000000000003E-4</v>
      </c>
      <c r="F626" s="60">
        <v>618</v>
      </c>
      <c r="G626" s="554"/>
      <c r="H626" s="580"/>
      <c r="J626" s="131" t="s">
        <v>777</v>
      </c>
      <c r="K626" s="72">
        <v>5.3300000000000005E-4</v>
      </c>
      <c r="L626" s="79" t="s">
        <v>398</v>
      </c>
      <c r="M626" s="75">
        <v>5.4100000000000003E-4</v>
      </c>
    </row>
    <row r="627" spans="1:13" ht="15" customHeight="1" x14ac:dyDescent="0.2">
      <c r="A627" s="536"/>
      <c r="B627" s="539"/>
      <c r="C627" s="562"/>
      <c r="D627" s="76" t="s">
        <v>323</v>
      </c>
      <c r="E627" s="77">
        <v>5.3300000000000005E-4</v>
      </c>
      <c r="F627" s="60">
        <v>619</v>
      </c>
      <c r="G627" s="554"/>
      <c r="H627" s="580"/>
      <c r="J627" s="131" t="s">
        <v>777</v>
      </c>
      <c r="K627" s="72">
        <v>5.3300000000000005E-4</v>
      </c>
      <c r="L627" s="76" t="s">
        <v>323</v>
      </c>
      <c r="M627" s="77">
        <v>5.3300000000000005E-4</v>
      </c>
    </row>
    <row r="628" spans="1:13" ht="15" customHeight="1" x14ac:dyDescent="0.2">
      <c r="A628" s="536" t="s">
        <v>778</v>
      </c>
      <c r="B628" s="539" t="s">
        <v>779</v>
      </c>
      <c r="C628" s="543">
        <v>4.7699999999999999E-4</v>
      </c>
      <c r="D628" s="78" t="s">
        <v>326</v>
      </c>
      <c r="E628" s="71">
        <v>0</v>
      </c>
      <c r="F628" s="60">
        <v>620</v>
      </c>
      <c r="G628" s="554">
        <v>96.96</v>
      </c>
      <c r="H628" s="580" t="s">
        <v>327</v>
      </c>
      <c r="J628" s="72" t="s">
        <v>779</v>
      </c>
      <c r="K628" s="93">
        <v>4.7699999999999999E-4</v>
      </c>
      <c r="L628" s="78" t="s">
        <v>326</v>
      </c>
      <c r="M628" s="71">
        <v>0</v>
      </c>
    </row>
    <row r="629" spans="1:13" ht="15" customHeight="1" x14ac:dyDescent="0.2">
      <c r="A629" s="536"/>
      <c r="B629" s="539"/>
      <c r="C629" s="543"/>
      <c r="D629" s="74" t="s">
        <v>335</v>
      </c>
      <c r="E629" s="75">
        <v>0</v>
      </c>
      <c r="F629" s="60">
        <v>621</v>
      </c>
      <c r="G629" s="554"/>
      <c r="H629" s="580"/>
      <c r="J629" s="72" t="s">
        <v>779</v>
      </c>
      <c r="K629" s="72">
        <v>4.7699999999999999E-4</v>
      </c>
      <c r="L629" s="74" t="s">
        <v>335</v>
      </c>
      <c r="M629" s="75">
        <v>0</v>
      </c>
    </row>
    <row r="630" spans="1:13" ht="15" customHeight="1" x14ac:dyDescent="0.2">
      <c r="A630" s="536"/>
      <c r="B630" s="539"/>
      <c r="C630" s="543"/>
      <c r="D630" s="79" t="s">
        <v>383</v>
      </c>
      <c r="E630" s="75">
        <v>0</v>
      </c>
      <c r="F630" s="60">
        <v>622</v>
      </c>
      <c r="G630" s="554"/>
      <c r="H630" s="580"/>
      <c r="J630" s="72" t="s">
        <v>779</v>
      </c>
      <c r="K630" s="72">
        <v>4.7699999999999999E-4</v>
      </c>
      <c r="L630" s="79" t="s">
        <v>383</v>
      </c>
      <c r="M630" s="75">
        <v>0</v>
      </c>
    </row>
    <row r="631" spans="1:13" ht="15" customHeight="1" x14ac:dyDescent="0.2">
      <c r="A631" s="536"/>
      <c r="B631" s="539"/>
      <c r="C631" s="543"/>
      <c r="D631" s="79" t="s">
        <v>384</v>
      </c>
      <c r="E631" s="75">
        <v>4.7100000000000001E-4</v>
      </c>
      <c r="F631" s="60">
        <v>623</v>
      </c>
      <c r="G631" s="554"/>
      <c r="H631" s="580"/>
      <c r="J631" s="72" t="s">
        <v>779</v>
      </c>
      <c r="K631" s="72">
        <v>4.7699999999999999E-4</v>
      </c>
      <c r="L631" s="79" t="s">
        <v>384</v>
      </c>
      <c r="M631" s="75">
        <v>4.7100000000000001E-4</v>
      </c>
    </row>
    <row r="632" spans="1:13" ht="15" customHeight="1" x14ac:dyDescent="0.2">
      <c r="A632" s="560"/>
      <c r="B632" s="561"/>
      <c r="C632" s="558"/>
      <c r="D632" s="88" t="s">
        <v>323</v>
      </c>
      <c r="E632" s="89">
        <v>4.8299999999999998E-4</v>
      </c>
      <c r="F632" s="60">
        <v>624</v>
      </c>
      <c r="G632" s="563"/>
      <c r="H632" s="588"/>
      <c r="J632" s="72" t="s">
        <v>779</v>
      </c>
      <c r="K632" s="72">
        <v>4.7699999999999999E-4</v>
      </c>
      <c r="L632" s="88" t="s">
        <v>323</v>
      </c>
      <c r="M632" s="89">
        <v>4.8299999999999998E-4</v>
      </c>
    </row>
    <row r="633" spans="1:13" ht="15" customHeight="1" x14ac:dyDescent="0.2">
      <c r="A633" s="537" t="s">
        <v>780</v>
      </c>
      <c r="B633" s="553" t="s">
        <v>781</v>
      </c>
      <c r="C633" s="543">
        <v>4.57E-4</v>
      </c>
      <c r="D633" s="90" t="s">
        <v>326</v>
      </c>
      <c r="E633" s="91">
        <v>0</v>
      </c>
      <c r="F633" s="60">
        <v>625</v>
      </c>
      <c r="G633" s="632">
        <v>99.97</v>
      </c>
      <c r="H633" s="611" t="s">
        <v>327</v>
      </c>
      <c r="J633" s="92" t="s">
        <v>781</v>
      </c>
      <c r="K633" s="93">
        <v>4.57E-4</v>
      </c>
      <c r="L633" s="90" t="s">
        <v>326</v>
      </c>
      <c r="M633" s="91">
        <v>0</v>
      </c>
    </row>
    <row r="634" spans="1:13" ht="15" customHeight="1" x14ac:dyDescent="0.2">
      <c r="A634" s="536"/>
      <c r="B634" s="552"/>
      <c r="C634" s="542"/>
      <c r="D634" s="74" t="s">
        <v>335</v>
      </c>
      <c r="E634" s="75">
        <v>0</v>
      </c>
      <c r="F634" s="60">
        <v>626</v>
      </c>
      <c r="G634" s="633"/>
      <c r="H634" s="580"/>
      <c r="J634" s="92" t="s">
        <v>781</v>
      </c>
      <c r="K634" s="72">
        <v>4.57E-4</v>
      </c>
      <c r="L634" s="74" t="s">
        <v>335</v>
      </c>
      <c r="M634" s="75">
        <v>0</v>
      </c>
    </row>
    <row r="635" spans="1:13" ht="15" customHeight="1" x14ac:dyDescent="0.2">
      <c r="A635" s="536"/>
      <c r="B635" s="552"/>
      <c r="C635" s="542"/>
      <c r="D635" s="74" t="s">
        <v>336</v>
      </c>
      <c r="E635" s="75">
        <v>0</v>
      </c>
      <c r="F635" s="60">
        <v>627</v>
      </c>
      <c r="G635" s="633"/>
      <c r="H635" s="580"/>
      <c r="J635" s="92" t="s">
        <v>781</v>
      </c>
      <c r="K635" s="72">
        <v>4.57E-4</v>
      </c>
      <c r="L635" s="74" t="s">
        <v>336</v>
      </c>
      <c r="M635" s="75">
        <v>0</v>
      </c>
    </row>
    <row r="636" spans="1:13" ht="15" customHeight="1" x14ac:dyDescent="0.2">
      <c r="A636" s="536"/>
      <c r="B636" s="552"/>
      <c r="C636" s="542"/>
      <c r="D636" s="74" t="s">
        <v>337</v>
      </c>
      <c r="E636" s="75">
        <v>0</v>
      </c>
      <c r="F636" s="60">
        <v>628</v>
      </c>
      <c r="G636" s="633"/>
      <c r="H636" s="580"/>
      <c r="J636" s="92" t="s">
        <v>781</v>
      </c>
      <c r="K636" s="72">
        <v>4.57E-4</v>
      </c>
      <c r="L636" s="74" t="s">
        <v>337</v>
      </c>
      <c r="M636" s="75">
        <v>0</v>
      </c>
    </row>
    <row r="637" spans="1:13" ht="15" customHeight="1" x14ac:dyDescent="0.2">
      <c r="A637" s="536"/>
      <c r="B637" s="552"/>
      <c r="C637" s="542"/>
      <c r="D637" s="74" t="s">
        <v>338</v>
      </c>
      <c r="E637" s="75">
        <v>0</v>
      </c>
      <c r="F637" s="60">
        <v>629</v>
      </c>
      <c r="G637" s="633"/>
      <c r="H637" s="580"/>
      <c r="J637" s="92" t="s">
        <v>781</v>
      </c>
      <c r="K637" s="72">
        <v>4.57E-4</v>
      </c>
      <c r="L637" s="74" t="s">
        <v>338</v>
      </c>
      <c r="M637" s="75">
        <v>0</v>
      </c>
    </row>
    <row r="638" spans="1:13" ht="15" customHeight="1" x14ac:dyDescent="0.2">
      <c r="A638" s="536"/>
      <c r="B638" s="552"/>
      <c r="C638" s="542"/>
      <c r="D638" s="74" t="s">
        <v>339</v>
      </c>
      <c r="E638" s="75">
        <v>0</v>
      </c>
      <c r="F638" s="60">
        <v>630</v>
      </c>
      <c r="G638" s="633"/>
      <c r="H638" s="580"/>
      <c r="J638" s="92" t="s">
        <v>781</v>
      </c>
      <c r="K638" s="72">
        <v>4.57E-4</v>
      </c>
      <c r="L638" s="74" t="s">
        <v>339</v>
      </c>
      <c r="M638" s="75">
        <v>0</v>
      </c>
    </row>
    <row r="639" spans="1:13" ht="15" customHeight="1" x14ac:dyDescent="0.2">
      <c r="A639" s="536"/>
      <c r="B639" s="552"/>
      <c r="C639" s="542"/>
      <c r="D639" s="74" t="s">
        <v>340</v>
      </c>
      <c r="E639" s="75">
        <v>0</v>
      </c>
      <c r="F639" s="60">
        <v>631</v>
      </c>
      <c r="G639" s="633"/>
      <c r="H639" s="580"/>
      <c r="J639" s="92" t="s">
        <v>781</v>
      </c>
      <c r="K639" s="72">
        <v>4.57E-4</v>
      </c>
      <c r="L639" s="74" t="s">
        <v>340</v>
      </c>
      <c r="M639" s="75">
        <v>0</v>
      </c>
    </row>
    <row r="640" spans="1:13" ht="15" customHeight="1" x14ac:dyDescent="0.2">
      <c r="A640" s="536"/>
      <c r="B640" s="552"/>
      <c r="C640" s="542"/>
      <c r="D640" s="74" t="s">
        <v>361</v>
      </c>
      <c r="E640" s="75">
        <v>0</v>
      </c>
      <c r="F640" s="60">
        <v>632</v>
      </c>
      <c r="G640" s="633"/>
      <c r="H640" s="580"/>
      <c r="J640" s="92" t="s">
        <v>781</v>
      </c>
      <c r="K640" s="72">
        <v>4.57E-4</v>
      </c>
      <c r="L640" s="74" t="s">
        <v>361</v>
      </c>
      <c r="M640" s="75">
        <v>0</v>
      </c>
    </row>
    <row r="641" spans="1:13" ht="15" customHeight="1" x14ac:dyDescent="0.2">
      <c r="A641" s="536"/>
      <c r="B641" s="552"/>
      <c r="C641" s="542"/>
      <c r="D641" s="74" t="s">
        <v>601</v>
      </c>
      <c r="E641" s="75">
        <v>0</v>
      </c>
      <c r="F641" s="60">
        <v>633</v>
      </c>
      <c r="G641" s="633"/>
      <c r="H641" s="580"/>
      <c r="J641" s="92" t="s">
        <v>781</v>
      </c>
      <c r="K641" s="72">
        <v>4.57E-4</v>
      </c>
      <c r="L641" s="74" t="s">
        <v>601</v>
      </c>
      <c r="M641" s="75">
        <v>0</v>
      </c>
    </row>
    <row r="642" spans="1:13" ht="15" customHeight="1" x14ac:dyDescent="0.2">
      <c r="A642" s="536"/>
      <c r="B642" s="552"/>
      <c r="C642" s="542"/>
      <c r="D642" s="79" t="s">
        <v>363</v>
      </c>
      <c r="E642" s="75">
        <v>0</v>
      </c>
      <c r="F642" s="60">
        <v>634</v>
      </c>
      <c r="G642" s="633"/>
      <c r="H642" s="580"/>
      <c r="J642" s="92" t="s">
        <v>781</v>
      </c>
      <c r="K642" s="72">
        <v>4.57E-4</v>
      </c>
      <c r="L642" s="79" t="s">
        <v>363</v>
      </c>
      <c r="M642" s="75">
        <v>0</v>
      </c>
    </row>
    <row r="643" spans="1:13" ht="15" customHeight="1" x14ac:dyDescent="0.2">
      <c r="A643" s="536"/>
      <c r="B643" s="552"/>
      <c r="C643" s="542"/>
      <c r="D643" s="79" t="s">
        <v>514</v>
      </c>
      <c r="E643" s="75">
        <v>0</v>
      </c>
      <c r="F643" s="60">
        <v>635</v>
      </c>
      <c r="G643" s="633"/>
      <c r="H643" s="580"/>
      <c r="J643" s="92" t="s">
        <v>781</v>
      </c>
      <c r="K643" s="72">
        <v>4.57E-4</v>
      </c>
      <c r="L643" s="79" t="s">
        <v>514</v>
      </c>
      <c r="M643" s="75">
        <v>0</v>
      </c>
    </row>
    <row r="644" spans="1:13" ht="15" customHeight="1" x14ac:dyDescent="0.2">
      <c r="A644" s="536"/>
      <c r="B644" s="552"/>
      <c r="C644" s="542"/>
      <c r="D644" s="79" t="s">
        <v>782</v>
      </c>
      <c r="E644" s="104">
        <v>3.8999999999999999E-4</v>
      </c>
      <c r="F644" s="60">
        <v>636</v>
      </c>
      <c r="G644" s="633"/>
      <c r="H644" s="580"/>
      <c r="J644" s="92" t="s">
        <v>781</v>
      </c>
      <c r="K644" s="72">
        <v>4.57E-4</v>
      </c>
      <c r="L644" s="79" t="s">
        <v>782</v>
      </c>
      <c r="M644" s="104">
        <v>3.8999999999999999E-4</v>
      </c>
    </row>
    <row r="645" spans="1:13" ht="15" customHeight="1" x14ac:dyDescent="0.2">
      <c r="A645" s="536"/>
      <c r="B645" s="552"/>
      <c r="C645" s="542"/>
      <c r="D645" s="76" t="s">
        <v>323</v>
      </c>
      <c r="E645" s="77">
        <v>4.5100000000000001E-4</v>
      </c>
      <c r="F645" s="60">
        <v>637</v>
      </c>
      <c r="G645" s="633"/>
      <c r="H645" s="580"/>
      <c r="J645" s="92" t="s">
        <v>781</v>
      </c>
      <c r="K645" s="72">
        <v>4.57E-4</v>
      </c>
      <c r="L645" s="76" t="s">
        <v>323</v>
      </c>
      <c r="M645" s="77">
        <v>4.5100000000000001E-4</v>
      </c>
    </row>
    <row r="646" spans="1:13" ht="15" customHeight="1" x14ac:dyDescent="0.2">
      <c r="A646" s="536" t="s">
        <v>783</v>
      </c>
      <c r="B646" s="539" t="s">
        <v>784</v>
      </c>
      <c r="C646" s="630">
        <v>4.3300000000000001E-4</v>
      </c>
      <c r="D646" s="78" t="s">
        <v>326</v>
      </c>
      <c r="E646" s="71">
        <v>0</v>
      </c>
      <c r="F646" s="60">
        <v>638</v>
      </c>
      <c r="G646" s="554">
        <v>99.85</v>
      </c>
      <c r="H646" s="580" t="s">
        <v>327</v>
      </c>
      <c r="J646" s="72" t="s">
        <v>784</v>
      </c>
      <c r="K646" s="221">
        <v>4.3300000000000001E-4</v>
      </c>
      <c r="L646" s="78" t="s">
        <v>326</v>
      </c>
      <c r="M646" s="71">
        <v>0</v>
      </c>
    </row>
    <row r="647" spans="1:13" ht="15" customHeight="1" x14ac:dyDescent="0.2">
      <c r="A647" s="536"/>
      <c r="B647" s="539"/>
      <c r="C647" s="630"/>
      <c r="D647" s="74" t="s">
        <v>322</v>
      </c>
      <c r="E647" s="75">
        <v>4.5899999999999999E-4</v>
      </c>
      <c r="F647" s="60">
        <v>639</v>
      </c>
      <c r="G647" s="554"/>
      <c r="H647" s="580"/>
      <c r="J647" s="72" t="s">
        <v>784</v>
      </c>
      <c r="K647" s="72">
        <v>4.3300000000000001E-4</v>
      </c>
      <c r="L647" s="74" t="s">
        <v>322</v>
      </c>
      <c r="M647" s="75">
        <v>4.5899999999999999E-4</v>
      </c>
    </row>
    <row r="648" spans="1:13" ht="15" customHeight="1" x14ac:dyDescent="0.2">
      <c r="A648" s="536"/>
      <c r="B648" s="539"/>
      <c r="C648" s="630"/>
      <c r="D648" s="76" t="s">
        <v>323</v>
      </c>
      <c r="E648" s="77">
        <v>3.8200000000000002E-4</v>
      </c>
      <c r="F648" s="60">
        <v>640</v>
      </c>
      <c r="G648" s="554"/>
      <c r="H648" s="580"/>
      <c r="J648" s="72" t="s">
        <v>784</v>
      </c>
      <c r="K648" s="72">
        <v>4.3300000000000001E-4</v>
      </c>
      <c r="L648" s="76" t="s">
        <v>323</v>
      </c>
      <c r="M648" s="77">
        <v>3.8200000000000002E-4</v>
      </c>
    </row>
    <row r="649" spans="1:13" ht="15" customHeight="1" x14ac:dyDescent="0.2">
      <c r="A649" s="536" t="s">
        <v>785</v>
      </c>
      <c r="B649" s="552" t="s">
        <v>786</v>
      </c>
      <c r="C649" s="630">
        <v>4.8700000000000002E-4</v>
      </c>
      <c r="D649" s="78" t="s">
        <v>326</v>
      </c>
      <c r="E649" s="71">
        <v>0</v>
      </c>
      <c r="F649" s="60">
        <v>641</v>
      </c>
      <c r="G649" s="554">
        <v>99.33</v>
      </c>
      <c r="H649" s="580" t="s">
        <v>327</v>
      </c>
      <c r="J649" s="86" t="s">
        <v>786</v>
      </c>
      <c r="K649" s="221">
        <v>4.8700000000000002E-4</v>
      </c>
      <c r="L649" s="78" t="s">
        <v>326</v>
      </c>
      <c r="M649" s="71">
        <v>0</v>
      </c>
    </row>
    <row r="650" spans="1:13" ht="15" customHeight="1" x14ac:dyDescent="0.2">
      <c r="A650" s="536"/>
      <c r="B650" s="539"/>
      <c r="C650" s="630"/>
      <c r="D650" s="79" t="s">
        <v>328</v>
      </c>
      <c r="E650" s="75">
        <v>5.1400000000000003E-4</v>
      </c>
      <c r="F650" s="60">
        <v>642</v>
      </c>
      <c r="G650" s="554"/>
      <c r="H650" s="580"/>
      <c r="J650" s="86" t="s">
        <v>786</v>
      </c>
      <c r="K650" s="72">
        <v>4.8700000000000002E-4</v>
      </c>
      <c r="L650" s="79" t="s">
        <v>328</v>
      </c>
      <c r="M650" s="75">
        <v>5.1400000000000003E-4</v>
      </c>
    </row>
    <row r="651" spans="1:13" ht="15" customHeight="1" x14ac:dyDescent="0.2">
      <c r="A651" s="581"/>
      <c r="B651" s="582"/>
      <c r="C651" s="631"/>
      <c r="D651" s="76" t="s">
        <v>323</v>
      </c>
      <c r="E651" s="77">
        <v>4.84E-4</v>
      </c>
      <c r="F651" s="60">
        <v>643</v>
      </c>
      <c r="G651" s="584"/>
      <c r="H651" s="585"/>
      <c r="J651" s="86" t="s">
        <v>786</v>
      </c>
      <c r="K651" s="72">
        <v>4.8700000000000002E-4</v>
      </c>
      <c r="L651" s="76" t="s">
        <v>323</v>
      </c>
      <c r="M651" s="77">
        <v>4.84E-4</v>
      </c>
    </row>
    <row r="652" spans="1:13" ht="15" customHeight="1" x14ac:dyDescent="0.2">
      <c r="A652" s="537" t="s">
        <v>787</v>
      </c>
      <c r="B652" s="627" t="s">
        <v>788</v>
      </c>
      <c r="C652" s="543">
        <v>3.6000000000000002E-4</v>
      </c>
      <c r="D652" s="90" t="s">
        <v>326</v>
      </c>
      <c r="E652" s="91">
        <v>0</v>
      </c>
      <c r="F652" s="60">
        <v>644</v>
      </c>
      <c r="G652" s="546">
        <v>100</v>
      </c>
      <c r="H652" s="611"/>
      <c r="J652" s="222" t="s">
        <v>788</v>
      </c>
      <c r="K652" s="93">
        <v>3.6000000000000002E-4</v>
      </c>
      <c r="L652" s="90" t="s">
        <v>326</v>
      </c>
      <c r="M652" s="91">
        <v>0</v>
      </c>
    </row>
    <row r="653" spans="1:13" ht="15" customHeight="1" x14ac:dyDescent="0.2">
      <c r="A653" s="536"/>
      <c r="B653" s="628"/>
      <c r="C653" s="542"/>
      <c r="D653" s="74" t="s">
        <v>335</v>
      </c>
      <c r="E653" s="75">
        <v>0</v>
      </c>
      <c r="F653" s="60">
        <v>645</v>
      </c>
      <c r="G653" s="554"/>
      <c r="H653" s="580"/>
      <c r="J653" s="222" t="s">
        <v>788</v>
      </c>
      <c r="K653" s="72">
        <v>3.6000000000000002E-4</v>
      </c>
      <c r="L653" s="74" t="s">
        <v>335</v>
      </c>
      <c r="M653" s="75">
        <v>0</v>
      </c>
    </row>
    <row r="654" spans="1:13" ht="15" customHeight="1" x14ac:dyDescent="0.2">
      <c r="A654" s="536"/>
      <c r="B654" s="628"/>
      <c r="C654" s="542"/>
      <c r="D654" s="74" t="s">
        <v>336</v>
      </c>
      <c r="E654" s="75">
        <v>0</v>
      </c>
      <c r="F654" s="60">
        <v>646</v>
      </c>
      <c r="G654" s="554"/>
      <c r="H654" s="580"/>
      <c r="J654" s="222" t="s">
        <v>788</v>
      </c>
      <c r="K654" s="72">
        <v>3.6000000000000002E-4</v>
      </c>
      <c r="L654" s="74" t="s">
        <v>336</v>
      </c>
      <c r="M654" s="75">
        <v>0</v>
      </c>
    </row>
    <row r="655" spans="1:13" ht="15" customHeight="1" x14ac:dyDescent="0.2">
      <c r="A655" s="536"/>
      <c r="B655" s="628"/>
      <c r="C655" s="542"/>
      <c r="D655" s="74" t="s">
        <v>337</v>
      </c>
      <c r="E655" s="75">
        <v>0</v>
      </c>
      <c r="F655" s="60">
        <v>647</v>
      </c>
      <c r="G655" s="554"/>
      <c r="H655" s="580"/>
      <c r="J655" s="222" t="s">
        <v>788</v>
      </c>
      <c r="K655" s="72">
        <v>3.6000000000000002E-4</v>
      </c>
      <c r="L655" s="74" t="s">
        <v>337</v>
      </c>
      <c r="M655" s="75">
        <v>0</v>
      </c>
    </row>
    <row r="656" spans="1:13" ht="15" customHeight="1" x14ac:dyDescent="0.2">
      <c r="A656" s="536"/>
      <c r="B656" s="628"/>
      <c r="C656" s="542"/>
      <c r="D656" s="74" t="s">
        <v>338</v>
      </c>
      <c r="E656" s="75">
        <v>0</v>
      </c>
      <c r="F656" s="60">
        <v>648</v>
      </c>
      <c r="G656" s="554"/>
      <c r="H656" s="580"/>
      <c r="J656" s="222" t="s">
        <v>788</v>
      </c>
      <c r="K656" s="72">
        <v>3.6000000000000002E-4</v>
      </c>
      <c r="L656" s="74" t="s">
        <v>338</v>
      </c>
      <c r="M656" s="75">
        <v>0</v>
      </c>
    </row>
    <row r="657" spans="1:14" ht="15" customHeight="1" x14ac:dyDescent="0.2">
      <c r="A657" s="536"/>
      <c r="B657" s="628"/>
      <c r="C657" s="542"/>
      <c r="D657" s="79" t="s">
        <v>387</v>
      </c>
      <c r="E657" s="75">
        <v>0</v>
      </c>
      <c r="F657" s="60">
        <v>649</v>
      </c>
      <c r="G657" s="554"/>
      <c r="H657" s="580"/>
      <c r="J657" s="72" t="s">
        <v>789</v>
      </c>
      <c r="K657" s="72">
        <v>3.6000000000000002E-4</v>
      </c>
      <c r="L657" s="79" t="s">
        <v>387</v>
      </c>
      <c r="M657" s="75">
        <v>0</v>
      </c>
    </row>
    <row r="658" spans="1:14" ht="15" customHeight="1" x14ac:dyDescent="0.2">
      <c r="A658" s="536"/>
      <c r="B658" s="628"/>
      <c r="C658" s="542"/>
      <c r="D658" s="79" t="s">
        <v>409</v>
      </c>
      <c r="E658" s="75">
        <v>0</v>
      </c>
      <c r="F658" s="60">
        <v>650</v>
      </c>
      <c r="G658" s="554"/>
      <c r="H658" s="580"/>
      <c r="J658" s="72" t="s">
        <v>789</v>
      </c>
      <c r="K658" s="72">
        <v>3.6000000000000002E-4</v>
      </c>
      <c r="L658" s="79" t="s">
        <v>409</v>
      </c>
      <c r="M658" s="75">
        <v>0</v>
      </c>
    </row>
    <row r="659" spans="1:14" ht="15" customHeight="1" x14ac:dyDescent="0.2">
      <c r="A659" s="536"/>
      <c r="B659" s="628"/>
      <c r="C659" s="542"/>
      <c r="D659" s="79" t="s">
        <v>341</v>
      </c>
      <c r="E659" s="75">
        <v>0</v>
      </c>
      <c r="F659" s="60">
        <v>651</v>
      </c>
      <c r="G659" s="554"/>
      <c r="H659" s="580"/>
      <c r="J659" s="72" t="s">
        <v>789</v>
      </c>
      <c r="K659" s="72">
        <v>3.6000000000000002E-4</v>
      </c>
      <c r="L659" s="79" t="s">
        <v>341</v>
      </c>
      <c r="M659" s="75">
        <v>0</v>
      </c>
    </row>
    <row r="660" spans="1:14" ht="15" customHeight="1" x14ac:dyDescent="0.2">
      <c r="A660" s="536"/>
      <c r="B660" s="628"/>
      <c r="C660" s="542"/>
      <c r="D660" s="79" t="s">
        <v>342</v>
      </c>
      <c r="E660" s="75">
        <v>4.3399999999999998E-4</v>
      </c>
      <c r="F660" s="60">
        <v>652</v>
      </c>
      <c r="G660" s="554"/>
      <c r="H660" s="580"/>
      <c r="J660" s="72" t="s">
        <v>789</v>
      </c>
      <c r="K660" s="72">
        <v>3.6000000000000002E-4</v>
      </c>
      <c r="L660" s="79" t="s">
        <v>342</v>
      </c>
      <c r="M660" s="75">
        <v>4.3399999999999998E-4</v>
      </c>
    </row>
    <row r="661" spans="1:14" ht="15" customHeight="1" x14ac:dyDescent="0.2">
      <c r="A661" s="536"/>
      <c r="B661" s="628"/>
      <c r="C661" s="542"/>
      <c r="D661" s="76" t="s">
        <v>323</v>
      </c>
      <c r="E661" s="77">
        <v>3.0899999999999998E-4</v>
      </c>
      <c r="F661" s="60">
        <v>653</v>
      </c>
      <c r="G661" s="554"/>
      <c r="H661" s="580"/>
      <c r="J661" s="72" t="s">
        <v>789</v>
      </c>
      <c r="K661" s="72">
        <v>3.6000000000000002E-4</v>
      </c>
      <c r="L661" s="76" t="s">
        <v>323</v>
      </c>
      <c r="M661" s="77">
        <v>3.0899999999999998E-4</v>
      </c>
      <c r="N661" s="48">
        <v>1</v>
      </c>
    </row>
    <row r="662" spans="1:14" ht="15" customHeight="1" x14ac:dyDescent="0.2">
      <c r="A662" s="536" t="s">
        <v>790</v>
      </c>
      <c r="B662" s="552" t="s">
        <v>791</v>
      </c>
      <c r="C662" s="623">
        <v>5.3700000000000004E-4</v>
      </c>
      <c r="D662" s="78" t="s">
        <v>326</v>
      </c>
      <c r="E662" s="71">
        <v>0</v>
      </c>
      <c r="F662" s="60">
        <v>654</v>
      </c>
      <c r="G662" s="554">
        <v>99.89</v>
      </c>
      <c r="H662" s="580" t="s">
        <v>327</v>
      </c>
      <c r="J662" s="86" t="s">
        <v>791</v>
      </c>
      <c r="K662" s="102">
        <v>5.3700000000000004E-4</v>
      </c>
      <c r="L662" s="78" t="s">
        <v>326</v>
      </c>
      <c r="M662" s="71">
        <v>0</v>
      </c>
    </row>
    <row r="663" spans="1:14" ht="15" customHeight="1" x14ac:dyDescent="0.2">
      <c r="A663" s="536"/>
      <c r="B663" s="539"/>
      <c r="C663" s="623"/>
      <c r="D663" s="74" t="s">
        <v>335</v>
      </c>
      <c r="E663" s="75">
        <v>0</v>
      </c>
      <c r="F663" s="60">
        <v>655</v>
      </c>
      <c r="G663" s="554"/>
      <c r="H663" s="580"/>
      <c r="J663" s="72" t="s">
        <v>792</v>
      </c>
      <c r="K663" s="72">
        <v>5.3700000000000004E-4</v>
      </c>
      <c r="L663" s="74" t="s">
        <v>335</v>
      </c>
      <c r="M663" s="75">
        <v>0</v>
      </c>
    </row>
    <row r="664" spans="1:14" ht="15" customHeight="1" x14ac:dyDescent="0.2">
      <c r="A664" s="536"/>
      <c r="B664" s="539"/>
      <c r="C664" s="623"/>
      <c r="D664" s="74" t="s">
        <v>336</v>
      </c>
      <c r="E664" s="75">
        <v>0</v>
      </c>
      <c r="F664" s="60">
        <v>656</v>
      </c>
      <c r="G664" s="554"/>
      <c r="H664" s="580"/>
      <c r="J664" s="72" t="s">
        <v>792</v>
      </c>
      <c r="K664" s="72">
        <v>5.3700000000000004E-4</v>
      </c>
      <c r="L664" s="74" t="s">
        <v>336</v>
      </c>
      <c r="M664" s="75">
        <v>0</v>
      </c>
    </row>
    <row r="665" spans="1:14" ht="15" customHeight="1" x14ac:dyDescent="0.2">
      <c r="A665" s="536"/>
      <c r="B665" s="539"/>
      <c r="C665" s="623"/>
      <c r="D665" s="74" t="s">
        <v>337</v>
      </c>
      <c r="E665" s="75">
        <v>0</v>
      </c>
      <c r="F665" s="60">
        <v>657</v>
      </c>
      <c r="G665" s="554"/>
      <c r="H665" s="580"/>
      <c r="J665" s="72" t="s">
        <v>792</v>
      </c>
      <c r="K665" s="72">
        <v>5.3700000000000004E-4</v>
      </c>
      <c r="L665" s="74" t="s">
        <v>337</v>
      </c>
      <c r="M665" s="75">
        <v>0</v>
      </c>
    </row>
    <row r="666" spans="1:14" ht="15" customHeight="1" x14ac:dyDescent="0.2">
      <c r="A666" s="536"/>
      <c r="B666" s="539"/>
      <c r="C666" s="623"/>
      <c r="D666" s="79" t="s">
        <v>403</v>
      </c>
      <c r="E666" s="75">
        <v>0</v>
      </c>
      <c r="F666" s="60">
        <v>658</v>
      </c>
      <c r="G666" s="554"/>
      <c r="H666" s="580"/>
      <c r="J666" s="72" t="s">
        <v>792</v>
      </c>
      <c r="K666" s="72">
        <v>5.3700000000000004E-4</v>
      </c>
      <c r="L666" s="79" t="s">
        <v>403</v>
      </c>
      <c r="M666" s="75">
        <v>0</v>
      </c>
    </row>
    <row r="667" spans="1:14" ht="15" customHeight="1" x14ac:dyDescent="0.2">
      <c r="A667" s="536"/>
      <c r="B667" s="539"/>
      <c r="C667" s="623"/>
      <c r="D667" s="79" t="s">
        <v>387</v>
      </c>
      <c r="E667" s="75">
        <v>0</v>
      </c>
      <c r="F667" s="60">
        <v>659</v>
      </c>
      <c r="G667" s="554"/>
      <c r="H667" s="580"/>
      <c r="J667" s="72" t="s">
        <v>792</v>
      </c>
      <c r="K667" s="72">
        <v>5.3700000000000004E-4</v>
      </c>
      <c r="L667" s="79" t="s">
        <v>387</v>
      </c>
      <c r="M667" s="75">
        <v>0</v>
      </c>
    </row>
    <row r="668" spans="1:14" ht="15" customHeight="1" x14ac:dyDescent="0.2">
      <c r="A668" s="536"/>
      <c r="B668" s="539"/>
      <c r="C668" s="623"/>
      <c r="D668" s="79" t="s">
        <v>793</v>
      </c>
      <c r="E668" s="104">
        <v>5.5199999999999997E-4</v>
      </c>
      <c r="F668" s="60">
        <v>660</v>
      </c>
      <c r="G668" s="554"/>
      <c r="H668" s="580"/>
      <c r="J668" s="72" t="s">
        <v>792</v>
      </c>
      <c r="K668" s="72">
        <v>5.3700000000000004E-4</v>
      </c>
      <c r="L668" s="79" t="s">
        <v>793</v>
      </c>
      <c r="M668" s="104">
        <v>5.5199999999999997E-4</v>
      </c>
    </row>
    <row r="669" spans="1:14" ht="15" customHeight="1" x14ac:dyDescent="0.2">
      <c r="A669" s="581"/>
      <c r="B669" s="582"/>
      <c r="C669" s="629"/>
      <c r="D669" s="105" t="s">
        <v>371</v>
      </c>
      <c r="E669" s="77">
        <v>5.3600000000000002E-4</v>
      </c>
      <c r="F669" s="60">
        <v>661</v>
      </c>
      <c r="G669" s="584"/>
      <c r="H669" s="585"/>
      <c r="J669" s="72" t="s">
        <v>792</v>
      </c>
      <c r="K669" s="72">
        <v>5.3700000000000004E-4</v>
      </c>
      <c r="L669" s="105" t="s">
        <v>371</v>
      </c>
      <c r="M669" s="77">
        <v>5.3600000000000002E-4</v>
      </c>
    </row>
    <row r="670" spans="1:14" ht="15" customHeight="1" x14ac:dyDescent="0.2">
      <c r="A670" s="536" t="s">
        <v>794</v>
      </c>
      <c r="B670" s="539" t="s">
        <v>795</v>
      </c>
      <c r="C670" s="623">
        <v>3.6999999999999999E-4</v>
      </c>
      <c r="D670" s="78" t="s">
        <v>326</v>
      </c>
      <c r="E670" s="71">
        <v>0</v>
      </c>
      <c r="F670" s="60">
        <v>662</v>
      </c>
      <c r="G670" s="554">
        <v>100</v>
      </c>
      <c r="H670" s="580"/>
      <c r="J670" s="72" t="s">
        <v>795</v>
      </c>
      <c r="K670" s="102">
        <v>3.6999999999999999E-4</v>
      </c>
      <c r="L670" s="78" t="s">
        <v>326</v>
      </c>
      <c r="M670" s="71">
        <v>0</v>
      </c>
    </row>
    <row r="671" spans="1:14" ht="15" customHeight="1" x14ac:dyDescent="0.2">
      <c r="A671" s="536"/>
      <c r="B671" s="539"/>
      <c r="C671" s="625"/>
      <c r="D671" s="74" t="s">
        <v>335</v>
      </c>
      <c r="E671" s="75">
        <v>0</v>
      </c>
      <c r="F671" s="60">
        <v>663</v>
      </c>
      <c r="G671" s="554"/>
      <c r="H671" s="580"/>
      <c r="J671" s="72" t="s">
        <v>796</v>
      </c>
      <c r="K671" s="72">
        <v>3.6999999999999999E-4</v>
      </c>
      <c r="L671" s="74" t="s">
        <v>335</v>
      </c>
      <c r="M671" s="75">
        <v>0</v>
      </c>
    </row>
    <row r="672" spans="1:14" ht="15" customHeight="1" x14ac:dyDescent="0.2">
      <c r="A672" s="536"/>
      <c r="B672" s="539"/>
      <c r="C672" s="625"/>
      <c r="D672" s="74" t="s">
        <v>350</v>
      </c>
      <c r="E672" s="104">
        <v>4.5399999999999998E-4</v>
      </c>
      <c r="F672" s="60">
        <v>664</v>
      </c>
      <c r="G672" s="554"/>
      <c r="H672" s="580"/>
      <c r="J672" s="72" t="s">
        <v>796</v>
      </c>
      <c r="K672" s="72">
        <v>3.6999999999999999E-4</v>
      </c>
      <c r="L672" s="74" t="s">
        <v>350</v>
      </c>
      <c r="M672" s="104">
        <v>4.5399999999999998E-4</v>
      </c>
    </row>
    <row r="673" spans="1:13" ht="15" customHeight="1" x14ac:dyDescent="0.2">
      <c r="A673" s="581"/>
      <c r="B673" s="582"/>
      <c r="C673" s="626"/>
      <c r="D673" s="76" t="s">
        <v>323</v>
      </c>
      <c r="E673" s="77">
        <v>5.2599999999999999E-4</v>
      </c>
      <c r="F673" s="60">
        <v>665</v>
      </c>
      <c r="G673" s="584"/>
      <c r="H673" s="585"/>
      <c r="J673" s="72" t="s">
        <v>796</v>
      </c>
      <c r="K673" s="72">
        <v>3.6999999999999999E-4</v>
      </c>
      <c r="L673" s="76" t="s">
        <v>323</v>
      </c>
      <c r="M673" s="77">
        <v>5.2599999999999999E-4</v>
      </c>
    </row>
    <row r="674" spans="1:13" ht="15" customHeight="1" x14ac:dyDescent="0.2">
      <c r="A674" s="536" t="s">
        <v>797</v>
      </c>
      <c r="B674" s="539" t="s">
        <v>798</v>
      </c>
      <c r="C674" s="623">
        <v>4.0700000000000003E-4</v>
      </c>
      <c r="D674" s="78" t="s">
        <v>326</v>
      </c>
      <c r="E674" s="71">
        <v>0</v>
      </c>
      <c r="F674" s="60">
        <v>666</v>
      </c>
      <c r="G674" s="554">
        <v>99.33</v>
      </c>
      <c r="H674" s="580" t="s">
        <v>327</v>
      </c>
      <c r="J674" s="72" t="s">
        <v>798</v>
      </c>
      <c r="K674" s="102">
        <v>4.0700000000000003E-4</v>
      </c>
      <c r="L674" s="78" t="s">
        <v>326</v>
      </c>
      <c r="M674" s="71">
        <v>0</v>
      </c>
    </row>
    <row r="675" spans="1:13" ht="15" customHeight="1" x14ac:dyDescent="0.2">
      <c r="A675" s="536"/>
      <c r="B675" s="539"/>
      <c r="C675" s="623"/>
      <c r="D675" s="74" t="s">
        <v>322</v>
      </c>
      <c r="E675" s="104">
        <v>4.75E-4</v>
      </c>
      <c r="F675" s="60">
        <v>667</v>
      </c>
      <c r="G675" s="554"/>
      <c r="H675" s="580"/>
      <c r="J675" s="72" t="s">
        <v>799</v>
      </c>
      <c r="K675" s="72">
        <v>4.0700000000000003E-4</v>
      </c>
      <c r="L675" s="74" t="s">
        <v>322</v>
      </c>
      <c r="M675" s="104">
        <v>4.75E-4</v>
      </c>
    </row>
    <row r="676" spans="1:13" ht="15" customHeight="1" x14ac:dyDescent="0.2">
      <c r="A676" s="536"/>
      <c r="B676" s="539"/>
      <c r="C676" s="623"/>
      <c r="D676" s="76" t="s">
        <v>323</v>
      </c>
      <c r="E676" s="77">
        <v>3.8200000000000002E-4</v>
      </c>
      <c r="F676" s="60">
        <v>668</v>
      </c>
      <c r="G676" s="554"/>
      <c r="H676" s="580"/>
      <c r="J676" s="72" t="s">
        <v>799</v>
      </c>
      <c r="K676" s="72">
        <v>4.0700000000000003E-4</v>
      </c>
      <c r="L676" s="76" t="s">
        <v>323</v>
      </c>
      <c r="M676" s="77">
        <v>3.8200000000000002E-4</v>
      </c>
    </row>
    <row r="677" spans="1:13" ht="15" customHeight="1" x14ac:dyDescent="0.2">
      <c r="A677" s="536" t="s">
        <v>800</v>
      </c>
      <c r="B677" s="539" t="s">
        <v>801</v>
      </c>
      <c r="C677" s="623">
        <v>7.1000000000000002E-4</v>
      </c>
      <c r="D677" s="78" t="s">
        <v>326</v>
      </c>
      <c r="E677" s="71">
        <v>0</v>
      </c>
      <c r="F677" s="60">
        <v>669</v>
      </c>
      <c r="G677" s="554">
        <v>100</v>
      </c>
      <c r="H677" s="580"/>
      <c r="J677" s="72" t="s">
        <v>801</v>
      </c>
      <c r="K677" s="102">
        <v>7.1000000000000002E-4</v>
      </c>
      <c r="L677" s="78" t="s">
        <v>326</v>
      </c>
      <c r="M677" s="71">
        <v>0</v>
      </c>
    </row>
    <row r="678" spans="1:13" ht="15" customHeight="1" x14ac:dyDescent="0.2">
      <c r="A678" s="536"/>
      <c r="B678" s="539"/>
      <c r="C678" s="623"/>
      <c r="D678" s="58" t="s">
        <v>322</v>
      </c>
      <c r="E678" s="104">
        <v>6.8000000000000005E-4</v>
      </c>
      <c r="F678" s="60">
        <v>670</v>
      </c>
      <c r="G678" s="554"/>
      <c r="H678" s="580"/>
      <c r="J678" s="72" t="s">
        <v>802</v>
      </c>
      <c r="K678" s="72">
        <v>7.1000000000000002E-4</v>
      </c>
      <c r="L678" s="58" t="s">
        <v>322</v>
      </c>
      <c r="M678" s="104">
        <v>6.8000000000000005E-4</v>
      </c>
    </row>
    <row r="679" spans="1:13" ht="15" customHeight="1" x14ac:dyDescent="0.2">
      <c r="A679" s="560"/>
      <c r="B679" s="561"/>
      <c r="C679" s="624"/>
      <c r="D679" s="88" t="s">
        <v>323</v>
      </c>
      <c r="E679" s="89">
        <v>6.8400000000000004E-4</v>
      </c>
      <c r="F679" s="60">
        <v>671</v>
      </c>
      <c r="G679" s="563"/>
      <c r="H679" s="588"/>
      <c r="J679" s="72" t="s">
        <v>802</v>
      </c>
      <c r="K679" s="72">
        <v>7.1000000000000002E-4</v>
      </c>
      <c r="L679" s="88" t="s">
        <v>323</v>
      </c>
      <c r="M679" s="89">
        <v>6.8400000000000004E-4</v>
      </c>
    </row>
    <row r="680" spans="1:13" ht="15" customHeight="1" x14ac:dyDescent="0.2">
      <c r="A680" s="148" t="s">
        <v>803</v>
      </c>
      <c r="B680" s="165" t="s">
        <v>804</v>
      </c>
      <c r="C680" s="166">
        <v>4.6799999999999999E-4</v>
      </c>
      <c r="D680" s="167"/>
      <c r="E680" s="59">
        <v>4.2900000000000002E-4</v>
      </c>
      <c r="F680" s="60">
        <v>672</v>
      </c>
      <c r="G680" s="168">
        <v>100</v>
      </c>
      <c r="H680" s="169"/>
      <c r="J680" s="165" t="s">
        <v>804</v>
      </c>
      <c r="K680" s="166">
        <v>4.6799999999999999E-4</v>
      </c>
      <c r="L680" s="167"/>
      <c r="M680" s="59">
        <v>4.2900000000000002E-4</v>
      </c>
    </row>
    <row r="681" spans="1:13" x14ac:dyDescent="0.2">
      <c r="A681" s="63" t="s">
        <v>805</v>
      </c>
      <c r="B681" s="80" t="s">
        <v>806</v>
      </c>
      <c r="C681" s="65">
        <v>4.1199999999999999E-4</v>
      </c>
      <c r="D681" s="66"/>
      <c r="E681" s="67">
        <v>3.8499999999999998E-4</v>
      </c>
      <c r="F681" s="60">
        <v>673</v>
      </c>
      <c r="G681" s="68">
        <v>100</v>
      </c>
      <c r="H681" s="69"/>
      <c r="J681" s="80" t="s">
        <v>806</v>
      </c>
      <c r="K681" s="65">
        <v>4.1199999999999999E-4</v>
      </c>
      <c r="L681" s="66"/>
      <c r="M681" s="67">
        <v>3.8499999999999998E-4</v>
      </c>
    </row>
    <row r="682" spans="1:13" ht="15" customHeight="1" x14ac:dyDescent="0.2">
      <c r="A682" s="63" t="s">
        <v>807</v>
      </c>
      <c r="B682" s="80" t="s">
        <v>808</v>
      </c>
      <c r="C682" s="65">
        <v>5.3600000000000002E-4</v>
      </c>
      <c r="E682" s="67">
        <v>4.8099999999999998E-4</v>
      </c>
      <c r="F682" s="60">
        <v>674</v>
      </c>
      <c r="G682" s="68">
        <v>100</v>
      </c>
      <c r="H682" s="69"/>
      <c r="J682" s="80" t="s">
        <v>808</v>
      </c>
      <c r="K682" s="65">
        <v>5.3600000000000002E-4</v>
      </c>
      <c r="L682" s="223"/>
      <c r="M682" s="67">
        <v>4.8099999999999998E-4</v>
      </c>
    </row>
    <row r="683" spans="1:13" x14ac:dyDescent="0.2">
      <c r="A683" s="63" t="s">
        <v>809</v>
      </c>
      <c r="B683" s="80" t="s">
        <v>810</v>
      </c>
      <c r="C683" s="65">
        <v>3.3300000000000002E-4</v>
      </c>
      <c r="D683" s="66"/>
      <c r="E683" s="67">
        <v>2.7700000000000001E-4</v>
      </c>
      <c r="F683" s="60">
        <v>675</v>
      </c>
      <c r="G683" s="68">
        <v>100</v>
      </c>
      <c r="H683" s="69"/>
      <c r="J683" s="80" t="s">
        <v>810</v>
      </c>
      <c r="K683" s="65">
        <v>3.3300000000000002E-4</v>
      </c>
      <c r="L683" s="66"/>
      <c r="M683" s="67">
        <v>2.7700000000000001E-4</v>
      </c>
    </row>
    <row r="684" spans="1:13" x14ac:dyDescent="0.2">
      <c r="A684" s="63" t="s">
        <v>811</v>
      </c>
      <c r="B684" s="80" t="s">
        <v>812</v>
      </c>
      <c r="C684" s="65">
        <v>4.6500000000000003E-4</v>
      </c>
      <c r="D684" s="66"/>
      <c r="E684" s="67">
        <v>5.2899999999999996E-4</v>
      </c>
      <c r="F684" s="60">
        <v>676</v>
      </c>
      <c r="G684" s="68">
        <v>100</v>
      </c>
      <c r="H684" s="69"/>
      <c r="J684" s="80" t="s">
        <v>812</v>
      </c>
      <c r="K684" s="65">
        <v>4.6500000000000003E-4</v>
      </c>
      <c r="L684" s="66"/>
      <c r="M684" s="67">
        <v>5.2899999999999996E-4</v>
      </c>
    </row>
    <row r="685" spans="1:13" ht="15" customHeight="1" x14ac:dyDescent="0.2">
      <c r="A685" s="63" t="s">
        <v>813</v>
      </c>
      <c r="B685" s="80" t="s">
        <v>814</v>
      </c>
      <c r="C685" s="65">
        <v>4.5399999999999998E-4</v>
      </c>
      <c r="D685" s="66"/>
      <c r="E685" s="67">
        <v>4.57E-4</v>
      </c>
      <c r="F685" s="60">
        <v>677</v>
      </c>
      <c r="G685" s="68">
        <v>100</v>
      </c>
      <c r="H685" s="69"/>
      <c r="J685" s="80" t="s">
        <v>814</v>
      </c>
      <c r="K685" s="65">
        <v>4.5399999999999998E-4</v>
      </c>
      <c r="L685" s="66"/>
      <c r="M685" s="67">
        <v>4.57E-4</v>
      </c>
    </row>
    <row r="686" spans="1:13" ht="15" customHeight="1" x14ac:dyDescent="0.2">
      <c r="A686" s="63" t="s">
        <v>815</v>
      </c>
      <c r="B686" s="80" t="s">
        <v>816</v>
      </c>
      <c r="C686" s="65">
        <v>3.39E-4</v>
      </c>
      <c r="D686" s="66"/>
      <c r="E686" s="67">
        <v>2.8299999999999999E-4</v>
      </c>
      <c r="F686" s="60">
        <v>678</v>
      </c>
      <c r="G686" s="68">
        <v>100</v>
      </c>
      <c r="H686" s="69"/>
      <c r="J686" s="80" t="s">
        <v>816</v>
      </c>
      <c r="K686" s="65">
        <v>3.39E-4</v>
      </c>
      <c r="L686" s="66"/>
      <c r="M686" s="67">
        <v>2.8299999999999999E-4</v>
      </c>
    </row>
    <row r="687" spans="1:13" ht="15" customHeight="1" x14ac:dyDescent="0.2">
      <c r="A687" s="63" t="s">
        <v>817</v>
      </c>
      <c r="B687" s="80" t="s">
        <v>818</v>
      </c>
      <c r="C687" s="65">
        <v>4.7899999999999999E-4</v>
      </c>
      <c r="D687" s="66"/>
      <c r="E687" s="67">
        <v>4.2400000000000001E-4</v>
      </c>
      <c r="F687" s="60">
        <v>679</v>
      </c>
      <c r="G687" s="68">
        <v>100</v>
      </c>
      <c r="H687" s="69"/>
      <c r="J687" s="80" t="s">
        <v>818</v>
      </c>
      <c r="K687" s="65">
        <v>4.7899999999999999E-4</v>
      </c>
      <c r="L687" s="66"/>
      <c r="M687" s="67">
        <v>4.2400000000000001E-4</v>
      </c>
    </row>
    <row r="688" spans="1:13" x14ac:dyDescent="0.2">
      <c r="A688" s="63" t="s">
        <v>819</v>
      </c>
      <c r="B688" s="80" t="s">
        <v>820</v>
      </c>
      <c r="C688" s="65">
        <v>2.6899999999999998E-4</v>
      </c>
      <c r="D688" s="66"/>
      <c r="E688" s="67">
        <v>3.0699999999999998E-4</v>
      </c>
      <c r="F688" s="60">
        <v>680</v>
      </c>
      <c r="G688" s="68">
        <v>100</v>
      </c>
      <c r="H688" s="69"/>
      <c r="J688" s="80" t="s">
        <v>820</v>
      </c>
      <c r="K688" s="65">
        <v>2.6899999999999998E-4</v>
      </c>
      <c r="L688" s="66"/>
      <c r="M688" s="67">
        <v>3.0699999999999998E-4</v>
      </c>
    </row>
    <row r="689" spans="1:13" ht="15" customHeight="1" x14ac:dyDescent="0.2">
      <c r="A689" s="63" t="s">
        <v>821</v>
      </c>
      <c r="B689" s="80" t="s">
        <v>822</v>
      </c>
      <c r="C689" s="65">
        <v>4.7899999999999999E-4</v>
      </c>
      <c r="D689" s="66"/>
      <c r="E689" s="67">
        <v>4.2299999999999998E-4</v>
      </c>
      <c r="F689" s="60">
        <v>681</v>
      </c>
      <c r="G689" s="68">
        <v>100</v>
      </c>
      <c r="H689" s="69"/>
      <c r="J689" s="80" t="s">
        <v>822</v>
      </c>
      <c r="K689" s="65">
        <v>4.7899999999999999E-4</v>
      </c>
      <c r="L689" s="66"/>
      <c r="M689" s="67">
        <v>4.2299999999999998E-4</v>
      </c>
    </row>
    <row r="690" spans="1:13" ht="15" customHeight="1" x14ac:dyDescent="0.2">
      <c r="A690" s="536" t="s">
        <v>823</v>
      </c>
      <c r="B690" s="539" t="s">
        <v>824</v>
      </c>
      <c r="C690" s="542">
        <v>4.5600000000000003E-4</v>
      </c>
      <c r="D690" s="78" t="s">
        <v>326</v>
      </c>
      <c r="E690" s="71">
        <v>0</v>
      </c>
      <c r="F690" s="60">
        <v>682</v>
      </c>
      <c r="G690" s="554">
        <v>93.77</v>
      </c>
      <c r="H690" s="580" t="s">
        <v>456</v>
      </c>
      <c r="J690" s="72" t="s">
        <v>824</v>
      </c>
      <c r="K690" s="73">
        <v>4.5600000000000003E-4</v>
      </c>
      <c r="L690" s="78" t="s">
        <v>326</v>
      </c>
      <c r="M690" s="71">
        <v>0</v>
      </c>
    </row>
    <row r="691" spans="1:13" ht="15" customHeight="1" x14ac:dyDescent="0.2">
      <c r="A691" s="536"/>
      <c r="B691" s="539"/>
      <c r="C691" s="542"/>
      <c r="D691" s="58" t="s">
        <v>322</v>
      </c>
      <c r="E691" s="104">
        <v>5.1199999999999998E-4</v>
      </c>
      <c r="F691" s="60">
        <v>683</v>
      </c>
      <c r="G691" s="554"/>
      <c r="H691" s="580"/>
      <c r="J691" s="72" t="s">
        <v>825</v>
      </c>
      <c r="K691" s="72">
        <v>4.5600000000000003E-4</v>
      </c>
      <c r="L691" s="58" t="s">
        <v>322</v>
      </c>
      <c r="M691" s="104">
        <v>5.1199999999999998E-4</v>
      </c>
    </row>
    <row r="692" spans="1:13" ht="15" customHeight="1" x14ac:dyDescent="0.2">
      <c r="A692" s="536"/>
      <c r="B692" s="539"/>
      <c r="C692" s="542"/>
      <c r="D692" s="76" t="s">
        <v>323</v>
      </c>
      <c r="E692" s="67">
        <v>5.2599999999999999E-4</v>
      </c>
      <c r="F692" s="60">
        <v>684</v>
      </c>
      <c r="G692" s="554"/>
      <c r="H692" s="580"/>
      <c r="J692" s="72" t="s">
        <v>825</v>
      </c>
      <c r="K692" s="72">
        <v>4.5600000000000003E-4</v>
      </c>
      <c r="L692" s="76" t="s">
        <v>323</v>
      </c>
      <c r="M692" s="67">
        <v>5.2599999999999999E-4</v>
      </c>
    </row>
    <row r="693" spans="1:13" ht="15" customHeight="1" x14ac:dyDescent="0.2">
      <c r="A693" s="63" t="s">
        <v>826</v>
      </c>
      <c r="B693" s="80" t="s">
        <v>827</v>
      </c>
      <c r="C693" s="65">
        <v>5.2099999999999998E-4</v>
      </c>
      <c r="D693" s="66"/>
      <c r="E693" s="67">
        <v>5.4299999999999997E-4</v>
      </c>
      <c r="F693" s="60">
        <v>685</v>
      </c>
      <c r="G693" s="68">
        <v>100</v>
      </c>
      <c r="H693" s="69"/>
      <c r="J693" s="80" t="s">
        <v>827</v>
      </c>
      <c r="K693" s="65">
        <v>5.2099999999999998E-4</v>
      </c>
      <c r="L693" s="66"/>
      <c r="M693" s="67">
        <v>5.4299999999999997E-4</v>
      </c>
    </row>
    <row r="694" spans="1:13" ht="15" customHeight="1" x14ac:dyDescent="0.2">
      <c r="A694" s="63" t="s">
        <v>828</v>
      </c>
      <c r="B694" s="80" t="s">
        <v>829</v>
      </c>
      <c r="C694" s="65">
        <v>4.7899999999999999E-4</v>
      </c>
      <c r="D694" s="66"/>
      <c r="E694" s="67">
        <v>4.2299999999999998E-4</v>
      </c>
      <c r="F694" s="60">
        <v>686</v>
      </c>
      <c r="G694" s="68">
        <v>100</v>
      </c>
      <c r="H694" s="69"/>
      <c r="J694" s="80" t="s">
        <v>829</v>
      </c>
      <c r="K694" s="65">
        <v>4.7899999999999999E-4</v>
      </c>
      <c r="L694" s="66"/>
      <c r="M694" s="67">
        <v>4.2299999999999998E-4</v>
      </c>
    </row>
    <row r="695" spans="1:13" ht="26" x14ac:dyDescent="0.2">
      <c r="A695" s="63" t="s">
        <v>830</v>
      </c>
      <c r="B695" s="80" t="s">
        <v>831</v>
      </c>
      <c r="C695" s="65">
        <v>4.5199999999999998E-4</v>
      </c>
      <c r="D695" s="66"/>
      <c r="E695" s="67">
        <v>4.2400000000000001E-4</v>
      </c>
      <c r="F695" s="60">
        <v>687</v>
      </c>
      <c r="G695" s="68">
        <v>38.47</v>
      </c>
      <c r="H695" s="69" t="s">
        <v>456</v>
      </c>
      <c r="J695" s="80" t="s">
        <v>831</v>
      </c>
      <c r="K695" s="65">
        <v>4.5199999999999998E-4</v>
      </c>
      <c r="L695" s="66"/>
      <c r="M695" s="67">
        <v>4.2400000000000001E-4</v>
      </c>
    </row>
    <row r="696" spans="1:13" ht="15" customHeight="1" x14ac:dyDescent="0.2">
      <c r="A696" s="536" t="s">
        <v>832</v>
      </c>
      <c r="B696" s="539" t="s">
        <v>833</v>
      </c>
      <c r="C696" s="542">
        <v>0</v>
      </c>
      <c r="D696" s="78" t="s">
        <v>326</v>
      </c>
      <c r="E696" s="71">
        <v>0</v>
      </c>
      <c r="F696" s="60">
        <v>688</v>
      </c>
      <c r="G696" s="554">
        <v>100</v>
      </c>
      <c r="H696" s="580"/>
      <c r="J696" s="72" t="s">
        <v>833</v>
      </c>
      <c r="K696" s="73">
        <v>0</v>
      </c>
      <c r="L696" s="78" t="s">
        <v>326</v>
      </c>
      <c r="M696" s="71">
        <v>0</v>
      </c>
    </row>
    <row r="697" spans="1:13" ht="15" customHeight="1" x14ac:dyDescent="0.2">
      <c r="A697" s="536"/>
      <c r="B697" s="539"/>
      <c r="C697" s="542"/>
      <c r="D697" s="58" t="s">
        <v>322</v>
      </c>
      <c r="E697" s="104">
        <v>4.0499999999999998E-4</v>
      </c>
      <c r="F697" s="60">
        <v>689</v>
      </c>
      <c r="G697" s="554"/>
      <c r="H697" s="580"/>
      <c r="J697" s="72" t="s">
        <v>834</v>
      </c>
      <c r="K697" s="72">
        <v>0</v>
      </c>
      <c r="L697" s="58" t="s">
        <v>322</v>
      </c>
      <c r="M697" s="104">
        <v>4.0499999999999998E-4</v>
      </c>
    </row>
    <row r="698" spans="1:13" ht="15" customHeight="1" x14ac:dyDescent="0.2">
      <c r="A698" s="536"/>
      <c r="B698" s="539"/>
      <c r="C698" s="542"/>
      <c r="D698" s="76" t="s">
        <v>323</v>
      </c>
      <c r="E698" s="77">
        <v>4.1199999999999999E-4</v>
      </c>
      <c r="F698" s="60">
        <v>690</v>
      </c>
      <c r="G698" s="554"/>
      <c r="H698" s="580"/>
      <c r="J698" s="72" t="s">
        <v>834</v>
      </c>
      <c r="K698" s="72">
        <v>0</v>
      </c>
      <c r="L698" s="76" t="s">
        <v>323</v>
      </c>
      <c r="M698" s="77">
        <v>4.1199999999999999E-4</v>
      </c>
    </row>
    <row r="699" spans="1:13" ht="15" customHeight="1" x14ac:dyDescent="0.2">
      <c r="A699" s="63" t="s">
        <v>835</v>
      </c>
      <c r="B699" s="80" t="s">
        <v>836</v>
      </c>
      <c r="C699" s="65" t="s">
        <v>401</v>
      </c>
      <c r="D699" s="66"/>
      <c r="E699" s="67">
        <v>2.1599999999999999E-4</v>
      </c>
      <c r="F699" s="60">
        <v>691</v>
      </c>
      <c r="G699" s="68" t="s">
        <v>321</v>
      </c>
      <c r="H699" s="69"/>
      <c r="J699" s="80" t="s">
        <v>836</v>
      </c>
      <c r="K699" s="65">
        <v>4.4099999999999999E-4</v>
      </c>
      <c r="L699" s="66"/>
      <c r="M699" s="67">
        <v>2.1599999999999999E-4</v>
      </c>
    </row>
    <row r="700" spans="1:13" ht="15" customHeight="1" x14ac:dyDescent="0.2">
      <c r="A700" s="63" t="s">
        <v>837</v>
      </c>
      <c r="B700" s="80" t="s">
        <v>838</v>
      </c>
      <c r="C700" s="65">
        <v>4.08E-4</v>
      </c>
      <c r="D700" s="66"/>
      <c r="E700" s="188">
        <v>3.5199999999999999E-4</v>
      </c>
      <c r="F700" s="60">
        <v>692</v>
      </c>
      <c r="G700" s="68">
        <v>100</v>
      </c>
      <c r="H700" s="224"/>
      <c r="J700" s="80" t="s">
        <v>838</v>
      </c>
      <c r="K700" s="65">
        <v>4.08E-4</v>
      </c>
      <c r="L700" s="66"/>
      <c r="M700" s="188">
        <v>3.5199999999999999E-4</v>
      </c>
    </row>
    <row r="701" spans="1:13" ht="15" customHeight="1" x14ac:dyDescent="0.2">
      <c r="A701" s="536" t="s">
        <v>839</v>
      </c>
      <c r="B701" s="539" t="s">
        <v>840</v>
      </c>
      <c r="C701" s="542">
        <v>4.3800000000000002E-4</v>
      </c>
      <c r="D701" s="78" t="s">
        <v>326</v>
      </c>
      <c r="E701" s="71">
        <v>0</v>
      </c>
      <c r="F701" s="60">
        <v>693</v>
      </c>
      <c r="G701" s="554">
        <v>100</v>
      </c>
      <c r="H701" s="580"/>
      <c r="J701" s="72" t="s">
        <v>840</v>
      </c>
      <c r="K701" s="73">
        <v>4.3800000000000002E-4</v>
      </c>
      <c r="L701" s="78" t="s">
        <v>326</v>
      </c>
      <c r="M701" s="71">
        <v>0</v>
      </c>
    </row>
    <row r="702" spans="1:13" ht="15" customHeight="1" x14ac:dyDescent="0.2">
      <c r="A702" s="536"/>
      <c r="B702" s="539"/>
      <c r="C702" s="542"/>
      <c r="D702" s="74" t="s">
        <v>335</v>
      </c>
      <c r="E702" s="75">
        <v>0</v>
      </c>
      <c r="F702" s="60">
        <v>694</v>
      </c>
      <c r="G702" s="554"/>
      <c r="H702" s="580"/>
      <c r="J702" s="72" t="s">
        <v>841</v>
      </c>
      <c r="K702" s="72">
        <v>4.3800000000000002E-4</v>
      </c>
      <c r="L702" s="74" t="s">
        <v>335</v>
      </c>
      <c r="M702" s="75">
        <v>0</v>
      </c>
    </row>
    <row r="703" spans="1:13" ht="15" customHeight="1" x14ac:dyDescent="0.2">
      <c r="A703" s="536"/>
      <c r="B703" s="539"/>
      <c r="C703" s="542"/>
      <c r="D703" s="79" t="s">
        <v>383</v>
      </c>
      <c r="E703" s="75">
        <v>0</v>
      </c>
      <c r="F703" s="60">
        <v>695</v>
      </c>
      <c r="G703" s="554"/>
      <c r="H703" s="580"/>
      <c r="J703" s="72" t="s">
        <v>841</v>
      </c>
      <c r="K703" s="72">
        <v>4.3800000000000002E-4</v>
      </c>
      <c r="L703" s="79" t="s">
        <v>383</v>
      </c>
      <c r="M703" s="75">
        <v>0</v>
      </c>
    </row>
    <row r="704" spans="1:13" ht="15" customHeight="1" x14ac:dyDescent="0.2">
      <c r="A704" s="536"/>
      <c r="B704" s="539"/>
      <c r="C704" s="542"/>
      <c r="D704" s="79" t="s">
        <v>384</v>
      </c>
      <c r="E704" s="75">
        <v>4.6500000000000003E-4</v>
      </c>
      <c r="F704" s="60">
        <v>696</v>
      </c>
      <c r="G704" s="554"/>
      <c r="H704" s="580"/>
      <c r="J704" s="72" t="s">
        <v>841</v>
      </c>
      <c r="K704" s="72">
        <v>4.3800000000000002E-4</v>
      </c>
      <c r="L704" s="79" t="s">
        <v>384</v>
      </c>
      <c r="M704" s="75">
        <v>4.6500000000000003E-4</v>
      </c>
    </row>
    <row r="705" spans="1:13" ht="15" customHeight="1" x14ac:dyDescent="0.2">
      <c r="A705" s="536"/>
      <c r="B705" s="539"/>
      <c r="C705" s="542"/>
      <c r="D705" s="76" t="s">
        <v>323</v>
      </c>
      <c r="E705" s="77">
        <v>4.3300000000000001E-4</v>
      </c>
      <c r="F705" s="60">
        <v>697</v>
      </c>
      <c r="G705" s="554"/>
      <c r="H705" s="580"/>
      <c r="J705" s="72" t="s">
        <v>841</v>
      </c>
      <c r="K705" s="72">
        <v>4.3800000000000002E-4</v>
      </c>
      <c r="L705" s="76" t="s">
        <v>323</v>
      </c>
      <c r="M705" s="77">
        <v>4.3300000000000001E-4</v>
      </c>
    </row>
    <row r="706" spans="1:13" ht="15" customHeight="1" x14ac:dyDescent="0.2">
      <c r="A706" s="63" t="s">
        <v>842</v>
      </c>
      <c r="B706" s="80" t="s">
        <v>843</v>
      </c>
      <c r="C706" s="65">
        <v>4.6000000000000001E-4</v>
      </c>
      <c r="D706" s="66"/>
      <c r="E706" s="67">
        <v>4.6799999999999999E-4</v>
      </c>
      <c r="F706" s="60">
        <v>698</v>
      </c>
      <c r="G706" s="68">
        <v>100</v>
      </c>
      <c r="H706" s="69"/>
      <c r="J706" s="80" t="s">
        <v>843</v>
      </c>
      <c r="K706" s="65">
        <v>4.6000000000000001E-4</v>
      </c>
      <c r="L706" s="66"/>
      <c r="M706" s="67">
        <v>4.6799999999999999E-4</v>
      </c>
    </row>
    <row r="707" spans="1:13" ht="15" customHeight="1" x14ac:dyDescent="0.2">
      <c r="A707" s="63" t="s">
        <v>844</v>
      </c>
      <c r="B707" s="80" t="s">
        <v>845</v>
      </c>
      <c r="C707" s="65">
        <v>4.4299999999999998E-4</v>
      </c>
      <c r="D707" s="66"/>
      <c r="E707" s="67">
        <v>4.5300000000000001E-4</v>
      </c>
      <c r="F707" s="60">
        <v>699</v>
      </c>
      <c r="G707" s="68">
        <v>100</v>
      </c>
      <c r="H707" s="69"/>
      <c r="J707" s="80" t="s">
        <v>845</v>
      </c>
      <c r="K707" s="65">
        <v>4.4299999999999998E-4</v>
      </c>
      <c r="L707" s="66"/>
      <c r="M707" s="67">
        <v>4.5300000000000001E-4</v>
      </c>
    </row>
    <row r="708" spans="1:13" ht="15" customHeight="1" x14ac:dyDescent="0.2">
      <c r="A708" s="63" t="s">
        <v>846</v>
      </c>
      <c r="B708" s="64" t="s">
        <v>847</v>
      </c>
      <c r="C708" s="65">
        <v>1.013E-3</v>
      </c>
      <c r="D708" s="66"/>
      <c r="E708" s="67">
        <v>1.0120000000000001E-3</v>
      </c>
      <c r="F708" s="60">
        <v>700</v>
      </c>
      <c r="G708" s="68">
        <v>100</v>
      </c>
      <c r="H708" s="69"/>
      <c r="J708" s="64" t="s">
        <v>847</v>
      </c>
      <c r="K708" s="65">
        <v>1.013E-3</v>
      </c>
      <c r="L708" s="66"/>
      <c r="M708" s="67">
        <v>1.0120000000000001E-3</v>
      </c>
    </row>
    <row r="709" spans="1:13" ht="15" customHeight="1" x14ac:dyDescent="0.2">
      <c r="A709" s="536" t="s">
        <v>848</v>
      </c>
      <c r="B709" s="539" t="s">
        <v>849</v>
      </c>
      <c r="C709" s="542">
        <v>4.4099999999999999E-4</v>
      </c>
      <c r="D709" s="78" t="s">
        <v>326</v>
      </c>
      <c r="E709" s="71">
        <v>0</v>
      </c>
      <c r="F709" s="60">
        <v>701</v>
      </c>
      <c r="G709" s="554">
        <v>100</v>
      </c>
      <c r="H709" s="580"/>
      <c r="J709" s="72" t="s">
        <v>849</v>
      </c>
      <c r="K709" s="73">
        <v>4.4099999999999999E-4</v>
      </c>
      <c r="L709" s="78" t="s">
        <v>326</v>
      </c>
      <c r="M709" s="71">
        <v>0</v>
      </c>
    </row>
    <row r="710" spans="1:13" ht="15" customHeight="1" x14ac:dyDescent="0.2">
      <c r="A710" s="536"/>
      <c r="B710" s="539"/>
      <c r="C710" s="542"/>
      <c r="D710" s="74" t="s">
        <v>322</v>
      </c>
      <c r="E710" s="75">
        <v>6.7400000000000001E-4</v>
      </c>
      <c r="F710" s="60">
        <v>702</v>
      </c>
      <c r="G710" s="554"/>
      <c r="H710" s="580"/>
      <c r="J710" s="72" t="s">
        <v>850</v>
      </c>
      <c r="K710" s="72">
        <v>4.4099999999999999E-4</v>
      </c>
      <c r="L710" s="74" t="s">
        <v>322</v>
      </c>
      <c r="M710" s="75">
        <v>6.7400000000000001E-4</v>
      </c>
    </row>
    <row r="711" spans="1:13" ht="15" customHeight="1" x14ac:dyDescent="0.2">
      <c r="A711" s="536"/>
      <c r="B711" s="539"/>
      <c r="C711" s="542"/>
      <c r="D711" s="76" t="s">
        <v>323</v>
      </c>
      <c r="E711" s="77">
        <v>0</v>
      </c>
      <c r="F711" s="60">
        <v>703</v>
      </c>
      <c r="G711" s="554"/>
      <c r="H711" s="580"/>
      <c r="J711" s="72" t="s">
        <v>850</v>
      </c>
      <c r="K711" s="72">
        <v>4.4099999999999999E-4</v>
      </c>
      <c r="L711" s="76" t="s">
        <v>323</v>
      </c>
      <c r="M711" s="77">
        <v>0</v>
      </c>
    </row>
    <row r="712" spans="1:13" ht="15" customHeight="1" x14ac:dyDescent="0.2">
      <c r="A712" s="536" t="s">
        <v>851</v>
      </c>
      <c r="B712" s="539" t="s">
        <v>852</v>
      </c>
      <c r="C712" s="542">
        <v>5.9900000000000003E-4</v>
      </c>
      <c r="D712" s="100" t="s">
        <v>369</v>
      </c>
      <c r="E712" s="71">
        <v>0</v>
      </c>
      <c r="F712" s="60">
        <v>704</v>
      </c>
      <c r="G712" s="554">
        <v>96.18</v>
      </c>
      <c r="H712" s="580" t="s">
        <v>327</v>
      </c>
      <c r="J712" s="72" t="s">
        <v>852</v>
      </c>
      <c r="K712" s="73">
        <v>5.9900000000000003E-4</v>
      </c>
      <c r="L712" s="100" t="s">
        <v>369</v>
      </c>
      <c r="M712" s="71">
        <v>0</v>
      </c>
    </row>
    <row r="713" spans="1:13" ht="17.25" customHeight="1" x14ac:dyDescent="0.2">
      <c r="A713" s="536"/>
      <c r="B713" s="539"/>
      <c r="C713" s="542"/>
      <c r="D713" s="79" t="s">
        <v>397</v>
      </c>
      <c r="E713" s="75">
        <v>0</v>
      </c>
      <c r="F713" s="60">
        <v>705</v>
      </c>
      <c r="G713" s="554"/>
      <c r="H713" s="580"/>
      <c r="J713" s="72" t="s">
        <v>853</v>
      </c>
      <c r="K713" s="72">
        <v>5.9900000000000003E-4</v>
      </c>
      <c r="L713" s="79" t="s">
        <v>397</v>
      </c>
      <c r="M713" s="75">
        <v>0</v>
      </c>
    </row>
    <row r="714" spans="1:13" ht="15" customHeight="1" x14ac:dyDescent="0.2">
      <c r="A714" s="536"/>
      <c r="B714" s="539"/>
      <c r="C714" s="542"/>
      <c r="D714" s="74" t="s">
        <v>336</v>
      </c>
      <c r="E714" s="75">
        <v>0</v>
      </c>
      <c r="F714" s="60">
        <v>706</v>
      </c>
      <c r="G714" s="554"/>
      <c r="H714" s="580"/>
      <c r="J714" s="72" t="s">
        <v>853</v>
      </c>
      <c r="K714" s="72">
        <v>5.9900000000000003E-4</v>
      </c>
      <c r="L714" s="74" t="s">
        <v>336</v>
      </c>
      <c r="M714" s="75">
        <v>0</v>
      </c>
    </row>
    <row r="715" spans="1:13" ht="15" customHeight="1" x14ac:dyDescent="0.2">
      <c r="A715" s="536"/>
      <c r="B715" s="539"/>
      <c r="C715" s="542"/>
      <c r="D715" s="79" t="s">
        <v>402</v>
      </c>
      <c r="E715" s="75">
        <v>0</v>
      </c>
      <c r="F715" s="60">
        <v>707</v>
      </c>
      <c r="G715" s="554"/>
      <c r="H715" s="580"/>
      <c r="J715" s="72" t="s">
        <v>853</v>
      </c>
      <c r="K715" s="72">
        <v>5.9900000000000003E-4</v>
      </c>
      <c r="L715" s="79" t="s">
        <v>402</v>
      </c>
      <c r="M715" s="75">
        <v>0</v>
      </c>
    </row>
    <row r="716" spans="1:13" ht="15" customHeight="1" x14ac:dyDescent="0.2">
      <c r="A716" s="536"/>
      <c r="B716" s="539"/>
      <c r="C716" s="542"/>
      <c r="D716" s="79" t="s">
        <v>403</v>
      </c>
      <c r="E716" s="75">
        <v>0</v>
      </c>
      <c r="F716" s="60">
        <v>708</v>
      </c>
      <c r="G716" s="554"/>
      <c r="H716" s="580"/>
      <c r="J716" s="72" t="s">
        <v>853</v>
      </c>
      <c r="K716" s="72">
        <v>5.9900000000000003E-4</v>
      </c>
      <c r="L716" s="79" t="s">
        <v>403</v>
      </c>
      <c r="M716" s="75">
        <v>0</v>
      </c>
    </row>
    <row r="717" spans="1:13" ht="15" customHeight="1" x14ac:dyDescent="0.2">
      <c r="A717" s="536"/>
      <c r="B717" s="539"/>
      <c r="C717" s="542"/>
      <c r="D717" s="111" t="s">
        <v>463</v>
      </c>
      <c r="E717" s="75">
        <v>5.9400000000000002E-4</v>
      </c>
      <c r="F717" s="60">
        <v>709</v>
      </c>
      <c r="G717" s="554"/>
      <c r="H717" s="580"/>
      <c r="J717" s="72" t="s">
        <v>853</v>
      </c>
      <c r="K717" s="72">
        <v>5.9900000000000003E-4</v>
      </c>
      <c r="L717" s="111" t="s">
        <v>463</v>
      </c>
      <c r="M717" s="75">
        <v>5.9400000000000002E-4</v>
      </c>
    </row>
    <row r="718" spans="1:13" ht="15" customHeight="1" x14ac:dyDescent="0.2">
      <c r="A718" s="536"/>
      <c r="B718" s="539"/>
      <c r="C718" s="542"/>
      <c r="D718" s="76" t="s">
        <v>323</v>
      </c>
      <c r="E718" s="77">
        <v>4.8799999999999999E-4</v>
      </c>
      <c r="F718" s="60">
        <v>710</v>
      </c>
      <c r="G718" s="554"/>
      <c r="H718" s="580"/>
      <c r="J718" s="72" t="s">
        <v>853</v>
      </c>
      <c r="K718" s="72">
        <v>5.9900000000000003E-4</v>
      </c>
      <c r="L718" s="76" t="s">
        <v>323</v>
      </c>
      <c r="M718" s="77">
        <v>4.8799999999999999E-4</v>
      </c>
    </row>
    <row r="719" spans="1:13" ht="26" x14ac:dyDescent="0.2">
      <c r="A719" s="63" t="s">
        <v>854</v>
      </c>
      <c r="B719" s="80" t="s">
        <v>855</v>
      </c>
      <c r="C719" s="65">
        <v>4.3100000000000001E-4</v>
      </c>
      <c r="D719" s="66"/>
      <c r="E719" s="67">
        <v>3.7599999999999998E-4</v>
      </c>
      <c r="F719" s="60">
        <v>711</v>
      </c>
      <c r="G719" s="68">
        <v>43</v>
      </c>
      <c r="H719" s="69" t="s">
        <v>456</v>
      </c>
      <c r="J719" s="80" t="s">
        <v>855</v>
      </c>
      <c r="K719" s="65">
        <v>4.3100000000000001E-4</v>
      </c>
      <c r="L719" s="66"/>
      <c r="M719" s="67">
        <v>3.7599999999999998E-4</v>
      </c>
    </row>
    <row r="720" spans="1:13" ht="15" customHeight="1" x14ac:dyDescent="0.2">
      <c r="A720" s="63" t="s">
        <v>856</v>
      </c>
      <c r="B720" s="64" t="s">
        <v>857</v>
      </c>
      <c r="C720" s="65">
        <v>4.44E-4</v>
      </c>
      <c r="D720" s="66"/>
      <c r="E720" s="188">
        <v>3.88E-4</v>
      </c>
      <c r="F720" s="60">
        <v>712</v>
      </c>
      <c r="G720" s="68">
        <v>100</v>
      </c>
      <c r="H720" s="69"/>
      <c r="J720" s="64" t="s">
        <v>857</v>
      </c>
      <c r="K720" s="65">
        <v>4.44E-4</v>
      </c>
      <c r="L720" s="66"/>
      <c r="M720" s="188">
        <v>3.88E-4</v>
      </c>
    </row>
    <row r="721" spans="1:13" x14ac:dyDescent="0.2">
      <c r="A721" s="63" t="s">
        <v>858</v>
      </c>
      <c r="B721" s="80" t="s">
        <v>859</v>
      </c>
      <c r="C721" s="65">
        <v>4.0400000000000001E-4</v>
      </c>
      <c r="D721" s="66"/>
      <c r="E721" s="67">
        <v>3.6099999999999999E-4</v>
      </c>
      <c r="F721" s="60">
        <v>713</v>
      </c>
      <c r="G721" s="68" t="s">
        <v>321</v>
      </c>
      <c r="H721" s="69"/>
      <c r="J721" s="80" t="s">
        <v>859</v>
      </c>
      <c r="K721" s="65">
        <v>4.0400000000000001E-4</v>
      </c>
      <c r="L721" s="66"/>
      <c r="M721" s="67">
        <v>3.6099999999999999E-4</v>
      </c>
    </row>
    <row r="722" spans="1:13" ht="15" customHeight="1" x14ac:dyDescent="0.2">
      <c r="A722" s="63" t="s">
        <v>860</v>
      </c>
      <c r="B722" s="80" t="s">
        <v>861</v>
      </c>
      <c r="C722" s="65">
        <v>4.6900000000000002E-4</v>
      </c>
      <c r="D722" s="66"/>
      <c r="E722" s="67">
        <v>4.1300000000000001E-4</v>
      </c>
      <c r="F722" s="60">
        <v>714</v>
      </c>
      <c r="G722" s="68">
        <v>100</v>
      </c>
      <c r="H722" s="69"/>
      <c r="J722" s="80" t="s">
        <v>861</v>
      </c>
      <c r="K722" s="65">
        <v>4.6900000000000002E-4</v>
      </c>
      <c r="L722" s="66"/>
      <c r="M722" s="67">
        <v>4.1300000000000001E-4</v>
      </c>
    </row>
    <row r="723" spans="1:13" ht="15" customHeight="1" x14ac:dyDescent="0.2">
      <c r="A723" s="63" t="s">
        <v>862</v>
      </c>
      <c r="B723" s="80" t="s">
        <v>863</v>
      </c>
      <c r="C723" s="65">
        <v>4.5399999999999998E-4</v>
      </c>
      <c r="D723" s="66"/>
      <c r="E723" s="67">
        <v>4.57E-4</v>
      </c>
      <c r="F723" s="60">
        <v>715</v>
      </c>
      <c r="G723" s="68">
        <v>100</v>
      </c>
      <c r="H723" s="69"/>
      <c r="J723" s="80" t="s">
        <v>863</v>
      </c>
      <c r="K723" s="65">
        <v>4.5399999999999998E-4</v>
      </c>
      <c r="L723" s="66"/>
      <c r="M723" s="67">
        <v>4.57E-4</v>
      </c>
    </row>
    <row r="724" spans="1:13" ht="15" customHeight="1" x14ac:dyDescent="0.2">
      <c r="A724" s="63" t="s">
        <v>864</v>
      </c>
      <c r="B724" s="80" t="s">
        <v>865</v>
      </c>
      <c r="C724" s="65">
        <v>4.6200000000000001E-4</v>
      </c>
      <c r="D724" s="66"/>
      <c r="E724" s="67">
        <v>5.2700000000000002E-4</v>
      </c>
      <c r="F724" s="60">
        <v>716</v>
      </c>
      <c r="G724" s="68">
        <v>100</v>
      </c>
      <c r="H724" s="69"/>
      <c r="J724" s="80" t="s">
        <v>865</v>
      </c>
      <c r="K724" s="65">
        <v>4.6200000000000001E-4</v>
      </c>
      <c r="L724" s="66"/>
      <c r="M724" s="67">
        <v>5.2700000000000002E-4</v>
      </c>
    </row>
    <row r="725" spans="1:13" ht="15" customHeight="1" x14ac:dyDescent="0.2">
      <c r="A725" s="63" t="s">
        <v>866</v>
      </c>
      <c r="B725" s="80" t="s">
        <v>867</v>
      </c>
      <c r="C725" s="65">
        <v>4.73E-4</v>
      </c>
      <c r="D725" s="66"/>
      <c r="E725" s="67">
        <v>5.3499999999999999E-4</v>
      </c>
      <c r="F725" s="60">
        <v>717</v>
      </c>
      <c r="G725" s="68">
        <v>100</v>
      </c>
      <c r="H725" s="69"/>
      <c r="J725" s="80" t="s">
        <v>867</v>
      </c>
      <c r="K725" s="65">
        <v>4.73E-4</v>
      </c>
      <c r="L725" s="66"/>
      <c r="M725" s="67">
        <v>5.3499999999999999E-4</v>
      </c>
    </row>
    <row r="726" spans="1:13" ht="15" customHeight="1" x14ac:dyDescent="0.2">
      <c r="A726" s="63" t="s">
        <v>868</v>
      </c>
      <c r="B726" s="80" t="s">
        <v>869</v>
      </c>
      <c r="C726" s="65">
        <v>5.0100000000000003E-4</v>
      </c>
      <c r="D726" s="66"/>
      <c r="E726" s="188">
        <v>4.4499999999999997E-4</v>
      </c>
      <c r="F726" s="60">
        <v>718</v>
      </c>
      <c r="G726" s="68">
        <v>100</v>
      </c>
      <c r="H726" s="69"/>
      <c r="J726" s="80" t="s">
        <v>869</v>
      </c>
      <c r="K726" s="65">
        <v>5.0100000000000003E-4</v>
      </c>
      <c r="L726" s="66"/>
      <c r="M726" s="188">
        <v>4.4499999999999997E-4</v>
      </c>
    </row>
    <row r="727" spans="1:13" ht="15" customHeight="1" x14ac:dyDescent="0.2">
      <c r="A727" s="536" t="s">
        <v>870</v>
      </c>
      <c r="B727" s="539" t="s">
        <v>871</v>
      </c>
      <c r="C727" s="542">
        <v>4.6799999999999999E-4</v>
      </c>
      <c r="D727" s="78" t="s">
        <v>326</v>
      </c>
      <c r="E727" s="71">
        <v>0</v>
      </c>
      <c r="F727" s="60">
        <v>719</v>
      </c>
      <c r="G727" s="554">
        <v>100</v>
      </c>
      <c r="H727" s="580"/>
      <c r="J727" s="72" t="s">
        <v>871</v>
      </c>
      <c r="K727" s="73">
        <v>4.6799999999999999E-4</v>
      </c>
      <c r="L727" s="78" t="s">
        <v>326</v>
      </c>
      <c r="M727" s="71">
        <v>0</v>
      </c>
    </row>
    <row r="728" spans="1:13" ht="15" customHeight="1" x14ac:dyDescent="0.2">
      <c r="A728" s="536"/>
      <c r="B728" s="539"/>
      <c r="C728" s="542"/>
      <c r="D728" s="74" t="s">
        <v>322</v>
      </c>
      <c r="E728" s="75">
        <v>4.1300000000000001E-4</v>
      </c>
      <c r="F728" s="60">
        <v>720</v>
      </c>
      <c r="G728" s="554"/>
      <c r="H728" s="580"/>
      <c r="J728" s="72" t="s">
        <v>872</v>
      </c>
      <c r="K728" s="72">
        <v>4.6799999999999999E-4</v>
      </c>
      <c r="L728" s="74" t="s">
        <v>322</v>
      </c>
      <c r="M728" s="75">
        <v>4.1300000000000001E-4</v>
      </c>
    </row>
    <row r="729" spans="1:13" ht="15" customHeight="1" x14ac:dyDescent="0.2">
      <c r="A729" s="560"/>
      <c r="B729" s="561"/>
      <c r="C729" s="562"/>
      <c r="D729" s="88" t="s">
        <v>323</v>
      </c>
      <c r="E729" s="89">
        <v>3.1799999999999998E-4</v>
      </c>
      <c r="F729" s="60">
        <v>721</v>
      </c>
      <c r="G729" s="563"/>
      <c r="H729" s="588"/>
      <c r="J729" s="72" t="s">
        <v>872</v>
      </c>
      <c r="K729" s="72">
        <v>4.6799999999999999E-4</v>
      </c>
      <c r="L729" s="88" t="s">
        <v>323</v>
      </c>
      <c r="M729" s="89">
        <v>3.1799999999999998E-4</v>
      </c>
    </row>
    <row r="730" spans="1:13" ht="15" customHeight="1" x14ac:dyDescent="0.2">
      <c r="A730" s="617" t="s">
        <v>873</v>
      </c>
      <c r="B730" s="618" t="s">
        <v>874</v>
      </c>
      <c r="C730" s="619">
        <v>4.6799999999999999E-4</v>
      </c>
      <c r="D730" s="175" t="s">
        <v>326</v>
      </c>
      <c r="E730" s="156">
        <v>0</v>
      </c>
      <c r="F730" s="60">
        <v>722</v>
      </c>
      <c r="G730" s="620">
        <v>100</v>
      </c>
      <c r="H730" s="621"/>
      <c r="J730" s="180" t="s">
        <v>874</v>
      </c>
      <c r="K730" s="142">
        <v>4.6799999999999999E-4</v>
      </c>
      <c r="L730" s="175" t="s">
        <v>326</v>
      </c>
      <c r="M730" s="156">
        <v>0</v>
      </c>
    </row>
    <row r="731" spans="1:13" ht="15" customHeight="1" x14ac:dyDescent="0.2">
      <c r="A731" s="573"/>
      <c r="B731" s="574"/>
      <c r="C731" s="575"/>
      <c r="D731" s="175" t="s">
        <v>322</v>
      </c>
      <c r="E731" s="156">
        <v>4.95E-4</v>
      </c>
      <c r="F731" s="60">
        <v>723</v>
      </c>
      <c r="G731" s="576"/>
      <c r="H731" s="622"/>
      <c r="J731" s="72" t="s">
        <v>875</v>
      </c>
      <c r="K731" s="72">
        <v>4.6799999999999999E-4</v>
      </c>
      <c r="L731" s="175" t="s">
        <v>322</v>
      </c>
      <c r="M731" s="156">
        <v>4.95E-4</v>
      </c>
    </row>
    <row r="732" spans="1:13" ht="15" customHeight="1" x14ac:dyDescent="0.2">
      <c r="A732" s="573"/>
      <c r="B732" s="574"/>
      <c r="C732" s="575"/>
      <c r="D732" s="127" t="s">
        <v>323</v>
      </c>
      <c r="E732" s="128">
        <v>4.84E-4</v>
      </c>
      <c r="F732" s="60">
        <v>724</v>
      </c>
      <c r="G732" s="576"/>
      <c r="H732" s="622"/>
      <c r="J732" s="72" t="s">
        <v>875</v>
      </c>
      <c r="K732" s="72">
        <v>4.6799999999999999E-4</v>
      </c>
      <c r="L732" s="127" t="s">
        <v>323</v>
      </c>
      <c r="M732" s="128">
        <v>4.84E-4</v>
      </c>
    </row>
    <row r="733" spans="1:13" ht="15" customHeight="1" x14ac:dyDescent="0.2">
      <c r="A733" s="537" t="s">
        <v>876</v>
      </c>
      <c r="B733" s="540" t="s">
        <v>877</v>
      </c>
      <c r="C733" s="543">
        <v>5.5400000000000002E-4</v>
      </c>
      <c r="D733" s="90" t="s">
        <v>326</v>
      </c>
      <c r="E733" s="91">
        <v>0</v>
      </c>
      <c r="F733" s="60">
        <v>725</v>
      </c>
      <c r="G733" s="546">
        <v>100</v>
      </c>
      <c r="H733" s="611"/>
      <c r="J733" s="131" t="s">
        <v>877</v>
      </c>
      <c r="K733" s="93">
        <v>5.5400000000000002E-4</v>
      </c>
      <c r="L733" s="90" t="s">
        <v>326</v>
      </c>
      <c r="M733" s="91">
        <v>0</v>
      </c>
    </row>
    <row r="734" spans="1:13" ht="15" customHeight="1" x14ac:dyDescent="0.2">
      <c r="A734" s="537"/>
      <c r="B734" s="540"/>
      <c r="C734" s="543"/>
      <c r="D734" s="74" t="s">
        <v>322</v>
      </c>
      <c r="E734" s="75">
        <v>4.9799999999999996E-4</v>
      </c>
      <c r="F734" s="60">
        <v>726</v>
      </c>
      <c r="G734" s="546"/>
      <c r="H734" s="611"/>
      <c r="J734" s="72" t="s">
        <v>878</v>
      </c>
      <c r="K734" s="72">
        <v>5.5400000000000002E-4</v>
      </c>
      <c r="L734" s="74" t="s">
        <v>322</v>
      </c>
      <c r="M734" s="75">
        <v>4.9799999999999996E-4</v>
      </c>
    </row>
    <row r="735" spans="1:13" ht="15" customHeight="1" x14ac:dyDescent="0.2">
      <c r="A735" s="615"/>
      <c r="B735" s="557"/>
      <c r="C735" s="558"/>
      <c r="D735" s="88" t="s">
        <v>323</v>
      </c>
      <c r="E735" s="162">
        <v>4.3399999999999998E-4</v>
      </c>
      <c r="F735" s="60">
        <v>727</v>
      </c>
      <c r="G735" s="547"/>
      <c r="H735" s="616"/>
      <c r="J735" s="72" t="s">
        <v>878</v>
      </c>
      <c r="K735" s="72">
        <v>5.5400000000000002E-4</v>
      </c>
      <c r="L735" s="88" t="s">
        <v>323</v>
      </c>
      <c r="M735" s="162">
        <v>4.3399999999999998E-4</v>
      </c>
    </row>
    <row r="736" spans="1:13" ht="15" customHeight="1" x14ac:dyDescent="0.2">
      <c r="A736" s="537" t="s">
        <v>879</v>
      </c>
      <c r="B736" s="553" t="s">
        <v>880</v>
      </c>
      <c r="C736" s="543" t="s">
        <v>401</v>
      </c>
      <c r="D736" s="90" t="s">
        <v>326</v>
      </c>
      <c r="E736" s="91">
        <v>0</v>
      </c>
      <c r="F736" s="60">
        <v>728</v>
      </c>
      <c r="G736" s="546" t="s">
        <v>321</v>
      </c>
      <c r="H736" s="611"/>
      <c r="J736" s="92" t="s">
        <v>880</v>
      </c>
      <c r="K736" s="93">
        <v>4.4099999999999999E-4</v>
      </c>
      <c r="L736" s="90" t="s">
        <v>326</v>
      </c>
      <c r="M736" s="91">
        <v>0</v>
      </c>
    </row>
    <row r="737" spans="1:13" ht="15" customHeight="1" x14ac:dyDescent="0.2">
      <c r="A737" s="536"/>
      <c r="B737" s="552"/>
      <c r="C737" s="542"/>
      <c r="D737" s="58" t="s">
        <v>322</v>
      </c>
      <c r="E737" s="75">
        <v>4.4299999999999998E-4</v>
      </c>
      <c r="F737" s="60">
        <v>729</v>
      </c>
      <c r="G737" s="554"/>
      <c r="H737" s="580"/>
      <c r="J737" s="72" t="s">
        <v>881</v>
      </c>
      <c r="K737" s="72">
        <v>4.4099999999999999E-4</v>
      </c>
      <c r="L737" s="58" t="s">
        <v>322</v>
      </c>
      <c r="M737" s="75">
        <v>4.4299999999999998E-4</v>
      </c>
    </row>
    <row r="738" spans="1:13" ht="15" customHeight="1" x14ac:dyDescent="0.2">
      <c r="A738" s="536"/>
      <c r="B738" s="552"/>
      <c r="C738" s="542"/>
      <c r="D738" s="76" t="s">
        <v>323</v>
      </c>
      <c r="E738" s="77">
        <v>3.21E-4</v>
      </c>
      <c r="F738" s="60">
        <v>730</v>
      </c>
      <c r="G738" s="554"/>
      <c r="H738" s="580"/>
      <c r="J738" s="72" t="s">
        <v>881</v>
      </c>
      <c r="K738" s="72">
        <v>4.4099999999999999E-4</v>
      </c>
      <c r="L738" s="76" t="s">
        <v>323</v>
      </c>
      <c r="M738" s="77">
        <v>3.21E-4</v>
      </c>
    </row>
    <row r="739" spans="1:13" ht="15" customHeight="1" x14ac:dyDescent="0.2">
      <c r="A739" s="63" t="s">
        <v>882</v>
      </c>
      <c r="B739" s="80" t="s">
        <v>883</v>
      </c>
      <c r="C739" s="65">
        <v>4.5399999999999998E-4</v>
      </c>
      <c r="D739" s="66"/>
      <c r="E739" s="67">
        <v>4.57E-4</v>
      </c>
      <c r="F739" s="60">
        <v>731</v>
      </c>
      <c r="G739" s="68">
        <v>100</v>
      </c>
      <c r="H739" s="69"/>
      <c r="J739" s="80" t="s">
        <v>883</v>
      </c>
      <c r="K739" s="65">
        <v>4.5399999999999998E-4</v>
      </c>
      <c r="L739" s="66"/>
      <c r="M739" s="67">
        <v>4.57E-4</v>
      </c>
    </row>
    <row r="740" spans="1:13" ht="15" customHeight="1" x14ac:dyDescent="0.2">
      <c r="A740" s="63" t="s">
        <v>884</v>
      </c>
      <c r="B740" s="80" t="s">
        <v>885</v>
      </c>
      <c r="C740" s="65">
        <v>4.9899999999999999E-4</v>
      </c>
      <c r="D740" s="66"/>
      <c r="E740" s="67">
        <v>4.44E-4</v>
      </c>
      <c r="F740" s="60">
        <v>732</v>
      </c>
      <c r="G740" s="68">
        <v>100</v>
      </c>
      <c r="H740" s="69"/>
      <c r="J740" s="80" t="s">
        <v>885</v>
      </c>
      <c r="K740" s="65">
        <v>4.9899999999999999E-4</v>
      </c>
      <c r="L740" s="66"/>
      <c r="M740" s="67">
        <v>4.44E-4</v>
      </c>
    </row>
    <row r="741" spans="1:13" ht="15" customHeight="1" x14ac:dyDescent="0.2">
      <c r="A741" s="63" t="s">
        <v>886</v>
      </c>
      <c r="B741" s="80" t="s">
        <v>887</v>
      </c>
      <c r="C741" s="65">
        <v>4.64E-4</v>
      </c>
      <c r="D741" s="66"/>
      <c r="E741" s="67">
        <v>4.08E-4</v>
      </c>
      <c r="F741" s="60">
        <v>733</v>
      </c>
      <c r="G741" s="68">
        <v>100</v>
      </c>
      <c r="H741" s="69"/>
      <c r="J741" s="80" t="s">
        <v>887</v>
      </c>
      <c r="K741" s="65">
        <v>4.64E-4</v>
      </c>
      <c r="L741" s="66"/>
      <c r="M741" s="67">
        <v>4.08E-4</v>
      </c>
    </row>
    <row r="742" spans="1:13" ht="15" customHeight="1" x14ac:dyDescent="0.2">
      <c r="A742" s="63" t="s">
        <v>888</v>
      </c>
      <c r="B742" s="80" t="s">
        <v>889</v>
      </c>
      <c r="C742" s="65">
        <v>3.4699999999999998E-4</v>
      </c>
      <c r="D742" s="66"/>
      <c r="E742" s="67">
        <v>2.9500000000000001E-4</v>
      </c>
      <c r="F742" s="60">
        <v>734</v>
      </c>
      <c r="G742" s="68">
        <v>100</v>
      </c>
      <c r="H742" s="69"/>
      <c r="J742" s="80" t="s">
        <v>889</v>
      </c>
      <c r="K742" s="65">
        <v>3.4699999999999998E-4</v>
      </c>
      <c r="L742" s="66"/>
      <c r="M742" s="67">
        <v>2.9500000000000001E-4</v>
      </c>
    </row>
    <row r="743" spans="1:13" ht="15" customHeight="1" x14ac:dyDescent="0.2">
      <c r="A743" s="63" t="s">
        <v>890</v>
      </c>
      <c r="B743" s="64" t="s">
        <v>891</v>
      </c>
      <c r="C743" s="65">
        <v>8.6899999999999998E-4</v>
      </c>
      <c r="D743" s="66"/>
      <c r="E743" s="67">
        <v>8.5499999999999997E-4</v>
      </c>
      <c r="F743" s="60">
        <v>735</v>
      </c>
      <c r="G743" s="68">
        <v>100</v>
      </c>
      <c r="H743" s="69"/>
      <c r="J743" s="64" t="s">
        <v>891</v>
      </c>
      <c r="K743" s="65">
        <v>8.6899999999999998E-4</v>
      </c>
      <c r="L743" s="66"/>
      <c r="M743" s="67">
        <v>8.5499999999999997E-4</v>
      </c>
    </row>
    <row r="744" spans="1:13" ht="15" customHeight="1" x14ac:dyDescent="0.2">
      <c r="A744" s="63" t="s">
        <v>892</v>
      </c>
      <c r="B744" s="80" t="s">
        <v>893</v>
      </c>
      <c r="C744" s="65">
        <v>4.5399999999999998E-4</v>
      </c>
      <c r="D744" s="66"/>
      <c r="E744" s="67">
        <v>4.57E-4</v>
      </c>
      <c r="F744" s="60">
        <v>736</v>
      </c>
      <c r="G744" s="68">
        <v>100</v>
      </c>
      <c r="H744" s="69"/>
      <c r="J744" s="80" t="s">
        <v>893</v>
      </c>
      <c r="K744" s="65">
        <v>4.5399999999999998E-4</v>
      </c>
      <c r="L744" s="66"/>
      <c r="M744" s="67">
        <v>4.57E-4</v>
      </c>
    </row>
    <row r="745" spans="1:13" ht="15" customHeight="1" x14ac:dyDescent="0.2">
      <c r="A745" s="536" t="s">
        <v>894</v>
      </c>
      <c r="B745" s="539" t="s">
        <v>895</v>
      </c>
      <c r="C745" s="542">
        <v>4.37E-4</v>
      </c>
      <c r="D745" s="78" t="s">
        <v>326</v>
      </c>
      <c r="E745" s="121">
        <v>0</v>
      </c>
      <c r="F745" s="60">
        <v>737</v>
      </c>
      <c r="G745" s="554">
        <v>100</v>
      </c>
      <c r="H745" s="580"/>
      <c r="J745" s="72" t="s">
        <v>895</v>
      </c>
      <c r="K745" s="73">
        <v>4.37E-4</v>
      </c>
      <c r="L745" s="78" t="s">
        <v>326</v>
      </c>
      <c r="M745" s="121">
        <v>0</v>
      </c>
    </row>
    <row r="746" spans="1:13" ht="15" customHeight="1" x14ac:dyDescent="0.2">
      <c r="A746" s="536"/>
      <c r="B746" s="539"/>
      <c r="C746" s="542"/>
      <c r="D746" s="58" t="s">
        <v>322</v>
      </c>
      <c r="E746" s="75">
        <v>4.5399999999999998E-4</v>
      </c>
      <c r="F746" s="60">
        <v>738</v>
      </c>
      <c r="G746" s="554"/>
      <c r="H746" s="580"/>
      <c r="J746" s="72" t="s">
        <v>896</v>
      </c>
      <c r="K746" s="72">
        <v>4.37E-4</v>
      </c>
      <c r="L746" s="58" t="s">
        <v>322</v>
      </c>
      <c r="M746" s="75">
        <v>4.5399999999999998E-4</v>
      </c>
    </row>
    <row r="747" spans="1:13" ht="15" customHeight="1" x14ac:dyDescent="0.2">
      <c r="A747" s="536"/>
      <c r="B747" s="539"/>
      <c r="C747" s="542"/>
      <c r="D747" s="76" t="s">
        <v>323</v>
      </c>
      <c r="E747" s="59">
        <v>3.0800000000000001E-4</v>
      </c>
      <c r="F747" s="60">
        <v>739</v>
      </c>
      <c r="G747" s="554"/>
      <c r="H747" s="580"/>
      <c r="J747" s="72" t="s">
        <v>896</v>
      </c>
      <c r="K747" s="72">
        <v>4.37E-4</v>
      </c>
      <c r="L747" s="76" t="s">
        <v>323</v>
      </c>
      <c r="M747" s="59">
        <v>3.0800000000000001E-4</v>
      </c>
    </row>
    <row r="748" spans="1:13" ht="15" customHeight="1" x14ac:dyDescent="0.2">
      <c r="A748" s="63" t="s">
        <v>897</v>
      </c>
      <c r="B748" s="80" t="s">
        <v>898</v>
      </c>
      <c r="C748" s="65">
        <v>2.9599999999999998E-4</v>
      </c>
      <c r="D748" s="66"/>
      <c r="E748" s="67">
        <v>4.8500000000000003E-4</v>
      </c>
      <c r="F748" s="60">
        <v>740</v>
      </c>
      <c r="G748" s="68">
        <v>100</v>
      </c>
      <c r="H748" s="69"/>
      <c r="J748" s="80" t="s">
        <v>898</v>
      </c>
      <c r="K748" s="65">
        <v>2.9599999999999998E-4</v>
      </c>
      <c r="L748" s="66"/>
      <c r="M748" s="67">
        <v>4.8500000000000003E-4</v>
      </c>
    </row>
    <row r="749" spans="1:13" ht="39" x14ac:dyDescent="0.2">
      <c r="A749" s="63" t="s">
        <v>899</v>
      </c>
      <c r="B749" s="80" t="s">
        <v>900</v>
      </c>
      <c r="C749" s="65">
        <v>4.6999999999999999E-4</v>
      </c>
      <c r="D749" s="66"/>
      <c r="E749" s="67">
        <v>5.1400000000000003E-4</v>
      </c>
      <c r="F749" s="60">
        <v>741</v>
      </c>
      <c r="G749" s="68">
        <v>93.72</v>
      </c>
      <c r="H749" s="69" t="s">
        <v>901</v>
      </c>
      <c r="J749" s="80" t="s">
        <v>900</v>
      </c>
      <c r="K749" s="65">
        <v>4.6999999999999999E-4</v>
      </c>
      <c r="L749" s="66"/>
      <c r="M749" s="67">
        <v>5.1400000000000003E-4</v>
      </c>
    </row>
    <row r="750" spans="1:13" ht="15" customHeight="1" x14ac:dyDescent="0.2">
      <c r="A750" s="63" t="s">
        <v>902</v>
      </c>
      <c r="B750" s="80" t="s">
        <v>903</v>
      </c>
      <c r="C750" s="65">
        <v>2.7399999999999999E-4</v>
      </c>
      <c r="D750" s="66"/>
      <c r="E750" s="67">
        <v>4.64E-4</v>
      </c>
      <c r="F750" s="60">
        <v>742</v>
      </c>
      <c r="G750" s="68">
        <v>100</v>
      </c>
      <c r="H750" s="69"/>
      <c r="J750" s="80" t="s">
        <v>903</v>
      </c>
      <c r="K750" s="65">
        <v>2.7399999999999999E-4</v>
      </c>
      <c r="L750" s="66"/>
      <c r="M750" s="67">
        <v>4.64E-4</v>
      </c>
    </row>
    <row r="751" spans="1:13" ht="15" customHeight="1" x14ac:dyDescent="0.2">
      <c r="A751" s="63" t="s">
        <v>904</v>
      </c>
      <c r="B751" s="80" t="s">
        <v>905</v>
      </c>
      <c r="C751" s="65">
        <v>3.8499999999999998E-4</v>
      </c>
      <c r="D751" s="66"/>
      <c r="E751" s="67">
        <v>4.8799999999999999E-4</v>
      </c>
      <c r="F751" s="60">
        <v>743</v>
      </c>
      <c r="G751" s="68">
        <v>100</v>
      </c>
      <c r="H751" s="69"/>
      <c r="J751" s="80" t="s">
        <v>905</v>
      </c>
      <c r="K751" s="65">
        <v>3.8499999999999998E-4</v>
      </c>
      <c r="L751" s="66"/>
      <c r="M751" s="67">
        <v>4.8799999999999999E-4</v>
      </c>
    </row>
    <row r="752" spans="1:13" ht="15" customHeight="1" x14ac:dyDescent="0.2">
      <c r="A752" s="63" t="s">
        <v>906</v>
      </c>
      <c r="B752" s="80" t="s">
        <v>907</v>
      </c>
      <c r="C752" s="65">
        <v>4.6099999999999998E-4</v>
      </c>
      <c r="D752" s="66"/>
      <c r="E752" s="67">
        <v>5.2499999999999997E-4</v>
      </c>
      <c r="F752" s="60">
        <v>744</v>
      </c>
      <c r="G752" s="68">
        <v>100</v>
      </c>
      <c r="H752" s="69"/>
      <c r="J752" s="80" t="s">
        <v>907</v>
      </c>
      <c r="K752" s="65">
        <v>4.6099999999999998E-4</v>
      </c>
      <c r="L752" s="66"/>
      <c r="M752" s="67">
        <v>5.2499999999999997E-4</v>
      </c>
    </row>
    <row r="753" spans="1:13" ht="15" customHeight="1" x14ac:dyDescent="0.2">
      <c r="A753" s="63" t="s">
        <v>908</v>
      </c>
      <c r="B753" s="80" t="s">
        <v>909</v>
      </c>
      <c r="C753" s="57">
        <v>2.4399999999999999E-4</v>
      </c>
      <c r="D753" s="66"/>
      <c r="E753" s="67">
        <v>4.9100000000000001E-4</v>
      </c>
      <c r="F753" s="60">
        <v>745</v>
      </c>
      <c r="G753" s="68">
        <v>100</v>
      </c>
      <c r="H753" s="69"/>
      <c r="J753" s="80" t="s">
        <v>909</v>
      </c>
      <c r="K753" s="57">
        <v>2.4399999999999999E-4</v>
      </c>
      <c r="L753" s="66"/>
      <c r="M753" s="67">
        <v>4.9100000000000001E-4</v>
      </c>
    </row>
    <row r="754" spans="1:13" ht="15" customHeight="1" x14ac:dyDescent="0.2">
      <c r="A754" s="536" t="s">
        <v>910</v>
      </c>
      <c r="B754" s="612" t="s">
        <v>911</v>
      </c>
      <c r="C754" s="613">
        <v>4.7600000000000002E-4</v>
      </c>
      <c r="D754" s="78" t="s">
        <v>326</v>
      </c>
      <c r="E754" s="71">
        <v>0</v>
      </c>
      <c r="F754" s="60">
        <v>746</v>
      </c>
      <c r="G754" s="554">
        <v>100</v>
      </c>
      <c r="H754" s="580"/>
      <c r="J754" s="225" t="s">
        <v>911</v>
      </c>
      <c r="K754" s="123">
        <v>4.7600000000000002E-4</v>
      </c>
      <c r="L754" s="78" t="s">
        <v>326</v>
      </c>
      <c r="M754" s="71">
        <v>0</v>
      </c>
    </row>
    <row r="755" spans="1:13" ht="15" customHeight="1" x14ac:dyDescent="0.2">
      <c r="A755" s="536"/>
      <c r="B755" s="539"/>
      <c r="C755" s="613"/>
      <c r="D755" s="74" t="s">
        <v>335</v>
      </c>
      <c r="E755" s="75">
        <v>0</v>
      </c>
      <c r="F755" s="60">
        <v>747</v>
      </c>
      <c r="G755" s="554"/>
      <c r="H755" s="580"/>
      <c r="J755" s="72" t="s">
        <v>912</v>
      </c>
      <c r="K755" s="72">
        <v>4.7600000000000002E-4</v>
      </c>
      <c r="L755" s="74" t="s">
        <v>335</v>
      </c>
      <c r="M755" s="75">
        <v>0</v>
      </c>
    </row>
    <row r="756" spans="1:13" ht="15" customHeight="1" x14ac:dyDescent="0.2">
      <c r="A756" s="536"/>
      <c r="B756" s="539"/>
      <c r="C756" s="613"/>
      <c r="D756" s="74" t="s">
        <v>336</v>
      </c>
      <c r="E756" s="75">
        <v>0</v>
      </c>
      <c r="F756" s="60">
        <v>748</v>
      </c>
      <c r="G756" s="554"/>
      <c r="H756" s="580"/>
      <c r="J756" s="72" t="s">
        <v>912</v>
      </c>
      <c r="K756" s="72">
        <v>4.7600000000000002E-4</v>
      </c>
      <c r="L756" s="74" t="s">
        <v>336</v>
      </c>
      <c r="M756" s="75">
        <v>0</v>
      </c>
    </row>
    <row r="757" spans="1:13" ht="15" customHeight="1" x14ac:dyDescent="0.2">
      <c r="A757" s="536"/>
      <c r="B757" s="539"/>
      <c r="C757" s="613"/>
      <c r="D757" s="74" t="s">
        <v>406</v>
      </c>
      <c r="E757" s="75">
        <v>4.9399999999999997E-4</v>
      </c>
      <c r="F757" s="60">
        <v>749</v>
      </c>
      <c r="G757" s="554"/>
      <c r="H757" s="580"/>
      <c r="J757" s="72" t="s">
        <v>912</v>
      </c>
      <c r="K757" s="72">
        <v>4.7600000000000002E-4</v>
      </c>
      <c r="L757" s="74" t="s">
        <v>406</v>
      </c>
      <c r="M757" s="75">
        <v>4.9399999999999997E-4</v>
      </c>
    </row>
    <row r="758" spans="1:13" ht="15" customHeight="1" x14ac:dyDescent="0.2">
      <c r="A758" s="536"/>
      <c r="B758" s="539"/>
      <c r="C758" s="614"/>
      <c r="D758" s="76" t="s">
        <v>323</v>
      </c>
      <c r="E758" s="77">
        <v>4.8299999999999998E-4</v>
      </c>
      <c r="F758" s="60">
        <v>750</v>
      </c>
      <c r="G758" s="554"/>
      <c r="H758" s="580"/>
      <c r="J758" s="72" t="s">
        <v>912</v>
      </c>
      <c r="K758" s="72">
        <v>4.7600000000000002E-4</v>
      </c>
      <c r="L758" s="76" t="s">
        <v>323</v>
      </c>
      <c r="M758" s="77">
        <v>4.8299999999999998E-4</v>
      </c>
    </row>
    <row r="759" spans="1:13" ht="15" customHeight="1" x14ac:dyDescent="0.2">
      <c r="A759" s="63" t="s">
        <v>913</v>
      </c>
      <c r="B759" s="80" t="s">
        <v>914</v>
      </c>
      <c r="C759" s="59">
        <v>3.4299999999999999E-4</v>
      </c>
      <c r="D759" s="127"/>
      <c r="E759" s="226">
        <v>4.2499999999999998E-4</v>
      </c>
      <c r="F759" s="60">
        <v>751</v>
      </c>
      <c r="G759" s="68">
        <v>100</v>
      </c>
      <c r="H759" s="69"/>
      <c r="J759" s="80" t="s">
        <v>914</v>
      </c>
      <c r="K759" s="59">
        <v>3.4299999999999999E-4</v>
      </c>
      <c r="L759" s="127"/>
      <c r="M759" s="226">
        <v>4.2499999999999998E-4</v>
      </c>
    </row>
    <row r="760" spans="1:13" ht="26" x14ac:dyDescent="0.2">
      <c r="A760" s="63" t="s">
        <v>915</v>
      </c>
      <c r="B760" s="80" t="s">
        <v>916</v>
      </c>
      <c r="C760" s="65">
        <v>3.88E-4</v>
      </c>
      <c r="D760" s="167"/>
      <c r="E760" s="67">
        <v>4.7899999999999999E-4</v>
      </c>
      <c r="F760" s="60">
        <v>752</v>
      </c>
      <c r="G760" s="68">
        <v>94.67</v>
      </c>
      <c r="H760" s="69" t="s">
        <v>327</v>
      </c>
      <c r="J760" s="80" t="s">
        <v>916</v>
      </c>
      <c r="K760" s="65">
        <v>3.88E-4</v>
      </c>
      <c r="L760" s="167"/>
      <c r="M760" s="67">
        <v>4.7899999999999999E-4</v>
      </c>
    </row>
    <row r="761" spans="1:13" ht="15" customHeight="1" x14ac:dyDescent="0.2">
      <c r="A761" s="63" t="s">
        <v>917</v>
      </c>
      <c r="B761" s="80" t="s">
        <v>918</v>
      </c>
      <c r="C761" s="65">
        <v>3.3300000000000002E-4</v>
      </c>
      <c r="D761" s="66"/>
      <c r="E761" s="67">
        <v>3.8000000000000002E-4</v>
      </c>
      <c r="F761" s="60">
        <v>753</v>
      </c>
      <c r="G761" s="68">
        <v>100</v>
      </c>
      <c r="H761" s="69"/>
      <c r="J761" s="80" t="s">
        <v>918</v>
      </c>
      <c r="K761" s="65">
        <v>3.3300000000000002E-4</v>
      </c>
      <c r="L761" s="66"/>
      <c r="M761" s="67">
        <v>3.8000000000000002E-4</v>
      </c>
    </row>
    <row r="762" spans="1:13" ht="15" customHeight="1" x14ac:dyDescent="0.2">
      <c r="A762" s="63" t="s">
        <v>919</v>
      </c>
      <c r="B762" s="80" t="s">
        <v>920</v>
      </c>
      <c r="C762" s="65">
        <v>4.64E-4</v>
      </c>
      <c r="D762" s="66"/>
      <c r="E762" s="67">
        <v>4.08E-4</v>
      </c>
      <c r="F762" s="60">
        <v>754</v>
      </c>
      <c r="G762" s="68">
        <v>100</v>
      </c>
      <c r="H762" s="69"/>
      <c r="J762" s="80" t="s">
        <v>920</v>
      </c>
      <c r="K762" s="65">
        <v>4.64E-4</v>
      </c>
      <c r="L762" s="66"/>
      <c r="M762" s="67">
        <v>4.08E-4</v>
      </c>
    </row>
    <row r="763" spans="1:13" ht="15" customHeight="1" x14ac:dyDescent="0.2">
      <c r="A763" s="536" t="s">
        <v>921</v>
      </c>
      <c r="B763" s="539" t="s">
        <v>922</v>
      </c>
      <c r="C763" s="542">
        <v>4.4799999999999999E-4</v>
      </c>
      <c r="D763" s="78" t="s">
        <v>326</v>
      </c>
      <c r="E763" s="121">
        <v>0</v>
      </c>
      <c r="F763" s="60">
        <v>755</v>
      </c>
      <c r="G763" s="554">
        <v>1.2</v>
      </c>
      <c r="H763" s="580" t="s">
        <v>327</v>
      </c>
      <c r="J763" s="72" t="s">
        <v>922</v>
      </c>
      <c r="K763" s="73">
        <v>4.4799999999999999E-4</v>
      </c>
      <c r="L763" s="78" t="s">
        <v>326</v>
      </c>
      <c r="M763" s="121">
        <v>0</v>
      </c>
    </row>
    <row r="764" spans="1:13" ht="15" customHeight="1" x14ac:dyDescent="0.2">
      <c r="A764" s="536"/>
      <c r="B764" s="539"/>
      <c r="C764" s="542"/>
      <c r="D764" s="74" t="s">
        <v>322</v>
      </c>
      <c r="E764" s="75">
        <v>3.9199999999999999E-4</v>
      </c>
      <c r="F764" s="60">
        <v>756</v>
      </c>
      <c r="G764" s="554"/>
      <c r="H764" s="580"/>
      <c r="J764" s="72" t="s">
        <v>923</v>
      </c>
      <c r="K764" s="72">
        <v>4.4799999999999999E-4</v>
      </c>
      <c r="L764" s="74" t="s">
        <v>322</v>
      </c>
      <c r="M764" s="75">
        <v>3.9199999999999999E-4</v>
      </c>
    </row>
    <row r="765" spans="1:13" ht="15" customHeight="1" x14ac:dyDescent="0.2">
      <c r="A765" s="536"/>
      <c r="B765" s="539"/>
      <c r="C765" s="542"/>
      <c r="D765" s="76" t="s">
        <v>323</v>
      </c>
      <c r="E765" s="59">
        <v>4.5600000000000003E-4</v>
      </c>
      <c r="F765" s="60">
        <v>757</v>
      </c>
      <c r="G765" s="554"/>
      <c r="H765" s="580"/>
      <c r="J765" s="72" t="s">
        <v>923</v>
      </c>
      <c r="K765" s="72">
        <v>4.4799999999999999E-4</v>
      </c>
      <c r="L765" s="76" t="s">
        <v>323</v>
      </c>
      <c r="M765" s="59">
        <v>4.5600000000000003E-4</v>
      </c>
    </row>
    <row r="766" spans="1:13" x14ac:dyDescent="0.2">
      <c r="A766" s="63" t="s">
        <v>924</v>
      </c>
      <c r="B766" s="80" t="s">
        <v>925</v>
      </c>
      <c r="C766" s="65">
        <v>4.8799999999999999E-4</v>
      </c>
      <c r="D766" s="66"/>
      <c r="E766" s="67">
        <v>4.2499999999999998E-4</v>
      </c>
      <c r="F766" s="60">
        <v>758</v>
      </c>
      <c r="G766" s="68" t="s">
        <v>321</v>
      </c>
      <c r="H766" s="69"/>
      <c r="J766" s="80" t="s">
        <v>925</v>
      </c>
      <c r="K766" s="65">
        <v>4.8799999999999999E-4</v>
      </c>
      <c r="L766" s="66"/>
      <c r="M766" s="67">
        <v>4.2499999999999998E-4</v>
      </c>
    </row>
    <row r="767" spans="1:13" x14ac:dyDescent="0.2">
      <c r="A767" s="63" t="s">
        <v>926</v>
      </c>
      <c r="B767" s="80" t="s">
        <v>927</v>
      </c>
      <c r="C767" s="65">
        <v>3.7500000000000001E-4</v>
      </c>
      <c r="D767" s="66"/>
      <c r="E767" s="67">
        <v>4.73E-4</v>
      </c>
      <c r="F767" s="60">
        <v>759</v>
      </c>
      <c r="G767" s="68">
        <v>100</v>
      </c>
      <c r="H767" s="69"/>
      <c r="J767" s="80" t="s">
        <v>927</v>
      </c>
      <c r="K767" s="65">
        <v>3.7500000000000001E-4</v>
      </c>
      <c r="L767" s="66"/>
      <c r="M767" s="67">
        <v>4.73E-4</v>
      </c>
    </row>
    <row r="768" spans="1:13" ht="15" customHeight="1" x14ac:dyDescent="0.2">
      <c r="A768" s="63" t="s">
        <v>928</v>
      </c>
      <c r="B768" s="80" t="s">
        <v>929</v>
      </c>
      <c r="C768" s="65">
        <v>4.95E-4</v>
      </c>
      <c r="D768" s="66"/>
      <c r="E768" s="67">
        <v>4.2000000000000002E-4</v>
      </c>
      <c r="F768" s="60">
        <v>760</v>
      </c>
      <c r="G768" s="68">
        <v>100</v>
      </c>
      <c r="H768" s="69"/>
      <c r="J768" s="80" t="s">
        <v>929</v>
      </c>
      <c r="K768" s="65">
        <v>4.95E-4</v>
      </c>
      <c r="L768" s="66"/>
      <c r="M768" s="67">
        <v>4.2000000000000002E-4</v>
      </c>
    </row>
    <row r="769" spans="1:13" ht="15" customHeight="1" x14ac:dyDescent="0.2">
      <c r="A769" s="536" t="s">
        <v>930</v>
      </c>
      <c r="B769" s="539" t="s">
        <v>931</v>
      </c>
      <c r="C769" s="542">
        <v>4.66E-4</v>
      </c>
      <c r="D769" s="78" t="s">
        <v>326</v>
      </c>
      <c r="E769" s="71">
        <v>0</v>
      </c>
      <c r="F769" s="60">
        <v>761</v>
      </c>
      <c r="G769" s="554">
        <v>100</v>
      </c>
      <c r="H769" s="580"/>
      <c r="J769" s="72" t="s">
        <v>931</v>
      </c>
      <c r="K769" s="73">
        <v>4.66E-4</v>
      </c>
      <c r="L769" s="78" t="s">
        <v>326</v>
      </c>
      <c r="M769" s="71">
        <v>0</v>
      </c>
    </row>
    <row r="770" spans="1:13" ht="15" customHeight="1" x14ac:dyDescent="0.2">
      <c r="A770" s="536"/>
      <c r="B770" s="539"/>
      <c r="C770" s="542"/>
      <c r="D770" s="74" t="s">
        <v>322</v>
      </c>
      <c r="E770" s="75">
        <v>4.1300000000000001E-4</v>
      </c>
      <c r="F770" s="60">
        <v>762</v>
      </c>
      <c r="G770" s="554"/>
      <c r="H770" s="580"/>
      <c r="J770" s="72" t="s">
        <v>932</v>
      </c>
      <c r="K770" s="72">
        <v>4.66E-4</v>
      </c>
      <c r="L770" s="74" t="s">
        <v>322</v>
      </c>
      <c r="M770" s="75">
        <v>4.1300000000000001E-4</v>
      </c>
    </row>
    <row r="771" spans="1:13" ht="15" customHeight="1" x14ac:dyDescent="0.2">
      <c r="A771" s="581"/>
      <c r="B771" s="582"/>
      <c r="C771" s="583"/>
      <c r="D771" s="76" t="s">
        <v>323</v>
      </c>
      <c r="E771" s="77">
        <v>3.1700000000000001E-4</v>
      </c>
      <c r="F771" s="60">
        <v>763</v>
      </c>
      <c r="G771" s="584"/>
      <c r="H771" s="585"/>
      <c r="J771" s="72" t="s">
        <v>932</v>
      </c>
      <c r="K771" s="72">
        <v>4.66E-4</v>
      </c>
      <c r="L771" s="76" t="s">
        <v>323</v>
      </c>
      <c r="M771" s="77">
        <v>3.1700000000000001E-4</v>
      </c>
    </row>
    <row r="772" spans="1:13" ht="15" customHeight="1" x14ac:dyDescent="0.2">
      <c r="A772" s="536" t="s">
        <v>933</v>
      </c>
      <c r="B772" s="539" t="s">
        <v>934</v>
      </c>
      <c r="C772" s="542">
        <v>4.5399999999999998E-4</v>
      </c>
      <c r="D772" s="78" t="s">
        <v>326</v>
      </c>
      <c r="E772" s="71">
        <v>0</v>
      </c>
      <c r="F772" s="60">
        <v>764</v>
      </c>
      <c r="G772" s="554">
        <v>100</v>
      </c>
      <c r="H772" s="580"/>
      <c r="J772" s="72" t="s">
        <v>934</v>
      </c>
      <c r="K772" s="73">
        <v>4.5399999999999998E-4</v>
      </c>
      <c r="L772" s="78" t="s">
        <v>326</v>
      </c>
      <c r="M772" s="71">
        <v>0</v>
      </c>
    </row>
    <row r="773" spans="1:13" ht="15" customHeight="1" x14ac:dyDescent="0.2">
      <c r="A773" s="536"/>
      <c r="B773" s="539"/>
      <c r="C773" s="542"/>
      <c r="D773" s="74" t="s">
        <v>335</v>
      </c>
      <c r="E773" s="75">
        <v>0</v>
      </c>
      <c r="F773" s="60">
        <v>765</v>
      </c>
      <c r="G773" s="554"/>
      <c r="H773" s="580"/>
      <c r="J773" s="72" t="s">
        <v>935</v>
      </c>
      <c r="K773" s="72">
        <v>4.5399999999999998E-4</v>
      </c>
      <c r="L773" s="74" t="s">
        <v>335</v>
      </c>
      <c r="M773" s="75">
        <v>0</v>
      </c>
    </row>
    <row r="774" spans="1:13" ht="15" customHeight="1" x14ac:dyDescent="0.2">
      <c r="A774" s="536"/>
      <c r="B774" s="539"/>
      <c r="C774" s="542"/>
      <c r="D774" s="74" t="s">
        <v>336</v>
      </c>
      <c r="E774" s="75">
        <v>0</v>
      </c>
      <c r="F774" s="60">
        <v>766</v>
      </c>
      <c r="G774" s="554"/>
      <c r="H774" s="580"/>
      <c r="J774" s="72" t="s">
        <v>935</v>
      </c>
      <c r="K774" s="72">
        <v>4.5399999999999998E-4</v>
      </c>
      <c r="L774" s="74" t="s">
        <v>336</v>
      </c>
      <c r="M774" s="75">
        <v>0</v>
      </c>
    </row>
    <row r="775" spans="1:13" ht="15" customHeight="1" x14ac:dyDescent="0.2">
      <c r="A775" s="536"/>
      <c r="B775" s="539"/>
      <c r="C775" s="542"/>
      <c r="D775" s="74" t="s">
        <v>337</v>
      </c>
      <c r="E775" s="75">
        <v>0</v>
      </c>
      <c r="F775" s="60">
        <v>767</v>
      </c>
      <c r="G775" s="554"/>
      <c r="H775" s="580"/>
      <c r="J775" s="72" t="s">
        <v>935</v>
      </c>
      <c r="K775" s="72">
        <v>4.5399999999999998E-4</v>
      </c>
      <c r="L775" s="74" t="s">
        <v>337</v>
      </c>
      <c r="M775" s="75">
        <v>0</v>
      </c>
    </row>
    <row r="776" spans="1:13" ht="15" customHeight="1" x14ac:dyDescent="0.2">
      <c r="A776" s="536"/>
      <c r="B776" s="539"/>
      <c r="C776" s="542"/>
      <c r="D776" s="111" t="s">
        <v>403</v>
      </c>
      <c r="E776" s="75">
        <v>0</v>
      </c>
      <c r="F776" s="60">
        <v>768</v>
      </c>
      <c r="G776" s="554"/>
      <c r="H776" s="580"/>
      <c r="J776" s="72" t="s">
        <v>935</v>
      </c>
      <c r="K776" s="72">
        <v>4.5399999999999998E-4</v>
      </c>
      <c r="L776" s="111" t="s">
        <v>403</v>
      </c>
      <c r="M776" s="75">
        <v>0</v>
      </c>
    </row>
    <row r="777" spans="1:13" ht="15" customHeight="1" x14ac:dyDescent="0.2">
      <c r="A777" s="536"/>
      <c r="B777" s="539"/>
      <c r="C777" s="542"/>
      <c r="D777" s="111" t="s">
        <v>387</v>
      </c>
      <c r="E777" s="75">
        <v>0</v>
      </c>
      <c r="F777" s="60">
        <v>769</v>
      </c>
      <c r="G777" s="554"/>
      <c r="H777" s="580"/>
      <c r="J777" s="72" t="s">
        <v>935</v>
      </c>
      <c r="K777" s="72">
        <v>4.5399999999999998E-4</v>
      </c>
      <c r="L777" s="111" t="s">
        <v>387</v>
      </c>
      <c r="M777" s="75">
        <v>0</v>
      </c>
    </row>
    <row r="778" spans="1:13" ht="15" customHeight="1" x14ac:dyDescent="0.2">
      <c r="A778" s="536"/>
      <c r="B778" s="539"/>
      <c r="C778" s="542"/>
      <c r="D778" s="111" t="s">
        <v>793</v>
      </c>
      <c r="E778" s="75">
        <v>5.1900000000000004E-4</v>
      </c>
      <c r="F778" s="60">
        <v>770</v>
      </c>
      <c r="G778" s="554"/>
      <c r="H778" s="580"/>
      <c r="J778" s="72" t="s">
        <v>935</v>
      </c>
      <c r="K778" s="72">
        <v>4.5399999999999998E-4</v>
      </c>
      <c r="L778" s="111" t="s">
        <v>793</v>
      </c>
      <c r="M778" s="75">
        <v>5.1900000000000004E-4</v>
      </c>
    </row>
    <row r="779" spans="1:13" ht="15" customHeight="1" x14ac:dyDescent="0.2">
      <c r="A779" s="536"/>
      <c r="B779" s="539"/>
      <c r="C779" s="542"/>
      <c r="D779" s="76" t="s">
        <v>323</v>
      </c>
      <c r="E779" s="77">
        <v>5.31E-4</v>
      </c>
      <c r="F779" s="60">
        <v>771</v>
      </c>
      <c r="G779" s="554"/>
      <c r="H779" s="580"/>
      <c r="J779" s="72" t="s">
        <v>935</v>
      </c>
      <c r="K779" s="72">
        <v>4.5399999999999998E-4</v>
      </c>
      <c r="L779" s="76" t="s">
        <v>323</v>
      </c>
      <c r="M779" s="77">
        <v>5.31E-4</v>
      </c>
    </row>
    <row r="780" spans="1:13" ht="39" x14ac:dyDescent="0.2">
      <c r="A780" s="63" t="s">
        <v>936</v>
      </c>
      <c r="B780" s="80" t="s">
        <v>937</v>
      </c>
      <c r="C780" s="65">
        <v>4.6299999999999998E-4</v>
      </c>
      <c r="D780" s="66"/>
      <c r="E780" s="67">
        <v>4.8799999999999999E-4</v>
      </c>
      <c r="F780" s="60">
        <v>772</v>
      </c>
      <c r="G780" s="68">
        <v>98.04</v>
      </c>
      <c r="H780" s="69" t="s">
        <v>600</v>
      </c>
      <c r="J780" s="80" t="s">
        <v>937</v>
      </c>
      <c r="K780" s="65">
        <v>4.6299999999999998E-4</v>
      </c>
      <c r="L780" s="66"/>
      <c r="M780" s="67">
        <v>4.8799999999999999E-4</v>
      </c>
    </row>
    <row r="781" spans="1:13" ht="15" customHeight="1" x14ac:dyDescent="0.2">
      <c r="A781" s="536" t="s">
        <v>938</v>
      </c>
      <c r="B781" s="539" t="s">
        <v>939</v>
      </c>
      <c r="C781" s="542">
        <v>5.53E-4</v>
      </c>
      <c r="D781" s="78" t="s">
        <v>326</v>
      </c>
      <c r="E781" s="71">
        <v>0</v>
      </c>
      <c r="F781" s="60">
        <v>773</v>
      </c>
      <c r="G781" s="554">
        <v>100</v>
      </c>
      <c r="H781" s="580"/>
      <c r="J781" s="72" t="s">
        <v>939</v>
      </c>
      <c r="K781" s="73">
        <v>5.53E-4</v>
      </c>
      <c r="L781" s="78" t="s">
        <v>326</v>
      </c>
      <c r="M781" s="71">
        <v>0</v>
      </c>
    </row>
    <row r="782" spans="1:13" ht="15" customHeight="1" x14ac:dyDescent="0.2">
      <c r="A782" s="536"/>
      <c r="B782" s="539"/>
      <c r="C782" s="542"/>
      <c r="D782" s="58" t="s">
        <v>322</v>
      </c>
      <c r="E782" s="75">
        <v>5.4100000000000003E-4</v>
      </c>
      <c r="F782" s="60">
        <v>774</v>
      </c>
      <c r="G782" s="554"/>
      <c r="H782" s="580"/>
      <c r="J782" s="72" t="s">
        <v>940</v>
      </c>
      <c r="K782" s="72">
        <v>5.53E-4</v>
      </c>
      <c r="L782" s="58" t="s">
        <v>322</v>
      </c>
      <c r="M782" s="75">
        <v>5.4100000000000003E-4</v>
      </c>
    </row>
    <row r="783" spans="1:13" ht="15" customHeight="1" x14ac:dyDescent="0.2">
      <c r="A783" s="536"/>
      <c r="B783" s="539"/>
      <c r="C783" s="542"/>
      <c r="D783" s="76" t="s">
        <v>323</v>
      </c>
      <c r="E783" s="77">
        <v>2.92E-4</v>
      </c>
      <c r="F783" s="60">
        <v>775</v>
      </c>
      <c r="G783" s="554"/>
      <c r="H783" s="580"/>
      <c r="J783" s="72" t="s">
        <v>940</v>
      </c>
      <c r="K783" s="72">
        <v>5.53E-4</v>
      </c>
      <c r="L783" s="76" t="s">
        <v>323</v>
      </c>
      <c r="M783" s="77">
        <v>2.92E-4</v>
      </c>
    </row>
    <row r="784" spans="1:13" ht="15" customHeight="1" x14ac:dyDescent="0.2">
      <c r="A784" s="536" t="s">
        <v>941</v>
      </c>
      <c r="B784" s="539" t="s">
        <v>942</v>
      </c>
      <c r="C784" s="542">
        <v>3.9100000000000002E-4</v>
      </c>
      <c r="D784" s="78" t="s">
        <v>326</v>
      </c>
      <c r="E784" s="71">
        <v>0</v>
      </c>
      <c r="F784" s="60">
        <v>776</v>
      </c>
      <c r="G784" s="554">
        <v>100</v>
      </c>
      <c r="H784" s="580"/>
      <c r="J784" s="72" t="s">
        <v>942</v>
      </c>
      <c r="K784" s="73">
        <v>3.9100000000000002E-4</v>
      </c>
      <c r="L784" s="78" t="s">
        <v>326</v>
      </c>
      <c r="M784" s="71">
        <v>0</v>
      </c>
    </row>
    <row r="785" spans="1:13" ht="15" customHeight="1" x14ac:dyDescent="0.2">
      <c r="A785" s="536"/>
      <c r="B785" s="539"/>
      <c r="C785" s="542"/>
      <c r="D785" s="74" t="s">
        <v>335</v>
      </c>
      <c r="E785" s="75">
        <v>0</v>
      </c>
      <c r="F785" s="60">
        <v>777</v>
      </c>
      <c r="G785" s="554"/>
      <c r="H785" s="580"/>
      <c r="J785" s="72" t="s">
        <v>943</v>
      </c>
      <c r="K785" s="72">
        <v>3.9100000000000002E-4</v>
      </c>
      <c r="L785" s="74" t="s">
        <v>335</v>
      </c>
      <c r="M785" s="75">
        <v>0</v>
      </c>
    </row>
    <row r="786" spans="1:13" ht="15" customHeight="1" x14ac:dyDescent="0.2">
      <c r="A786" s="536"/>
      <c r="B786" s="539"/>
      <c r="C786" s="542"/>
      <c r="D786" s="74" t="s">
        <v>336</v>
      </c>
      <c r="E786" s="75">
        <v>3.0800000000000001E-4</v>
      </c>
      <c r="F786" s="60">
        <v>778</v>
      </c>
      <c r="G786" s="554"/>
      <c r="H786" s="580"/>
      <c r="J786" s="72" t="s">
        <v>943</v>
      </c>
      <c r="K786" s="72">
        <v>3.9100000000000002E-4</v>
      </c>
      <c r="L786" s="74" t="s">
        <v>336</v>
      </c>
      <c r="M786" s="75">
        <v>3.0800000000000001E-4</v>
      </c>
    </row>
    <row r="787" spans="1:13" ht="15" customHeight="1" x14ac:dyDescent="0.2">
      <c r="A787" s="536"/>
      <c r="B787" s="539"/>
      <c r="C787" s="542"/>
      <c r="D787" s="74" t="s">
        <v>337</v>
      </c>
      <c r="E787" s="75">
        <v>4.0299999999999998E-4</v>
      </c>
      <c r="F787" s="60">
        <v>779</v>
      </c>
      <c r="G787" s="554"/>
      <c r="H787" s="580"/>
      <c r="J787" s="72" t="s">
        <v>943</v>
      </c>
      <c r="K787" s="72">
        <v>3.9100000000000002E-4</v>
      </c>
      <c r="L787" s="74" t="s">
        <v>337</v>
      </c>
      <c r="M787" s="75">
        <v>4.0299999999999998E-4</v>
      </c>
    </row>
    <row r="788" spans="1:13" ht="15" customHeight="1" x14ac:dyDescent="0.2">
      <c r="A788" s="536"/>
      <c r="B788" s="539"/>
      <c r="C788" s="542"/>
      <c r="D788" s="76" t="s">
        <v>323</v>
      </c>
      <c r="E788" s="77">
        <v>0</v>
      </c>
      <c r="F788" s="60">
        <v>780</v>
      </c>
      <c r="G788" s="554"/>
      <c r="H788" s="580"/>
      <c r="J788" s="72" t="s">
        <v>943</v>
      </c>
      <c r="K788" s="72">
        <v>3.9100000000000002E-4</v>
      </c>
      <c r="L788" s="76" t="s">
        <v>323</v>
      </c>
      <c r="M788" s="77">
        <v>0</v>
      </c>
    </row>
    <row r="789" spans="1:13" ht="15" customHeight="1" x14ac:dyDescent="0.2">
      <c r="A789" s="63" t="s">
        <v>944</v>
      </c>
      <c r="B789" s="80" t="s">
        <v>945</v>
      </c>
      <c r="C789" s="65">
        <v>4.3899999999999999E-4</v>
      </c>
      <c r="D789" s="66"/>
      <c r="E789" s="67">
        <v>3.8499999999999998E-4</v>
      </c>
      <c r="F789" s="60">
        <v>781</v>
      </c>
      <c r="G789" s="68">
        <v>100</v>
      </c>
      <c r="H789" s="69"/>
      <c r="J789" s="80" t="s">
        <v>945</v>
      </c>
      <c r="K789" s="65">
        <v>4.3899999999999999E-4</v>
      </c>
      <c r="L789" s="66"/>
      <c r="M789" s="67">
        <v>3.8499999999999998E-4</v>
      </c>
    </row>
    <row r="790" spans="1:13" ht="15" customHeight="1" x14ac:dyDescent="0.2">
      <c r="A790" s="63" t="s">
        <v>946</v>
      </c>
      <c r="B790" s="80" t="s">
        <v>947</v>
      </c>
      <c r="C790" s="65">
        <v>4.5399999999999998E-4</v>
      </c>
      <c r="D790" s="66"/>
      <c r="E790" s="67">
        <v>4.57E-4</v>
      </c>
      <c r="F790" s="60">
        <v>782</v>
      </c>
      <c r="G790" s="68">
        <v>100</v>
      </c>
      <c r="H790" s="69"/>
      <c r="J790" s="80" t="s">
        <v>947</v>
      </c>
      <c r="K790" s="65">
        <v>4.5399999999999998E-4</v>
      </c>
      <c r="L790" s="66"/>
      <c r="M790" s="67">
        <v>4.57E-4</v>
      </c>
    </row>
    <row r="791" spans="1:13" ht="15" customHeight="1" x14ac:dyDescent="0.2">
      <c r="A791" s="63" t="s">
        <v>948</v>
      </c>
      <c r="B791" s="80" t="s">
        <v>949</v>
      </c>
      <c r="C791" s="65">
        <v>4.9200000000000003E-4</v>
      </c>
      <c r="D791" s="66"/>
      <c r="E791" s="188">
        <v>4.3600000000000003E-4</v>
      </c>
      <c r="F791" s="60">
        <v>783</v>
      </c>
      <c r="G791" s="68">
        <v>100</v>
      </c>
      <c r="H791" s="69"/>
      <c r="J791" s="80" t="s">
        <v>949</v>
      </c>
      <c r="K791" s="65">
        <v>4.9200000000000003E-4</v>
      </c>
      <c r="L791" s="66"/>
      <c r="M791" s="188">
        <v>4.3600000000000003E-4</v>
      </c>
    </row>
    <row r="792" spans="1:13" ht="15" customHeight="1" x14ac:dyDescent="0.2">
      <c r="A792" s="63" t="s">
        <v>950</v>
      </c>
      <c r="B792" s="80" t="s">
        <v>951</v>
      </c>
      <c r="C792" s="65">
        <v>5.22E-4</v>
      </c>
      <c r="D792" s="66"/>
      <c r="E792" s="171">
        <v>5.0699999999999996E-4</v>
      </c>
      <c r="F792" s="60">
        <v>784</v>
      </c>
      <c r="G792" s="68">
        <v>100</v>
      </c>
      <c r="H792" s="69"/>
      <c r="J792" s="80" t="s">
        <v>951</v>
      </c>
      <c r="K792" s="65">
        <v>5.22E-4</v>
      </c>
      <c r="L792" s="66"/>
      <c r="M792" s="171">
        <v>5.0699999999999996E-4</v>
      </c>
    </row>
    <row r="793" spans="1:13" ht="15" customHeight="1" x14ac:dyDescent="0.2">
      <c r="A793" s="536" t="s">
        <v>952</v>
      </c>
      <c r="B793" s="539" t="s">
        <v>953</v>
      </c>
      <c r="C793" s="542">
        <v>4.0999999999999999E-4</v>
      </c>
      <c r="D793" s="220" t="s">
        <v>326</v>
      </c>
      <c r="E793" s="144">
        <v>0</v>
      </c>
      <c r="F793" s="60">
        <v>785</v>
      </c>
      <c r="G793" s="554">
        <v>100</v>
      </c>
      <c r="H793" s="580"/>
      <c r="J793" s="72" t="s">
        <v>953</v>
      </c>
      <c r="K793" s="73">
        <v>4.0999999999999999E-4</v>
      </c>
      <c r="L793" s="220" t="s">
        <v>326</v>
      </c>
      <c r="M793" s="144">
        <v>0</v>
      </c>
    </row>
    <row r="794" spans="1:13" ht="15" customHeight="1" x14ac:dyDescent="0.2">
      <c r="A794" s="536"/>
      <c r="B794" s="539"/>
      <c r="C794" s="542"/>
      <c r="D794" s="74" t="s">
        <v>322</v>
      </c>
      <c r="E794" s="75">
        <v>5.3499999999999999E-4</v>
      </c>
      <c r="F794" s="60">
        <v>786</v>
      </c>
      <c r="G794" s="554"/>
      <c r="H794" s="580"/>
      <c r="J794" s="72" t="s">
        <v>954</v>
      </c>
      <c r="K794" s="72">
        <v>4.0999999999999999E-4</v>
      </c>
      <c r="L794" s="74" t="s">
        <v>322</v>
      </c>
      <c r="M794" s="75">
        <v>5.3499999999999999E-4</v>
      </c>
    </row>
    <row r="795" spans="1:13" ht="15" customHeight="1" x14ac:dyDescent="0.2">
      <c r="A795" s="560"/>
      <c r="B795" s="561"/>
      <c r="C795" s="562"/>
      <c r="D795" s="76" t="s">
        <v>323</v>
      </c>
      <c r="E795" s="59">
        <v>6.29E-4</v>
      </c>
      <c r="F795" s="60">
        <v>787</v>
      </c>
      <c r="G795" s="554"/>
      <c r="H795" s="580"/>
      <c r="J795" s="72" t="s">
        <v>954</v>
      </c>
      <c r="K795" s="72">
        <v>4.0999999999999999E-4</v>
      </c>
      <c r="L795" s="76" t="s">
        <v>323</v>
      </c>
      <c r="M795" s="59">
        <v>6.29E-4</v>
      </c>
    </row>
    <row r="796" spans="1:13" ht="15" customHeight="1" x14ac:dyDescent="0.2">
      <c r="A796" s="537" t="s">
        <v>955</v>
      </c>
      <c r="B796" s="540" t="s">
        <v>956</v>
      </c>
      <c r="C796" s="543" t="s">
        <v>401</v>
      </c>
      <c r="D796" s="78" t="s">
        <v>326</v>
      </c>
      <c r="E796" s="71">
        <v>0</v>
      </c>
      <c r="F796" s="60">
        <v>788</v>
      </c>
      <c r="G796" s="554" t="s">
        <v>321</v>
      </c>
      <c r="H796" s="580"/>
      <c r="J796" s="131" t="s">
        <v>956</v>
      </c>
      <c r="K796" s="93">
        <v>4.4099999999999999E-4</v>
      </c>
      <c r="L796" s="78" t="s">
        <v>326</v>
      </c>
      <c r="M796" s="71">
        <v>0</v>
      </c>
    </row>
    <row r="797" spans="1:13" ht="15" customHeight="1" x14ac:dyDescent="0.2">
      <c r="A797" s="537"/>
      <c r="B797" s="540"/>
      <c r="C797" s="543"/>
      <c r="D797" s="74" t="s">
        <v>322</v>
      </c>
      <c r="E797" s="75">
        <v>4.7899999999999999E-4</v>
      </c>
      <c r="F797" s="60">
        <v>789</v>
      </c>
      <c r="G797" s="554"/>
      <c r="H797" s="580"/>
      <c r="J797" s="72" t="s">
        <v>957</v>
      </c>
      <c r="K797" s="72">
        <v>4.4099999999999999E-4</v>
      </c>
      <c r="L797" s="74" t="s">
        <v>322</v>
      </c>
      <c r="M797" s="75">
        <v>4.7899999999999999E-4</v>
      </c>
    </row>
    <row r="798" spans="1:13" ht="15" customHeight="1" x14ac:dyDescent="0.2">
      <c r="A798" s="538"/>
      <c r="B798" s="541"/>
      <c r="C798" s="544"/>
      <c r="D798" s="76" t="s">
        <v>323</v>
      </c>
      <c r="E798" s="77">
        <v>4.37E-4</v>
      </c>
      <c r="F798" s="60">
        <v>790</v>
      </c>
      <c r="G798" s="584"/>
      <c r="H798" s="585"/>
      <c r="J798" s="72" t="s">
        <v>957</v>
      </c>
      <c r="K798" s="72">
        <v>4.4099999999999999E-4</v>
      </c>
      <c r="L798" s="76" t="s">
        <v>323</v>
      </c>
      <c r="M798" s="77">
        <v>4.37E-4</v>
      </c>
    </row>
    <row r="799" spans="1:13" ht="15" customHeight="1" x14ac:dyDescent="0.2">
      <c r="A799" s="63" t="s">
        <v>958</v>
      </c>
      <c r="B799" s="80" t="s">
        <v>959</v>
      </c>
      <c r="C799" s="65">
        <v>4.17E-4</v>
      </c>
      <c r="D799" s="66"/>
      <c r="E799" s="67">
        <v>3.6099999999999999E-4</v>
      </c>
      <c r="F799" s="60">
        <v>791</v>
      </c>
      <c r="G799" s="68">
        <v>100</v>
      </c>
      <c r="H799" s="69"/>
      <c r="J799" s="80" t="s">
        <v>959</v>
      </c>
      <c r="K799" s="65">
        <v>4.17E-4</v>
      </c>
      <c r="L799" s="66"/>
      <c r="M799" s="67">
        <v>3.6099999999999999E-4</v>
      </c>
    </row>
    <row r="800" spans="1:13" ht="15" customHeight="1" x14ac:dyDescent="0.2">
      <c r="A800" s="536" t="s">
        <v>960</v>
      </c>
      <c r="B800" s="539" t="s">
        <v>961</v>
      </c>
      <c r="C800" s="542">
        <v>6.3900000000000003E-4</v>
      </c>
      <c r="D800" s="78" t="s">
        <v>326</v>
      </c>
      <c r="E800" s="71">
        <v>0</v>
      </c>
      <c r="F800" s="60">
        <v>792</v>
      </c>
      <c r="G800" s="554">
        <v>100</v>
      </c>
      <c r="H800" s="580"/>
      <c r="J800" s="72" t="s">
        <v>961</v>
      </c>
      <c r="K800" s="73">
        <v>6.3900000000000003E-4</v>
      </c>
      <c r="L800" s="78" t="s">
        <v>326</v>
      </c>
      <c r="M800" s="71">
        <v>0</v>
      </c>
    </row>
    <row r="801" spans="1:13" ht="15" customHeight="1" x14ac:dyDescent="0.2">
      <c r="A801" s="536"/>
      <c r="B801" s="539"/>
      <c r="C801" s="542"/>
      <c r="D801" s="58" t="s">
        <v>322</v>
      </c>
      <c r="E801" s="75">
        <v>6.6100000000000002E-4</v>
      </c>
      <c r="F801" s="60">
        <v>793</v>
      </c>
      <c r="G801" s="554"/>
      <c r="H801" s="580"/>
      <c r="J801" s="72" t="s">
        <v>962</v>
      </c>
      <c r="K801" s="72">
        <v>6.3900000000000003E-4</v>
      </c>
      <c r="L801" s="58" t="s">
        <v>322</v>
      </c>
      <c r="M801" s="75">
        <v>6.6100000000000002E-4</v>
      </c>
    </row>
    <row r="802" spans="1:13" ht="15" customHeight="1" x14ac:dyDescent="0.2">
      <c r="A802" s="560"/>
      <c r="B802" s="561"/>
      <c r="C802" s="562"/>
      <c r="D802" s="88" t="s">
        <v>323</v>
      </c>
      <c r="E802" s="89">
        <v>3.97E-4</v>
      </c>
      <c r="F802" s="60">
        <v>794</v>
      </c>
      <c r="G802" s="563"/>
      <c r="H802" s="588"/>
      <c r="J802" s="72" t="s">
        <v>962</v>
      </c>
      <c r="K802" s="72">
        <v>6.3900000000000003E-4</v>
      </c>
      <c r="L802" s="88" t="s">
        <v>323</v>
      </c>
      <c r="M802" s="89">
        <v>3.97E-4</v>
      </c>
    </row>
    <row r="803" spans="1:13" ht="14.25" customHeight="1" x14ac:dyDescent="0.2">
      <c r="A803" s="537" t="s">
        <v>963</v>
      </c>
      <c r="B803" s="540" t="s">
        <v>964</v>
      </c>
      <c r="C803" s="543">
        <v>8.3000000000000001E-4</v>
      </c>
      <c r="D803" s="90" t="s">
        <v>326</v>
      </c>
      <c r="E803" s="91">
        <v>0</v>
      </c>
      <c r="F803" s="60">
        <v>795</v>
      </c>
      <c r="G803" s="554" t="s">
        <v>321</v>
      </c>
      <c r="H803" s="611"/>
      <c r="J803" s="131" t="s">
        <v>964</v>
      </c>
      <c r="K803" s="93">
        <v>8.3000000000000001E-4</v>
      </c>
      <c r="L803" s="90" t="s">
        <v>326</v>
      </c>
      <c r="M803" s="91">
        <v>0</v>
      </c>
    </row>
    <row r="804" spans="1:13" ht="14.25" customHeight="1" x14ac:dyDescent="0.2">
      <c r="A804" s="537"/>
      <c r="B804" s="540"/>
      <c r="C804" s="543"/>
      <c r="D804" s="58" t="s">
        <v>322</v>
      </c>
      <c r="E804" s="75">
        <v>7.8399999999999997E-4</v>
      </c>
      <c r="F804" s="60">
        <v>796</v>
      </c>
      <c r="G804" s="554"/>
      <c r="H804" s="611"/>
      <c r="J804" s="72" t="s">
        <v>965</v>
      </c>
      <c r="K804" s="72">
        <v>8.3000000000000001E-4</v>
      </c>
      <c r="L804" s="58" t="s">
        <v>322</v>
      </c>
      <c r="M804" s="75">
        <v>7.8399999999999997E-4</v>
      </c>
    </row>
    <row r="805" spans="1:13" x14ac:dyDescent="0.2">
      <c r="A805" s="536"/>
      <c r="B805" s="539"/>
      <c r="C805" s="542"/>
      <c r="D805" s="76" t="s">
        <v>323</v>
      </c>
      <c r="E805" s="67">
        <v>1.0900000000000001E-4</v>
      </c>
      <c r="F805" s="60">
        <v>797</v>
      </c>
      <c r="G805" s="554"/>
      <c r="H805" s="580"/>
      <c r="J805" s="72" t="s">
        <v>965</v>
      </c>
      <c r="K805" s="72">
        <v>8.3000000000000001E-4</v>
      </c>
      <c r="L805" s="76" t="s">
        <v>323</v>
      </c>
      <c r="M805" s="67">
        <v>1.0900000000000001E-4</v>
      </c>
    </row>
    <row r="806" spans="1:13" ht="15" customHeight="1" x14ac:dyDescent="0.2">
      <c r="A806" s="63" t="s">
        <v>966</v>
      </c>
      <c r="B806" s="64" t="s">
        <v>967</v>
      </c>
      <c r="C806" s="65">
        <v>4.46E-4</v>
      </c>
      <c r="D806" s="66"/>
      <c r="E806" s="67">
        <v>4.6900000000000002E-4</v>
      </c>
      <c r="F806" s="60">
        <v>798</v>
      </c>
      <c r="G806" s="68">
        <v>100</v>
      </c>
      <c r="H806" s="69"/>
      <c r="J806" s="64" t="s">
        <v>967</v>
      </c>
      <c r="K806" s="65">
        <v>4.46E-4</v>
      </c>
      <c r="L806" s="66"/>
      <c r="M806" s="67">
        <v>4.6900000000000002E-4</v>
      </c>
    </row>
    <row r="807" spans="1:13" ht="15" customHeight="1" x14ac:dyDescent="0.2">
      <c r="A807" s="536" t="s">
        <v>968</v>
      </c>
      <c r="B807" s="539" t="s">
        <v>969</v>
      </c>
      <c r="C807" s="542">
        <v>4.6799999999999999E-4</v>
      </c>
      <c r="D807" s="78" t="s">
        <v>326</v>
      </c>
      <c r="E807" s="71">
        <v>0</v>
      </c>
      <c r="F807" s="60">
        <v>799</v>
      </c>
      <c r="G807" s="554">
        <v>98.41</v>
      </c>
      <c r="H807" s="580" t="s">
        <v>327</v>
      </c>
      <c r="J807" s="72" t="s">
        <v>969</v>
      </c>
      <c r="K807" s="73">
        <v>4.6799999999999999E-4</v>
      </c>
      <c r="L807" s="78" t="s">
        <v>326</v>
      </c>
      <c r="M807" s="71">
        <v>0</v>
      </c>
    </row>
    <row r="808" spans="1:13" ht="15" customHeight="1" x14ac:dyDescent="0.2">
      <c r="A808" s="536"/>
      <c r="B808" s="539"/>
      <c r="C808" s="542"/>
      <c r="D808" s="74" t="s">
        <v>335</v>
      </c>
      <c r="E808" s="75">
        <v>0</v>
      </c>
      <c r="F808" s="60">
        <v>800</v>
      </c>
      <c r="G808" s="554"/>
      <c r="H808" s="580"/>
      <c r="J808" s="72" t="s">
        <v>970</v>
      </c>
      <c r="K808" s="72">
        <v>4.6799999999999999E-4</v>
      </c>
      <c r="L808" s="74" t="s">
        <v>335</v>
      </c>
      <c r="M808" s="75">
        <v>0</v>
      </c>
    </row>
    <row r="809" spans="1:13" ht="15" customHeight="1" x14ac:dyDescent="0.2">
      <c r="A809" s="536"/>
      <c r="B809" s="539"/>
      <c r="C809" s="542"/>
      <c r="D809" s="79" t="s">
        <v>398</v>
      </c>
      <c r="E809" s="75">
        <v>4.1899999999999999E-4</v>
      </c>
      <c r="F809" s="60">
        <v>801</v>
      </c>
      <c r="G809" s="554"/>
      <c r="H809" s="580"/>
      <c r="J809" s="72" t="s">
        <v>970</v>
      </c>
      <c r="K809" s="72">
        <v>4.6799999999999999E-4</v>
      </c>
      <c r="L809" s="79" t="s">
        <v>398</v>
      </c>
      <c r="M809" s="75">
        <v>4.1899999999999999E-4</v>
      </c>
    </row>
    <row r="810" spans="1:13" ht="15" customHeight="1" x14ac:dyDescent="0.2">
      <c r="A810" s="560"/>
      <c r="B810" s="561"/>
      <c r="C810" s="562"/>
      <c r="D810" s="88" t="s">
        <v>323</v>
      </c>
      <c r="E810" s="89">
        <v>4.2299999999999998E-4</v>
      </c>
      <c r="F810" s="60">
        <v>802</v>
      </c>
      <c r="G810" s="563"/>
      <c r="H810" s="588"/>
      <c r="J810" s="72" t="s">
        <v>970</v>
      </c>
      <c r="K810" s="72">
        <v>4.6799999999999999E-4</v>
      </c>
      <c r="L810" s="88" t="s">
        <v>323</v>
      </c>
      <c r="M810" s="89">
        <v>4.2299999999999998E-4</v>
      </c>
    </row>
    <row r="811" spans="1:13" ht="15" customHeight="1" x14ac:dyDescent="0.2">
      <c r="A811" s="148" t="s">
        <v>971</v>
      </c>
      <c r="B811" s="165" t="s">
        <v>972</v>
      </c>
      <c r="C811" s="166">
        <v>4.0099999999999999E-4</v>
      </c>
      <c r="D811" s="167"/>
      <c r="E811" s="59">
        <v>4.0099999999999999E-4</v>
      </c>
      <c r="F811" s="60">
        <v>803</v>
      </c>
      <c r="G811" s="168">
        <v>100</v>
      </c>
      <c r="H811" s="169"/>
      <c r="J811" s="165" t="s">
        <v>972</v>
      </c>
      <c r="K811" s="166">
        <v>4.0099999999999999E-4</v>
      </c>
      <c r="L811" s="167"/>
      <c r="M811" s="59">
        <v>4.0099999999999999E-4</v>
      </c>
    </row>
    <row r="812" spans="1:13" ht="15" customHeight="1" x14ac:dyDescent="0.2">
      <c r="A812" s="63" t="s">
        <v>973</v>
      </c>
      <c r="B812" s="64" t="s">
        <v>974</v>
      </c>
      <c r="C812" s="65">
        <v>4.1399999999999998E-4</v>
      </c>
      <c r="D812" s="66"/>
      <c r="E812" s="67">
        <v>4.3399999999999998E-4</v>
      </c>
      <c r="F812" s="60">
        <v>804</v>
      </c>
      <c r="G812" s="68">
        <v>100</v>
      </c>
      <c r="H812" s="69"/>
      <c r="J812" s="64" t="s">
        <v>974</v>
      </c>
      <c r="K812" s="65">
        <v>4.1399999999999998E-4</v>
      </c>
      <c r="L812" s="66"/>
      <c r="M812" s="67">
        <v>4.3399999999999998E-4</v>
      </c>
    </row>
    <row r="813" spans="1:13" ht="15" customHeight="1" x14ac:dyDescent="0.2">
      <c r="A813" s="63" t="s">
        <v>975</v>
      </c>
      <c r="B813" s="64" t="s">
        <v>976</v>
      </c>
      <c r="C813" s="65">
        <v>4.0400000000000001E-4</v>
      </c>
      <c r="D813" s="66"/>
      <c r="E813" s="67">
        <v>4.4799999999999999E-4</v>
      </c>
      <c r="F813" s="60">
        <v>805</v>
      </c>
      <c r="G813" s="68" t="s">
        <v>321</v>
      </c>
      <c r="H813" s="69"/>
      <c r="J813" s="64" t="s">
        <v>976</v>
      </c>
      <c r="K813" s="65">
        <v>4.0400000000000001E-4</v>
      </c>
      <c r="L813" s="66"/>
      <c r="M813" s="67">
        <v>4.4799999999999999E-4</v>
      </c>
    </row>
    <row r="814" spans="1:13" ht="15" customHeight="1" x14ac:dyDescent="0.2">
      <c r="A814" s="63" t="s">
        <v>977</v>
      </c>
      <c r="B814" s="80" t="s">
        <v>978</v>
      </c>
      <c r="C814" s="65">
        <v>4.3399999999999998E-4</v>
      </c>
      <c r="D814" s="66"/>
      <c r="E814" s="67">
        <v>1.5999999999999999E-5</v>
      </c>
      <c r="F814" s="60">
        <v>806</v>
      </c>
      <c r="G814" s="68">
        <v>100</v>
      </c>
      <c r="H814" s="69"/>
      <c r="J814" s="80" t="s">
        <v>978</v>
      </c>
      <c r="K814" s="65">
        <v>4.3399999999999998E-4</v>
      </c>
      <c r="L814" s="66"/>
      <c r="M814" s="67">
        <v>1.5999999999999999E-5</v>
      </c>
    </row>
    <row r="815" spans="1:13" ht="15" customHeight="1" x14ac:dyDescent="0.2">
      <c r="A815" s="63" t="s">
        <v>979</v>
      </c>
      <c r="B815" s="80" t="s">
        <v>980</v>
      </c>
      <c r="C815" s="65">
        <v>5.5900000000000004E-4</v>
      </c>
      <c r="D815" s="66"/>
      <c r="E815" s="67">
        <v>5.0299999999999997E-4</v>
      </c>
      <c r="F815" s="60">
        <v>807</v>
      </c>
      <c r="G815" s="68">
        <v>100</v>
      </c>
      <c r="H815" s="69"/>
      <c r="J815" s="80" t="s">
        <v>980</v>
      </c>
      <c r="K815" s="65">
        <v>5.5900000000000004E-4</v>
      </c>
      <c r="L815" s="66"/>
      <c r="M815" s="67">
        <v>5.0299999999999997E-4</v>
      </c>
    </row>
    <row r="816" spans="1:13" ht="15" customHeight="1" x14ac:dyDescent="0.2">
      <c r="A816" s="63" t="s">
        <v>981</v>
      </c>
      <c r="B816" s="80" t="s">
        <v>982</v>
      </c>
      <c r="C816" s="65">
        <v>4.8799999999999999E-4</v>
      </c>
      <c r="D816" s="66"/>
      <c r="E816" s="67">
        <v>4.3199999999999998E-4</v>
      </c>
      <c r="F816" s="60">
        <v>808</v>
      </c>
      <c r="G816" s="68">
        <v>100</v>
      </c>
      <c r="H816" s="69"/>
      <c r="J816" s="80" t="s">
        <v>982</v>
      </c>
      <c r="K816" s="65">
        <v>4.8799999999999999E-4</v>
      </c>
      <c r="L816" s="66"/>
      <c r="M816" s="67">
        <v>4.3199999999999998E-4</v>
      </c>
    </row>
    <row r="817" spans="1:13" ht="15" customHeight="1" x14ac:dyDescent="0.2">
      <c r="A817" s="63" t="s">
        <v>983</v>
      </c>
      <c r="B817" s="80" t="s">
        <v>984</v>
      </c>
      <c r="C817" s="65">
        <v>4.5399999999999998E-4</v>
      </c>
      <c r="D817" s="66"/>
      <c r="E817" s="67">
        <v>4.3199999999999998E-4</v>
      </c>
      <c r="F817" s="60">
        <v>809</v>
      </c>
      <c r="G817" s="68">
        <v>100</v>
      </c>
      <c r="H817" s="69"/>
      <c r="J817" s="80" t="s">
        <v>984</v>
      </c>
      <c r="K817" s="65">
        <v>4.5399999999999998E-4</v>
      </c>
      <c r="L817" s="66"/>
      <c r="M817" s="67">
        <v>4.3199999999999998E-4</v>
      </c>
    </row>
    <row r="818" spans="1:13" ht="15" customHeight="1" x14ac:dyDescent="0.2">
      <c r="A818" s="63" t="s">
        <v>985</v>
      </c>
      <c r="B818" s="80" t="s">
        <v>986</v>
      </c>
      <c r="C818" s="65">
        <v>4.6999999999999999E-4</v>
      </c>
      <c r="D818" s="66"/>
      <c r="E818" s="67">
        <v>5.2899999999999996E-4</v>
      </c>
      <c r="F818" s="60">
        <v>810</v>
      </c>
      <c r="G818" s="68">
        <v>100</v>
      </c>
      <c r="H818" s="69"/>
      <c r="J818" s="80" t="s">
        <v>986</v>
      </c>
      <c r="K818" s="65">
        <v>4.6999999999999999E-4</v>
      </c>
      <c r="L818" s="66"/>
      <c r="M818" s="67">
        <v>5.2899999999999996E-4</v>
      </c>
    </row>
    <row r="819" spans="1:13" ht="15" customHeight="1" x14ac:dyDescent="0.2">
      <c r="A819" s="55" t="s">
        <v>987</v>
      </c>
      <c r="B819" s="227" t="s">
        <v>988</v>
      </c>
      <c r="C819" s="57">
        <v>4.4099999999999999E-4</v>
      </c>
      <c r="D819" s="151"/>
      <c r="E819" s="171">
        <v>5.1900000000000004E-4</v>
      </c>
      <c r="F819" s="60">
        <v>811</v>
      </c>
      <c r="G819" s="61">
        <v>100</v>
      </c>
      <c r="H819" s="62"/>
      <c r="J819" s="227" t="s">
        <v>988</v>
      </c>
      <c r="K819" s="57">
        <v>4.4099999999999999E-4</v>
      </c>
      <c r="L819" s="151"/>
      <c r="M819" s="171">
        <v>5.1900000000000004E-4</v>
      </c>
    </row>
    <row r="820" spans="1:13" ht="15" customHeight="1" x14ac:dyDescent="0.2">
      <c r="A820" s="599" t="s">
        <v>989</v>
      </c>
      <c r="B820" s="602" t="s">
        <v>990</v>
      </c>
      <c r="C820" s="605">
        <v>4.2299999999999998E-4</v>
      </c>
      <c r="D820" s="228" t="s">
        <v>369</v>
      </c>
      <c r="E820" s="229">
        <v>0</v>
      </c>
      <c r="F820" s="60">
        <v>812</v>
      </c>
      <c r="G820" s="545">
        <v>100</v>
      </c>
      <c r="H820" s="593"/>
      <c r="J820" s="230" t="s">
        <v>990</v>
      </c>
      <c r="K820" s="231">
        <v>4.2299999999999998E-4</v>
      </c>
      <c r="L820" s="228" t="s">
        <v>369</v>
      </c>
      <c r="M820" s="229">
        <v>0</v>
      </c>
    </row>
    <row r="821" spans="1:13" ht="15" customHeight="1" x14ac:dyDescent="0.2">
      <c r="A821" s="600"/>
      <c r="B821" s="603"/>
      <c r="C821" s="606"/>
      <c r="D821" s="232" t="s">
        <v>322</v>
      </c>
      <c r="E821" s="75">
        <v>4.6999999999999999E-4</v>
      </c>
      <c r="F821" s="60">
        <v>813</v>
      </c>
      <c r="G821" s="546"/>
      <c r="H821" s="594"/>
      <c r="J821" s="72" t="s">
        <v>991</v>
      </c>
      <c r="K821" s="72">
        <v>4.2299999999999998E-4</v>
      </c>
      <c r="L821" s="232" t="s">
        <v>322</v>
      </c>
      <c r="M821" s="75">
        <v>4.6999999999999999E-4</v>
      </c>
    </row>
    <row r="822" spans="1:13" ht="15" customHeight="1" x14ac:dyDescent="0.2">
      <c r="A822" s="601"/>
      <c r="B822" s="604"/>
      <c r="C822" s="607"/>
      <c r="D822" s="233" t="s">
        <v>323</v>
      </c>
      <c r="E822" s="234">
        <v>5.0299999999999997E-4</v>
      </c>
      <c r="F822" s="60">
        <v>814</v>
      </c>
      <c r="G822" s="554"/>
      <c r="H822" s="608"/>
      <c r="J822" s="72" t="s">
        <v>991</v>
      </c>
      <c r="K822" s="72">
        <v>4.2299999999999998E-4</v>
      </c>
      <c r="L822" s="233" t="s">
        <v>323</v>
      </c>
      <c r="M822" s="234">
        <v>5.0299999999999997E-4</v>
      </c>
    </row>
    <row r="823" spans="1:13" ht="15" customHeight="1" x14ac:dyDescent="0.2">
      <c r="A823" s="565" t="s">
        <v>992</v>
      </c>
      <c r="B823" s="568" t="s">
        <v>993</v>
      </c>
      <c r="C823" s="609">
        <v>4.75E-4</v>
      </c>
      <c r="D823" s="228" t="s">
        <v>369</v>
      </c>
      <c r="E823" s="235">
        <v>0</v>
      </c>
      <c r="F823" s="60">
        <v>815</v>
      </c>
      <c r="G823" s="545" t="s">
        <v>321</v>
      </c>
      <c r="H823" s="593"/>
      <c r="J823" s="109" t="s">
        <v>993</v>
      </c>
      <c r="K823" s="236">
        <v>4.75E-4</v>
      </c>
      <c r="L823" s="228" t="s">
        <v>369</v>
      </c>
      <c r="M823" s="235">
        <v>0</v>
      </c>
    </row>
    <row r="824" spans="1:13" ht="15" customHeight="1" x14ac:dyDescent="0.2">
      <c r="A824" s="566"/>
      <c r="B824" s="540"/>
      <c r="C824" s="578"/>
      <c r="D824" s="237" t="s">
        <v>397</v>
      </c>
      <c r="E824" s="182">
        <v>0</v>
      </c>
      <c r="F824" s="60">
        <v>816</v>
      </c>
      <c r="G824" s="554"/>
      <c r="H824" s="608"/>
      <c r="J824" s="72" t="s">
        <v>994</v>
      </c>
      <c r="K824" s="72">
        <v>4.75E-4</v>
      </c>
      <c r="L824" s="237" t="s">
        <v>397</v>
      </c>
      <c r="M824" s="182">
        <v>0</v>
      </c>
    </row>
    <row r="825" spans="1:13" ht="15" customHeight="1" x14ac:dyDescent="0.2">
      <c r="A825" s="566"/>
      <c r="B825" s="540"/>
      <c r="C825" s="578"/>
      <c r="D825" s="79" t="s">
        <v>398</v>
      </c>
      <c r="E825" s="75">
        <v>4.2299999999999998E-4</v>
      </c>
      <c r="F825" s="60">
        <v>817</v>
      </c>
      <c r="G825" s="554"/>
      <c r="H825" s="608"/>
      <c r="J825" s="72" t="s">
        <v>994</v>
      </c>
      <c r="K825" s="72">
        <v>4.75E-4</v>
      </c>
      <c r="L825" s="79" t="s">
        <v>398</v>
      </c>
      <c r="M825" s="75">
        <v>4.2299999999999998E-4</v>
      </c>
    </row>
    <row r="826" spans="1:13" ht="15" customHeight="1" x14ac:dyDescent="0.2">
      <c r="A826" s="567"/>
      <c r="B826" s="557"/>
      <c r="C826" s="610"/>
      <c r="D826" s="238" t="s">
        <v>323</v>
      </c>
      <c r="E826" s="183">
        <v>4.5800000000000002E-4</v>
      </c>
      <c r="F826" s="60">
        <v>818</v>
      </c>
      <c r="G826" s="563"/>
      <c r="H826" s="595"/>
      <c r="J826" s="72" t="s">
        <v>994</v>
      </c>
      <c r="K826" s="72">
        <v>4.75E-4</v>
      </c>
      <c r="L826" s="238" t="s">
        <v>323</v>
      </c>
      <c r="M826" s="183">
        <v>4.5800000000000002E-4</v>
      </c>
    </row>
    <row r="827" spans="1:13" ht="15" customHeight="1" x14ac:dyDescent="0.2">
      <c r="A827" s="148" t="s">
        <v>995</v>
      </c>
      <c r="B827" s="165" t="s">
        <v>996</v>
      </c>
      <c r="C827" s="166">
        <v>4.64E-4</v>
      </c>
      <c r="D827" s="167"/>
      <c r="E827" s="59">
        <v>4.08E-4</v>
      </c>
      <c r="F827" s="60">
        <v>819</v>
      </c>
      <c r="G827" s="168">
        <v>100</v>
      </c>
      <c r="H827" s="169"/>
      <c r="J827" s="165" t="s">
        <v>996</v>
      </c>
      <c r="K827" s="166">
        <v>4.64E-4</v>
      </c>
      <c r="L827" s="167"/>
      <c r="M827" s="59">
        <v>4.08E-4</v>
      </c>
    </row>
    <row r="828" spans="1:13" ht="15" customHeight="1" x14ac:dyDescent="0.2">
      <c r="A828" s="63" t="s">
        <v>997</v>
      </c>
      <c r="B828" s="80" t="s">
        <v>998</v>
      </c>
      <c r="C828" s="65">
        <v>4.4499999999999997E-4</v>
      </c>
      <c r="D828" s="66"/>
      <c r="E828" s="67">
        <v>3.8900000000000002E-4</v>
      </c>
      <c r="F828" s="60">
        <v>820</v>
      </c>
      <c r="G828" s="68">
        <v>100</v>
      </c>
      <c r="H828" s="69"/>
      <c r="J828" s="80" t="s">
        <v>998</v>
      </c>
      <c r="K828" s="65">
        <v>4.4499999999999997E-4</v>
      </c>
      <c r="L828" s="66"/>
      <c r="M828" s="67">
        <v>3.8900000000000002E-4</v>
      </c>
    </row>
    <row r="829" spans="1:13" ht="15" customHeight="1" x14ac:dyDescent="0.2">
      <c r="A829" s="63" t="s">
        <v>999</v>
      </c>
      <c r="B829" s="64" t="s">
        <v>1000</v>
      </c>
      <c r="C829" s="65">
        <v>4.6200000000000001E-4</v>
      </c>
      <c r="D829" s="66"/>
      <c r="E829" s="67">
        <v>5.0500000000000002E-4</v>
      </c>
      <c r="F829" s="60">
        <v>821</v>
      </c>
      <c r="G829" s="68">
        <v>100</v>
      </c>
      <c r="H829" s="69"/>
      <c r="J829" s="64" t="s">
        <v>1000</v>
      </c>
      <c r="K829" s="65">
        <v>4.6200000000000001E-4</v>
      </c>
      <c r="L829" s="66"/>
      <c r="M829" s="67">
        <v>5.0500000000000002E-4</v>
      </c>
    </row>
    <row r="830" spans="1:13" ht="15" customHeight="1" x14ac:dyDescent="0.2">
      <c r="A830" s="536" t="s">
        <v>1001</v>
      </c>
      <c r="B830" s="539" t="s">
        <v>1002</v>
      </c>
      <c r="C830" s="542">
        <v>4.5600000000000003E-4</v>
      </c>
      <c r="D830" s="78" t="s">
        <v>326</v>
      </c>
      <c r="E830" s="71">
        <v>0</v>
      </c>
      <c r="F830" s="60">
        <v>822</v>
      </c>
      <c r="G830" s="554">
        <v>100</v>
      </c>
      <c r="H830" s="580"/>
      <c r="J830" s="72" t="s">
        <v>1002</v>
      </c>
      <c r="K830" s="73">
        <v>4.5600000000000003E-4</v>
      </c>
      <c r="L830" s="78" t="s">
        <v>326</v>
      </c>
      <c r="M830" s="71">
        <v>0</v>
      </c>
    </row>
    <row r="831" spans="1:13" ht="15" customHeight="1" x14ac:dyDescent="0.2">
      <c r="A831" s="536"/>
      <c r="B831" s="539"/>
      <c r="C831" s="542"/>
      <c r="D831" s="58" t="s">
        <v>322</v>
      </c>
      <c r="E831" s="75">
        <v>4.0200000000000001E-4</v>
      </c>
      <c r="F831" s="60">
        <v>823</v>
      </c>
      <c r="G831" s="554"/>
      <c r="H831" s="580"/>
      <c r="J831" s="72" t="s">
        <v>1003</v>
      </c>
      <c r="K831" s="72">
        <v>4.5600000000000003E-4</v>
      </c>
      <c r="L831" s="58" t="s">
        <v>322</v>
      </c>
      <c r="M831" s="75">
        <v>4.0200000000000001E-4</v>
      </c>
    </row>
    <row r="832" spans="1:13" ht="15" customHeight="1" x14ac:dyDescent="0.2">
      <c r="A832" s="536"/>
      <c r="B832" s="539"/>
      <c r="C832" s="542"/>
      <c r="D832" s="76" t="s">
        <v>323</v>
      </c>
      <c r="E832" s="77">
        <v>4.8299999999999998E-4</v>
      </c>
      <c r="F832" s="60">
        <v>824</v>
      </c>
      <c r="G832" s="554"/>
      <c r="H832" s="580"/>
      <c r="J832" s="72" t="s">
        <v>1003</v>
      </c>
      <c r="K832" s="72">
        <v>4.5600000000000003E-4</v>
      </c>
      <c r="L832" s="76" t="s">
        <v>323</v>
      </c>
      <c r="M832" s="77">
        <v>4.8299999999999998E-4</v>
      </c>
    </row>
    <row r="833" spans="1:13" ht="15" customHeight="1" x14ac:dyDescent="0.2">
      <c r="A833" s="63" t="s">
        <v>1004</v>
      </c>
      <c r="B833" s="80" t="s">
        <v>1005</v>
      </c>
      <c r="C833" s="65">
        <v>4.0700000000000003E-4</v>
      </c>
      <c r="D833" s="66"/>
      <c r="E833" s="67">
        <v>4.1599999999999997E-4</v>
      </c>
      <c r="F833" s="60">
        <v>825</v>
      </c>
      <c r="G833" s="68">
        <v>100</v>
      </c>
      <c r="H833" s="69"/>
      <c r="J833" s="80" t="s">
        <v>1005</v>
      </c>
      <c r="K833" s="65">
        <v>4.0700000000000003E-4</v>
      </c>
      <c r="L833" s="66"/>
      <c r="M833" s="67">
        <v>4.1599999999999997E-4</v>
      </c>
    </row>
    <row r="834" spans="1:13" ht="15" customHeight="1" x14ac:dyDescent="0.2">
      <c r="A834" s="63" t="s">
        <v>1006</v>
      </c>
      <c r="B834" s="80" t="s">
        <v>1007</v>
      </c>
      <c r="C834" s="65">
        <v>3.2000000000000003E-4</v>
      </c>
      <c r="D834" s="239"/>
      <c r="E834" s="67">
        <v>4.7899999999999999E-4</v>
      </c>
      <c r="F834" s="60">
        <v>826</v>
      </c>
      <c r="G834" s="68">
        <v>100</v>
      </c>
      <c r="H834" s="69"/>
      <c r="J834" s="80" t="s">
        <v>1007</v>
      </c>
      <c r="K834" s="65">
        <v>3.2000000000000003E-4</v>
      </c>
      <c r="L834" s="239"/>
      <c r="M834" s="67">
        <v>4.7899999999999999E-4</v>
      </c>
    </row>
    <row r="835" spans="1:13" ht="15" customHeight="1" x14ac:dyDescent="0.2">
      <c r="A835" s="536" t="s">
        <v>1008</v>
      </c>
      <c r="B835" s="539" t="s">
        <v>1009</v>
      </c>
      <c r="C835" s="598">
        <v>2.2000000000000001E-4</v>
      </c>
      <c r="D835" s="159" t="s">
        <v>369</v>
      </c>
      <c r="E835" s="240">
        <v>0</v>
      </c>
      <c r="F835" s="60">
        <v>827</v>
      </c>
      <c r="G835" s="554">
        <v>100</v>
      </c>
      <c r="H835" s="580"/>
      <c r="J835" s="72" t="s">
        <v>1009</v>
      </c>
      <c r="K835" s="241">
        <v>2.2000000000000001E-4</v>
      </c>
      <c r="L835" s="159" t="s">
        <v>369</v>
      </c>
      <c r="M835" s="240">
        <v>0</v>
      </c>
    </row>
    <row r="836" spans="1:13" ht="15" customHeight="1" x14ac:dyDescent="0.2">
      <c r="A836" s="536"/>
      <c r="B836" s="539"/>
      <c r="C836" s="598"/>
      <c r="D836" s="242" t="s">
        <v>397</v>
      </c>
      <c r="E836" s="91">
        <v>2.5399999999999999E-4</v>
      </c>
      <c r="F836" s="60">
        <v>828</v>
      </c>
      <c r="G836" s="554"/>
      <c r="H836" s="580"/>
      <c r="J836" s="72" t="s">
        <v>1010</v>
      </c>
      <c r="K836" s="72">
        <v>2.2000000000000001E-4</v>
      </c>
      <c r="L836" s="242" t="s">
        <v>397</v>
      </c>
      <c r="M836" s="91">
        <v>2.5399999999999999E-4</v>
      </c>
    </row>
    <row r="837" spans="1:13" ht="15" customHeight="1" x14ac:dyDescent="0.2">
      <c r="A837" s="536"/>
      <c r="B837" s="539"/>
      <c r="C837" s="598"/>
      <c r="D837" s="84" t="s">
        <v>398</v>
      </c>
      <c r="E837" s="75">
        <v>3.6699999999999998E-4</v>
      </c>
      <c r="F837" s="60">
        <v>829</v>
      </c>
      <c r="G837" s="554"/>
      <c r="H837" s="580"/>
      <c r="J837" s="72" t="s">
        <v>1010</v>
      </c>
      <c r="K837" s="72">
        <v>2.2000000000000001E-4</v>
      </c>
      <c r="L837" s="84" t="s">
        <v>398</v>
      </c>
      <c r="M837" s="75">
        <v>3.6699999999999998E-4</v>
      </c>
    </row>
    <row r="838" spans="1:13" ht="15" customHeight="1" x14ac:dyDescent="0.2">
      <c r="A838" s="536"/>
      <c r="B838" s="539"/>
      <c r="C838" s="598"/>
      <c r="D838" s="85" t="s">
        <v>323</v>
      </c>
      <c r="E838" s="77">
        <v>3.4699999999999998E-4</v>
      </c>
      <c r="F838" s="60">
        <v>830</v>
      </c>
      <c r="G838" s="554"/>
      <c r="H838" s="580"/>
      <c r="J838" s="72" t="s">
        <v>1010</v>
      </c>
      <c r="K838" s="72">
        <v>2.2000000000000001E-4</v>
      </c>
      <c r="L838" s="85" t="s">
        <v>323</v>
      </c>
      <c r="M838" s="77">
        <v>3.4699999999999998E-4</v>
      </c>
    </row>
    <row r="839" spans="1:13" ht="15" customHeight="1" x14ac:dyDescent="0.2">
      <c r="A839" s="63" t="s">
        <v>1011</v>
      </c>
      <c r="B839" s="80" t="s">
        <v>1012</v>
      </c>
      <c r="C839" s="65">
        <v>3.4600000000000001E-4</v>
      </c>
      <c r="D839" s="66"/>
      <c r="E839" s="67">
        <v>4.6200000000000001E-4</v>
      </c>
      <c r="F839" s="60">
        <v>831</v>
      </c>
      <c r="G839" s="68">
        <v>100</v>
      </c>
      <c r="H839" s="69"/>
      <c r="J839" s="80" t="s">
        <v>1012</v>
      </c>
      <c r="K839" s="65">
        <v>3.4600000000000001E-4</v>
      </c>
      <c r="L839" s="66"/>
      <c r="M839" s="67">
        <v>4.6200000000000001E-4</v>
      </c>
    </row>
    <row r="840" spans="1:13" ht="15" customHeight="1" x14ac:dyDescent="0.2">
      <c r="A840" s="63" t="s">
        <v>1013</v>
      </c>
      <c r="B840" s="80" t="s">
        <v>1014</v>
      </c>
      <c r="C840" s="65">
        <v>5.5199999999999997E-4</v>
      </c>
      <c r="D840" s="66"/>
      <c r="E840" s="67">
        <v>5.04E-4</v>
      </c>
      <c r="F840" s="60">
        <v>832</v>
      </c>
      <c r="G840" s="68">
        <v>100</v>
      </c>
      <c r="H840" s="69"/>
      <c r="J840" s="80" t="s">
        <v>1014</v>
      </c>
      <c r="K840" s="65">
        <v>5.5199999999999997E-4</v>
      </c>
      <c r="L840" s="66"/>
      <c r="M840" s="67">
        <v>5.04E-4</v>
      </c>
    </row>
    <row r="841" spans="1:13" ht="15" customHeight="1" x14ac:dyDescent="0.2">
      <c r="A841" s="63" t="s">
        <v>1015</v>
      </c>
      <c r="B841" s="80" t="s">
        <v>1016</v>
      </c>
      <c r="C841" s="65" t="s">
        <v>401</v>
      </c>
      <c r="D841" s="66"/>
      <c r="E841" s="67" t="s">
        <v>401</v>
      </c>
      <c r="F841" s="60">
        <v>833</v>
      </c>
      <c r="G841" s="68" t="s">
        <v>321</v>
      </c>
      <c r="H841" s="69"/>
      <c r="J841" s="80" t="s">
        <v>1016</v>
      </c>
      <c r="K841" s="65">
        <v>4.4099999999999999E-4</v>
      </c>
      <c r="L841" s="66"/>
      <c r="M841" s="67">
        <v>4.4099999999999999E-4</v>
      </c>
    </row>
    <row r="842" spans="1:13" ht="15" customHeight="1" x14ac:dyDescent="0.2">
      <c r="A842" s="63" t="s">
        <v>1017</v>
      </c>
      <c r="B842" s="80" t="s">
        <v>1018</v>
      </c>
      <c r="C842" s="65">
        <v>5.44E-4</v>
      </c>
      <c r="D842" s="66"/>
      <c r="E842" s="67">
        <v>5.9999999999999995E-4</v>
      </c>
      <c r="F842" s="60">
        <v>834</v>
      </c>
      <c r="G842" s="68">
        <v>100</v>
      </c>
      <c r="H842" s="69"/>
      <c r="J842" s="80" t="s">
        <v>1018</v>
      </c>
      <c r="K842" s="65">
        <v>5.44E-4</v>
      </c>
      <c r="L842" s="66"/>
      <c r="M842" s="67">
        <v>5.9999999999999995E-4</v>
      </c>
    </row>
    <row r="843" spans="1:13" ht="15" customHeight="1" x14ac:dyDescent="0.2">
      <c r="A843" s="63" t="s">
        <v>1019</v>
      </c>
      <c r="B843" s="80" t="s">
        <v>1020</v>
      </c>
      <c r="C843" s="65">
        <v>4.66E-4</v>
      </c>
      <c r="D843" s="66"/>
      <c r="E843" s="67">
        <v>5.3200000000000003E-4</v>
      </c>
      <c r="F843" s="60">
        <v>835</v>
      </c>
      <c r="G843" s="68">
        <v>100</v>
      </c>
      <c r="H843" s="69"/>
      <c r="J843" s="80" t="s">
        <v>1020</v>
      </c>
      <c r="K843" s="65">
        <v>4.66E-4</v>
      </c>
      <c r="L843" s="66"/>
      <c r="M843" s="67">
        <v>5.3200000000000003E-4</v>
      </c>
    </row>
    <row r="844" spans="1:13" ht="15" customHeight="1" x14ac:dyDescent="0.2">
      <c r="A844" s="536" t="s">
        <v>1021</v>
      </c>
      <c r="B844" s="539" t="s">
        <v>1022</v>
      </c>
      <c r="C844" s="542">
        <v>7.3999999999999996E-5</v>
      </c>
      <c r="D844" s="78" t="s">
        <v>326</v>
      </c>
      <c r="E844" s="71">
        <v>0</v>
      </c>
      <c r="F844" s="60">
        <v>836</v>
      </c>
      <c r="G844" s="554">
        <v>100</v>
      </c>
      <c r="H844" s="580"/>
      <c r="J844" s="72" t="s">
        <v>1022</v>
      </c>
      <c r="K844" s="73">
        <v>7.3999999999999996E-5</v>
      </c>
      <c r="L844" s="78" t="s">
        <v>326</v>
      </c>
      <c r="M844" s="71">
        <v>0</v>
      </c>
    </row>
    <row r="845" spans="1:13" ht="15" customHeight="1" x14ac:dyDescent="0.2">
      <c r="A845" s="536"/>
      <c r="B845" s="539"/>
      <c r="C845" s="542"/>
      <c r="D845" s="58" t="s">
        <v>322</v>
      </c>
      <c r="E845" s="75">
        <v>4.6200000000000001E-4</v>
      </c>
      <c r="F845" s="60">
        <v>837</v>
      </c>
      <c r="G845" s="554"/>
      <c r="H845" s="580"/>
      <c r="J845" s="72" t="s">
        <v>1023</v>
      </c>
      <c r="K845" s="72">
        <v>7.3999999999999996E-5</v>
      </c>
      <c r="L845" s="58" t="s">
        <v>322</v>
      </c>
      <c r="M845" s="75">
        <v>4.6200000000000001E-4</v>
      </c>
    </row>
    <row r="846" spans="1:13" ht="15" customHeight="1" x14ac:dyDescent="0.2">
      <c r="A846" s="536"/>
      <c r="B846" s="539"/>
      <c r="C846" s="542"/>
      <c r="D846" s="76" t="s">
        <v>323</v>
      </c>
      <c r="E846" s="77">
        <v>4.0700000000000003E-4</v>
      </c>
      <c r="F846" s="60">
        <v>838</v>
      </c>
      <c r="G846" s="554"/>
      <c r="H846" s="580"/>
      <c r="J846" s="72" t="s">
        <v>1023</v>
      </c>
      <c r="K846" s="72">
        <v>7.3999999999999996E-5</v>
      </c>
      <c r="L846" s="76" t="s">
        <v>323</v>
      </c>
      <c r="M846" s="77">
        <v>4.0700000000000003E-4</v>
      </c>
    </row>
    <row r="847" spans="1:13" ht="15" customHeight="1" x14ac:dyDescent="0.2">
      <c r="A847" s="63" t="s">
        <v>1024</v>
      </c>
      <c r="B847" s="80" t="s">
        <v>1025</v>
      </c>
      <c r="C847" s="65">
        <v>3.9800000000000002E-4</v>
      </c>
      <c r="D847" s="66"/>
      <c r="E847" s="67">
        <v>3.4200000000000002E-4</v>
      </c>
      <c r="F847" s="60">
        <v>839</v>
      </c>
      <c r="G847" s="68">
        <v>100</v>
      </c>
      <c r="H847" s="69"/>
      <c r="J847" s="80" t="s">
        <v>1025</v>
      </c>
      <c r="K847" s="65">
        <v>3.9800000000000002E-4</v>
      </c>
      <c r="L847" s="66"/>
      <c r="M847" s="67">
        <v>3.4200000000000002E-4</v>
      </c>
    </row>
    <row r="848" spans="1:13" ht="26" x14ac:dyDescent="0.2">
      <c r="A848" s="63" t="s">
        <v>1026</v>
      </c>
      <c r="B848" s="80" t="s">
        <v>1027</v>
      </c>
      <c r="C848" s="65">
        <v>1.8000000000000001E-4</v>
      </c>
      <c r="D848" s="66"/>
      <c r="E848" s="67">
        <v>4.0000000000000002E-4</v>
      </c>
      <c r="F848" s="60">
        <v>840</v>
      </c>
      <c r="G848" s="68">
        <v>77.37</v>
      </c>
      <c r="H848" s="69" t="s">
        <v>327</v>
      </c>
      <c r="J848" s="80" t="s">
        <v>1027</v>
      </c>
      <c r="K848" s="65">
        <v>1.8000000000000001E-4</v>
      </c>
      <c r="L848" s="66"/>
      <c r="M848" s="67">
        <v>4.0000000000000002E-4</v>
      </c>
    </row>
    <row r="849" spans="1:13" ht="15" customHeight="1" x14ac:dyDescent="0.2">
      <c r="A849" s="63" t="s">
        <v>1028</v>
      </c>
      <c r="B849" s="80" t="s">
        <v>1029</v>
      </c>
      <c r="C849" s="65">
        <v>4.64E-4</v>
      </c>
      <c r="D849" s="66"/>
      <c r="E849" s="67">
        <v>4.08E-4</v>
      </c>
      <c r="F849" s="60">
        <v>841</v>
      </c>
      <c r="G849" s="68">
        <v>100</v>
      </c>
      <c r="H849" s="69"/>
      <c r="J849" s="80" t="s">
        <v>1029</v>
      </c>
      <c r="K849" s="65">
        <v>4.64E-4</v>
      </c>
      <c r="L849" s="66"/>
      <c r="M849" s="67">
        <v>4.08E-4</v>
      </c>
    </row>
    <row r="850" spans="1:13" ht="15" customHeight="1" x14ac:dyDescent="0.2">
      <c r="A850" s="63" t="s">
        <v>1030</v>
      </c>
      <c r="B850" s="80" t="s">
        <v>1031</v>
      </c>
      <c r="C850" s="65">
        <v>6.0000000000000002E-6</v>
      </c>
      <c r="D850" s="66"/>
      <c r="E850" s="67">
        <v>0</v>
      </c>
      <c r="F850" s="60">
        <v>842</v>
      </c>
      <c r="G850" s="68">
        <v>100</v>
      </c>
      <c r="H850" s="69"/>
      <c r="J850" s="80" t="s">
        <v>1031</v>
      </c>
      <c r="K850" s="65">
        <v>6.0000000000000002E-6</v>
      </c>
      <c r="L850" s="66"/>
      <c r="M850" s="67">
        <v>0</v>
      </c>
    </row>
    <row r="851" spans="1:13" ht="15" customHeight="1" x14ac:dyDescent="0.2">
      <c r="A851" s="63" t="s">
        <v>1032</v>
      </c>
      <c r="B851" s="80" t="s">
        <v>1033</v>
      </c>
      <c r="C851" s="65">
        <v>4.64E-4</v>
      </c>
      <c r="D851" s="66"/>
      <c r="E851" s="67">
        <v>4.1199999999999999E-4</v>
      </c>
      <c r="F851" s="60">
        <v>843</v>
      </c>
      <c r="G851" s="68">
        <v>100</v>
      </c>
      <c r="H851" s="69"/>
      <c r="J851" s="80" t="s">
        <v>1033</v>
      </c>
      <c r="K851" s="65">
        <v>4.64E-4</v>
      </c>
      <c r="L851" s="66"/>
      <c r="M851" s="67">
        <v>4.1199999999999999E-4</v>
      </c>
    </row>
    <row r="852" spans="1:13" ht="15" customHeight="1" x14ac:dyDescent="0.2">
      <c r="A852" s="63" t="s">
        <v>1034</v>
      </c>
      <c r="B852" s="80" t="s">
        <v>1035</v>
      </c>
      <c r="C852" s="65">
        <v>4.5399999999999998E-4</v>
      </c>
      <c r="D852" s="66"/>
      <c r="E852" s="67">
        <v>4.57E-4</v>
      </c>
      <c r="F852" s="60">
        <v>844</v>
      </c>
      <c r="G852" s="68">
        <v>100</v>
      </c>
      <c r="H852" s="69"/>
      <c r="J852" s="80" t="s">
        <v>1035</v>
      </c>
      <c r="K852" s="65">
        <v>4.5399999999999998E-4</v>
      </c>
      <c r="L852" s="66"/>
      <c r="M852" s="67">
        <v>4.57E-4</v>
      </c>
    </row>
    <row r="853" spans="1:13" ht="15" customHeight="1" x14ac:dyDescent="0.2">
      <c r="A853" s="536" t="s">
        <v>1036</v>
      </c>
      <c r="B853" s="539" t="s">
        <v>1037</v>
      </c>
      <c r="C853" s="542">
        <v>5.53E-4</v>
      </c>
      <c r="D853" s="78" t="s">
        <v>326</v>
      </c>
      <c r="E853" s="71">
        <v>0</v>
      </c>
      <c r="F853" s="60">
        <v>845</v>
      </c>
      <c r="G853" s="554">
        <v>100</v>
      </c>
      <c r="H853" s="580"/>
      <c r="J853" s="72" t="s">
        <v>1037</v>
      </c>
      <c r="K853" s="73">
        <v>5.53E-4</v>
      </c>
      <c r="L853" s="78" t="s">
        <v>326</v>
      </c>
      <c r="M853" s="71">
        <v>0</v>
      </c>
    </row>
    <row r="854" spans="1:13" ht="15" customHeight="1" x14ac:dyDescent="0.2">
      <c r="A854" s="536"/>
      <c r="B854" s="539"/>
      <c r="C854" s="542"/>
      <c r="D854" s="58" t="s">
        <v>322</v>
      </c>
      <c r="E854" s="75">
        <v>4.73E-4</v>
      </c>
      <c r="F854" s="60">
        <v>846</v>
      </c>
      <c r="G854" s="554"/>
      <c r="H854" s="580"/>
      <c r="J854" s="72" t="s">
        <v>1038</v>
      </c>
      <c r="K854" s="72">
        <v>5.53E-4</v>
      </c>
      <c r="L854" s="58" t="s">
        <v>322</v>
      </c>
      <c r="M854" s="75">
        <v>4.73E-4</v>
      </c>
    </row>
    <row r="855" spans="1:13" ht="15" customHeight="1" x14ac:dyDescent="0.2">
      <c r="A855" s="536"/>
      <c r="B855" s="539"/>
      <c r="C855" s="542"/>
      <c r="D855" s="76" t="s">
        <v>323</v>
      </c>
      <c r="E855" s="77">
        <v>4.3100000000000001E-4</v>
      </c>
      <c r="F855" s="60">
        <v>847</v>
      </c>
      <c r="G855" s="554"/>
      <c r="H855" s="580"/>
      <c r="J855" s="72" t="s">
        <v>1038</v>
      </c>
      <c r="K855" s="72">
        <v>5.53E-4</v>
      </c>
      <c r="L855" s="76" t="s">
        <v>323</v>
      </c>
      <c r="M855" s="77">
        <v>4.3100000000000001E-4</v>
      </c>
    </row>
    <row r="856" spans="1:13" ht="15" customHeight="1" x14ac:dyDescent="0.2">
      <c r="A856" s="63" t="s">
        <v>1039</v>
      </c>
      <c r="B856" s="64" t="s">
        <v>1040</v>
      </c>
      <c r="C856" s="65">
        <v>4.9799999999999996E-4</v>
      </c>
      <c r="D856" s="66"/>
      <c r="E856" s="67">
        <v>5.2800000000000004E-4</v>
      </c>
      <c r="F856" s="60">
        <v>848</v>
      </c>
      <c r="G856" s="68">
        <v>100</v>
      </c>
      <c r="H856" s="69"/>
      <c r="J856" s="64" t="s">
        <v>1040</v>
      </c>
      <c r="K856" s="65">
        <v>4.9799999999999996E-4</v>
      </c>
      <c r="L856" s="66"/>
      <c r="M856" s="67">
        <v>5.2800000000000004E-4</v>
      </c>
    </row>
    <row r="857" spans="1:13" ht="15" customHeight="1" x14ac:dyDescent="0.2">
      <c r="A857" s="63" t="s">
        <v>1041</v>
      </c>
      <c r="B857" s="80" t="s">
        <v>1042</v>
      </c>
      <c r="C857" s="65">
        <v>4.3600000000000003E-4</v>
      </c>
      <c r="D857" s="66"/>
      <c r="E857" s="67">
        <v>3.8000000000000002E-4</v>
      </c>
      <c r="F857" s="60">
        <v>849</v>
      </c>
      <c r="G857" s="68">
        <v>100</v>
      </c>
      <c r="H857" s="69"/>
      <c r="J857" s="80" t="s">
        <v>1042</v>
      </c>
      <c r="K857" s="65">
        <v>4.3600000000000003E-4</v>
      </c>
      <c r="L857" s="66"/>
      <c r="M857" s="67">
        <v>3.8000000000000002E-4</v>
      </c>
    </row>
    <row r="858" spans="1:13" ht="15" customHeight="1" x14ac:dyDescent="0.2">
      <c r="A858" s="63" t="s">
        <v>1043</v>
      </c>
      <c r="B858" s="80" t="s">
        <v>1044</v>
      </c>
      <c r="C858" s="65">
        <v>4.4000000000000002E-4</v>
      </c>
      <c r="D858" s="66"/>
      <c r="E858" s="67">
        <v>3.8499999999999998E-4</v>
      </c>
      <c r="F858" s="60">
        <v>850</v>
      </c>
      <c r="G858" s="68">
        <v>100</v>
      </c>
      <c r="H858" s="69"/>
      <c r="J858" s="80" t="s">
        <v>1044</v>
      </c>
      <c r="K858" s="65">
        <v>4.4000000000000002E-4</v>
      </c>
      <c r="L858" s="66"/>
      <c r="M858" s="67">
        <v>3.8499999999999998E-4</v>
      </c>
    </row>
    <row r="859" spans="1:13" ht="30" customHeight="1" x14ac:dyDescent="0.2">
      <c r="A859" s="63" t="s">
        <v>1045</v>
      </c>
      <c r="B859" s="80" t="s">
        <v>1046</v>
      </c>
      <c r="C859" s="65">
        <v>4.8799999999999999E-4</v>
      </c>
      <c r="D859" s="66"/>
      <c r="E859" s="67">
        <v>4.64E-4</v>
      </c>
      <c r="F859" s="60">
        <v>851</v>
      </c>
      <c r="G859" s="68">
        <v>96.1</v>
      </c>
      <c r="H859" s="69" t="s">
        <v>456</v>
      </c>
      <c r="J859" s="80" t="s">
        <v>1046</v>
      </c>
      <c r="K859" s="65">
        <v>4.8799999999999999E-4</v>
      </c>
      <c r="L859" s="66"/>
      <c r="M859" s="67">
        <v>4.64E-4</v>
      </c>
    </row>
    <row r="860" spans="1:13" ht="30" customHeight="1" x14ac:dyDescent="0.2">
      <c r="A860" s="63" t="s">
        <v>1047</v>
      </c>
      <c r="B860" s="80" t="s">
        <v>1048</v>
      </c>
      <c r="C860" s="65">
        <v>4.6900000000000002E-4</v>
      </c>
      <c r="D860" s="66"/>
      <c r="E860" s="67">
        <v>5.2599999999999999E-4</v>
      </c>
      <c r="F860" s="60">
        <v>852</v>
      </c>
      <c r="G860" s="68">
        <v>95.09</v>
      </c>
      <c r="H860" s="69" t="s">
        <v>327</v>
      </c>
      <c r="J860" s="80" t="s">
        <v>1048</v>
      </c>
      <c r="K860" s="65">
        <v>4.6900000000000002E-4</v>
      </c>
      <c r="L860" s="66"/>
      <c r="M860" s="67">
        <v>5.2599999999999999E-4</v>
      </c>
    </row>
    <row r="861" spans="1:13" ht="30" customHeight="1" x14ac:dyDescent="0.2">
      <c r="A861" s="63" t="s">
        <v>1049</v>
      </c>
      <c r="B861" s="80" t="s">
        <v>1050</v>
      </c>
      <c r="C861" s="65">
        <v>2.9700000000000001E-4</v>
      </c>
      <c r="D861" s="66"/>
      <c r="E861" s="188">
        <v>2.7099999999999997E-4</v>
      </c>
      <c r="F861" s="60">
        <v>853</v>
      </c>
      <c r="G861" s="68">
        <v>93.64</v>
      </c>
      <c r="H861" s="69" t="s">
        <v>327</v>
      </c>
      <c r="J861" s="80" t="s">
        <v>1050</v>
      </c>
      <c r="K861" s="65">
        <v>2.9700000000000001E-4</v>
      </c>
      <c r="L861" s="66"/>
      <c r="M861" s="188">
        <v>2.7099999999999997E-4</v>
      </c>
    </row>
    <row r="862" spans="1:13" ht="15" customHeight="1" x14ac:dyDescent="0.2">
      <c r="A862" s="536" t="s">
        <v>1051</v>
      </c>
      <c r="B862" s="539" t="s">
        <v>1052</v>
      </c>
      <c r="C862" s="542">
        <v>4.3800000000000002E-4</v>
      </c>
      <c r="D862" s="78" t="s">
        <v>326</v>
      </c>
      <c r="E862" s="71">
        <v>0</v>
      </c>
      <c r="F862" s="60">
        <v>854</v>
      </c>
      <c r="G862" s="554">
        <v>100</v>
      </c>
      <c r="H862" s="580"/>
      <c r="J862" s="72" t="s">
        <v>1052</v>
      </c>
      <c r="K862" s="73">
        <v>4.3800000000000002E-4</v>
      </c>
      <c r="L862" s="78" t="s">
        <v>326</v>
      </c>
      <c r="M862" s="71">
        <v>0</v>
      </c>
    </row>
    <row r="863" spans="1:13" ht="15" customHeight="1" x14ac:dyDescent="0.2">
      <c r="A863" s="536"/>
      <c r="B863" s="539"/>
      <c r="C863" s="542"/>
      <c r="D863" s="58" t="s">
        <v>322</v>
      </c>
      <c r="E863" s="75">
        <v>3.8499999999999998E-4</v>
      </c>
      <c r="F863" s="60">
        <v>855</v>
      </c>
      <c r="G863" s="554"/>
      <c r="H863" s="580"/>
      <c r="J863" s="72" t="s">
        <v>1053</v>
      </c>
      <c r="K863" s="72">
        <v>4.3800000000000002E-4</v>
      </c>
      <c r="L863" s="58" t="s">
        <v>322</v>
      </c>
      <c r="M863" s="75">
        <v>3.8499999999999998E-4</v>
      </c>
    </row>
    <row r="864" spans="1:13" ht="15" customHeight="1" x14ac:dyDescent="0.2">
      <c r="A864" s="536"/>
      <c r="B864" s="539"/>
      <c r="C864" s="542"/>
      <c r="D864" s="76" t="s">
        <v>323</v>
      </c>
      <c r="E864" s="77">
        <v>4.2000000000000002E-4</v>
      </c>
      <c r="F864" s="60">
        <v>856</v>
      </c>
      <c r="G864" s="554"/>
      <c r="H864" s="580"/>
      <c r="J864" s="72" t="s">
        <v>1053</v>
      </c>
      <c r="K864" s="72">
        <v>4.3800000000000002E-4</v>
      </c>
      <c r="L864" s="76" t="s">
        <v>323</v>
      </c>
      <c r="M864" s="77">
        <v>4.2000000000000002E-4</v>
      </c>
    </row>
    <row r="865" spans="1:13" x14ac:dyDescent="0.2">
      <c r="A865" s="63" t="s">
        <v>1054</v>
      </c>
      <c r="B865" s="80" t="s">
        <v>1055</v>
      </c>
      <c r="C865" s="65">
        <v>4.4000000000000002E-4</v>
      </c>
      <c r="D865" s="66"/>
      <c r="E865" s="67">
        <v>4.8000000000000001E-4</v>
      </c>
      <c r="F865" s="60">
        <v>857</v>
      </c>
      <c r="G865" s="68">
        <v>100</v>
      </c>
      <c r="H865" s="69"/>
      <c r="J865" s="80" t="s">
        <v>1055</v>
      </c>
      <c r="K865" s="65">
        <v>4.4000000000000002E-4</v>
      </c>
      <c r="L865" s="66"/>
      <c r="M865" s="67">
        <v>4.8000000000000001E-4</v>
      </c>
    </row>
    <row r="866" spans="1:13" ht="15" customHeight="1" x14ac:dyDescent="0.2">
      <c r="A866" s="63" t="s">
        <v>1056</v>
      </c>
      <c r="B866" s="80" t="s">
        <v>1057</v>
      </c>
      <c r="C866" s="65" t="s">
        <v>401</v>
      </c>
      <c r="D866" s="66"/>
      <c r="E866" s="67" t="s">
        <v>401</v>
      </c>
      <c r="F866" s="60">
        <v>858</v>
      </c>
      <c r="G866" s="68" t="s">
        <v>321</v>
      </c>
      <c r="H866" s="69"/>
      <c r="J866" s="80" t="s">
        <v>1057</v>
      </c>
      <c r="K866" s="65">
        <v>4.4099999999999999E-4</v>
      </c>
      <c r="L866" s="66"/>
      <c r="M866" s="67">
        <v>4.4099999999999999E-4</v>
      </c>
    </row>
    <row r="867" spans="1:13" ht="15" customHeight="1" x14ac:dyDescent="0.2">
      <c r="A867" s="55" t="s">
        <v>1058</v>
      </c>
      <c r="B867" s="170" t="s">
        <v>1059</v>
      </c>
      <c r="C867" s="65">
        <v>4.7100000000000001E-4</v>
      </c>
      <c r="D867" s="201"/>
      <c r="E867" s="188">
        <v>3.8299999999999999E-4</v>
      </c>
      <c r="F867" s="60">
        <v>859</v>
      </c>
      <c r="G867" s="68">
        <v>100</v>
      </c>
      <c r="H867" s="62"/>
      <c r="J867" s="170" t="s">
        <v>1059</v>
      </c>
      <c r="K867" s="65">
        <v>4.7100000000000001E-4</v>
      </c>
      <c r="L867" s="201"/>
      <c r="M867" s="188">
        <v>3.8299999999999999E-4</v>
      </c>
    </row>
    <row r="868" spans="1:13" ht="15" customHeight="1" x14ac:dyDescent="0.2">
      <c r="A868" s="536" t="s">
        <v>1060</v>
      </c>
      <c r="B868" s="539" t="s">
        <v>1061</v>
      </c>
      <c r="C868" s="543">
        <v>2.8200000000000002E-4</v>
      </c>
      <c r="D868" s="211" t="s">
        <v>369</v>
      </c>
      <c r="E868" s="94">
        <v>0</v>
      </c>
      <c r="F868" s="60">
        <v>860</v>
      </c>
      <c r="G868" s="546">
        <v>100</v>
      </c>
      <c r="H868" s="596"/>
      <c r="J868" s="72" t="s">
        <v>1061</v>
      </c>
      <c r="K868" s="93">
        <v>2.8200000000000002E-4</v>
      </c>
      <c r="L868" s="211" t="s">
        <v>369</v>
      </c>
      <c r="M868" s="94">
        <v>0</v>
      </c>
    </row>
    <row r="869" spans="1:13" ht="15" customHeight="1" x14ac:dyDescent="0.2">
      <c r="A869" s="536"/>
      <c r="B869" s="539"/>
      <c r="C869" s="543"/>
      <c r="D869" s="58" t="s">
        <v>322</v>
      </c>
      <c r="E869" s="75">
        <v>3.9199999999999999E-4</v>
      </c>
      <c r="F869" s="60">
        <v>861</v>
      </c>
      <c r="G869" s="546"/>
      <c r="H869" s="596"/>
      <c r="J869" s="72" t="s">
        <v>1062</v>
      </c>
      <c r="K869" s="72">
        <v>2.8200000000000002E-4</v>
      </c>
      <c r="L869" s="58" t="s">
        <v>322</v>
      </c>
      <c r="M869" s="75">
        <v>3.9199999999999999E-4</v>
      </c>
    </row>
    <row r="870" spans="1:13" ht="15" customHeight="1" x14ac:dyDescent="0.2">
      <c r="A870" s="581"/>
      <c r="B870" s="582"/>
      <c r="C870" s="583"/>
      <c r="D870" s="76" t="s">
        <v>323</v>
      </c>
      <c r="E870" s="59">
        <v>5.2899999999999996E-4</v>
      </c>
      <c r="F870" s="60">
        <v>862</v>
      </c>
      <c r="G870" s="584"/>
      <c r="H870" s="597"/>
      <c r="J870" s="72" t="s">
        <v>1062</v>
      </c>
      <c r="K870" s="72">
        <v>2.8200000000000002E-4</v>
      </c>
      <c r="L870" s="76" t="s">
        <v>323</v>
      </c>
      <c r="M870" s="59">
        <v>5.2899999999999996E-4</v>
      </c>
    </row>
    <row r="871" spans="1:13" ht="26" x14ac:dyDescent="0.2">
      <c r="A871" s="148" t="s">
        <v>1063</v>
      </c>
      <c r="B871" s="165" t="s">
        <v>1064</v>
      </c>
      <c r="C871" s="166">
        <v>4.6700000000000002E-4</v>
      </c>
      <c r="D871" s="167"/>
      <c r="E871" s="59">
        <v>4.8799999999999999E-4</v>
      </c>
      <c r="F871" s="60">
        <v>863</v>
      </c>
      <c r="G871" s="168">
        <v>52.51</v>
      </c>
      <c r="H871" s="169" t="s">
        <v>327</v>
      </c>
      <c r="J871" s="165" t="s">
        <v>1064</v>
      </c>
      <c r="K871" s="166">
        <v>4.6700000000000002E-4</v>
      </c>
      <c r="L871" s="167"/>
      <c r="M871" s="59">
        <v>4.8799999999999999E-4</v>
      </c>
    </row>
    <row r="872" spans="1:13" ht="15" customHeight="1" x14ac:dyDescent="0.2">
      <c r="A872" s="536" t="s">
        <v>1065</v>
      </c>
      <c r="B872" s="539" t="s">
        <v>1066</v>
      </c>
      <c r="C872" s="542">
        <v>4.57E-4</v>
      </c>
      <c r="D872" s="78" t="s">
        <v>326</v>
      </c>
      <c r="E872" s="71">
        <v>1.5699999999999999E-4</v>
      </c>
      <c r="F872" s="60">
        <v>864</v>
      </c>
      <c r="G872" s="554">
        <v>100</v>
      </c>
      <c r="H872" s="580"/>
      <c r="J872" s="72" t="s">
        <v>1066</v>
      </c>
      <c r="K872" s="73">
        <v>4.57E-4</v>
      </c>
      <c r="L872" s="78" t="s">
        <v>326</v>
      </c>
      <c r="M872" s="71">
        <v>1.5699999999999999E-4</v>
      </c>
    </row>
    <row r="873" spans="1:13" ht="15" customHeight="1" x14ac:dyDescent="0.2">
      <c r="A873" s="536"/>
      <c r="B873" s="539"/>
      <c r="C873" s="542"/>
      <c r="D873" s="58" t="s">
        <v>322</v>
      </c>
      <c r="E873" s="75">
        <v>5.1999999999999995E-4</v>
      </c>
      <c r="F873" s="60">
        <v>865</v>
      </c>
      <c r="G873" s="554"/>
      <c r="H873" s="580"/>
      <c r="J873" s="72" t="s">
        <v>1067</v>
      </c>
      <c r="K873" s="72">
        <v>4.57E-4</v>
      </c>
      <c r="L873" s="58" t="s">
        <v>322</v>
      </c>
      <c r="M873" s="75">
        <v>5.1999999999999995E-4</v>
      </c>
    </row>
    <row r="874" spans="1:13" ht="15" customHeight="1" x14ac:dyDescent="0.2">
      <c r="A874" s="536"/>
      <c r="B874" s="539"/>
      <c r="C874" s="542"/>
      <c r="D874" s="76" t="s">
        <v>323</v>
      </c>
      <c r="E874" s="77">
        <v>5.5699999999999999E-4</v>
      </c>
      <c r="F874" s="60">
        <v>866</v>
      </c>
      <c r="G874" s="554"/>
      <c r="H874" s="580"/>
      <c r="J874" s="72" t="s">
        <v>1067</v>
      </c>
      <c r="K874" s="72">
        <v>4.57E-4</v>
      </c>
      <c r="L874" s="76" t="s">
        <v>323</v>
      </c>
      <c r="M874" s="77">
        <v>5.5699999999999999E-4</v>
      </c>
    </row>
    <row r="875" spans="1:13" ht="15" customHeight="1" x14ac:dyDescent="0.2">
      <c r="A875" s="63" t="s">
        <v>1068</v>
      </c>
      <c r="B875" s="80" t="s">
        <v>1069</v>
      </c>
      <c r="C875" s="65">
        <v>4.55E-4</v>
      </c>
      <c r="D875" s="66"/>
      <c r="E875" s="188">
        <v>5.8200000000000005E-4</v>
      </c>
      <c r="F875" s="60">
        <v>867</v>
      </c>
      <c r="G875" s="68">
        <v>100</v>
      </c>
      <c r="H875" s="224"/>
      <c r="J875" s="80" t="s">
        <v>1069</v>
      </c>
      <c r="K875" s="65">
        <v>4.55E-4</v>
      </c>
      <c r="L875" s="66"/>
      <c r="M875" s="188">
        <v>5.8200000000000005E-4</v>
      </c>
    </row>
    <row r="876" spans="1:13" ht="15" customHeight="1" x14ac:dyDescent="0.2">
      <c r="A876" s="63" t="s">
        <v>1070</v>
      </c>
      <c r="B876" s="80" t="s">
        <v>1071</v>
      </c>
      <c r="C876" s="65">
        <v>4.5600000000000003E-4</v>
      </c>
      <c r="D876" s="66"/>
      <c r="E876" s="67">
        <v>4.4799999999999999E-4</v>
      </c>
      <c r="F876" s="60">
        <v>868</v>
      </c>
      <c r="G876" s="68">
        <v>100</v>
      </c>
      <c r="H876" s="69"/>
      <c r="J876" s="80" t="s">
        <v>1071</v>
      </c>
      <c r="K876" s="65">
        <v>4.5600000000000003E-4</v>
      </c>
      <c r="L876" s="66"/>
      <c r="M876" s="67">
        <v>4.4799999999999999E-4</v>
      </c>
    </row>
    <row r="877" spans="1:13" ht="15" customHeight="1" x14ac:dyDescent="0.2">
      <c r="A877" s="536" t="s">
        <v>1072</v>
      </c>
      <c r="B877" s="539" t="s">
        <v>1073</v>
      </c>
      <c r="C877" s="542">
        <v>4.9700000000000005E-4</v>
      </c>
      <c r="D877" s="78" t="s">
        <v>326</v>
      </c>
      <c r="E877" s="71">
        <v>0</v>
      </c>
      <c r="F877" s="60">
        <v>869</v>
      </c>
      <c r="G877" s="554">
        <v>100</v>
      </c>
      <c r="H877" s="580"/>
      <c r="J877" s="72" t="s">
        <v>1073</v>
      </c>
      <c r="K877" s="73">
        <v>4.9700000000000005E-4</v>
      </c>
      <c r="L877" s="78" t="s">
        <v>326</v>
      </c>
      <c r="M877" s="71">
        <v>0</v>
      </c>
    </row>
    <row r="878" spans="1:13" ht="15" customHeight="1" x14ac:dyDescent="0.2">
      <c r="A878" s="536"/>
      <c r="B878" s="539"/>
      <c r="C878" s="542"/>
      <c r="D878" s="79" t="s">
        <v>328</v>
      </c>
      <c r="E878" s="75">
        <v>4.6700000000000002E-4</v>
      </c>
      <c r="F878" s="60">
        <v>870</v>
      </c>
      <c r="G878" s="554"/>
      <c r="H878" s="580"/>
      <c r="J878" s="72" t="s">
        <v>1074</v>
      </c>
      <c r="K878" s="72">
        <v>4.9700000000000005E-4</v>
      </c>
      <c r="L878" s="79" t="s">
        <v>328</v>
      </c>
      <c r="M878" s="75">
        <v>4.6700000000000002E-4</v>
      </c>
    </row>
    <row r="879" spans="1:13" ht="15" customHeight="1" x14ac:dyDescent="0.2">
      <c r="A879" s="536"/>
      <c r="B879" s="539"/>
      <c r="C879" s="542"/>
      <c r="D879" s="76" t="s">
        <v>323</v>
      </c>
      <c r="E879" s="77">
        <v>5.0199999999999995E-4</v>
      </c>
      <c r="F879" s="60">
        <v>871</v>
      </c>
      <c r="G879" s="554"/>
      <c r="H879" s="580"/>
      <c r="J879" s="72" t="s">
        <v>1074</v>
      </c>
      <c r="K879" s="72">
        <v>4.9700000000000005E-4</v>
      </c>
      <c r="L879" s="76" t="s">
        <v>323</v>
      </c>
      <c r="M879" s="77">
        <v>5.0199999999999995E-4</v>
      </c>
    </row>
    <row r="880" spans="1:13" x14ac:dyDescent="0.2">
      <c r="A880" s="63" t="s">
        <v>1075</v>
      </c>
      <c r="B880" s="80" t="s">
        <v>1076</v>
      </c>
      <c r="C880" s="65">
        <v>4.6200000000000001E-4</v>
      </c>
      <c r="D880" s="66"/>
      <c r="E880" s="67">
        <v>4.06E-4</v>
      </c>
      <c r="F880" s="60">
        <v>872</v>
      </c>
      <c r="G880" s="68">
        <v>100</v>
      </c>
      <c r="H880" s="69"/>
      <c r="J880" s="80" t="s">
        <v>1076</v>
      </c>
      <c r="K880" s="65">
        <v>4.6200000000000001E-4</v>
      </c>
      <c r="L880" s="66"/>
      <c r="M880" s="67">
        <v>4.06E-4</v>
      </c>
    </row>
    <row r="881" spans="1:13" ht="15" customHeight="1" x14ac:dyDescent="0.2">
      <c r="A881" s="63" t="s">
        <v>1077</v>
      </c>
      <c r="B881" s="64" t="s">
        <v>1078</v>
      </c>
      <c r="C881" s="65">
        <v>4.66E-4</v>
      </c>
      <c r="D881" s="66"/>
      <c r="E881" s="67">
        <v>4.0999999999999999E-4</v>
      </c>
      <c r="F881" s="60">
        <v>873</v>
      </c>
      <c r="G881" s="68">
        <v>100</v>
      </c>
      <c r="H881" s="69"/>
      <c r="J881" s="64" t="s">
        <v>1078</v>
      </c>
      <c r="K881" s="65">
        <v>4.66E-4</v>
      </c>
      <c r="L881" s="66"/>
      <c r="M881" s="67">
        <v>4.0999999999999999E-4</v>
      </c>
    </row>
    <row r="882" spans="1:13" ht="15" customHeight="1" x14ac:dyDescent="0.2">
      <c r="A882" s="63" t="s">
        <v>1079</v>
      </c>
      <c r="B882" s="80" t="s">
        <v>1080</v>
      </c>
      <c r="C882" s="65">
        <v>6.2500000000000001E-4</v>
      </c>
      <c r="D882" s="66"/>
      <c r="E882" s="67">
        <v>5.6899999999999995E-4</v>
      </c>
      <c r="F882" s="60">
        <v>874</v>
      </c>
      <c r="G882" s="68">
        <v>100</v>
      </c>
      <c r="H882" s="69"/>
      <c r="J882" s="80" t="s">
        <v>1080</v>
      </c>
      <c r="K882" s="65">
        <v>6.2500000000000001E-4</v>
      </c>
      <c r="L882" s="66"/>
      <c r="M882" s="67">
        <v>5.6899999999999995E-4</v>
      </c>
    </row>
    <row r="883" spans="1:13" ht="26" x14ac:dyDescent="0.2">
      <c r="A883" s="63" t="s">
        <v>1081</v>
      </c>
      <c r="B883" s="80" t="s">
        <v>1082</v>
      </c>
      <c r="C883" s="65">
        <v>4.6700000000000002E-4</v>
      </c>
      <c r="D883" s="66"/>
      <c r="E883" s="67">
        <v>4.9899999999999999E-4</v>
      </c>
      <c r="F883" s="60">
        <v>875</v>
      </c>
      <c r="G883" s="68">
        <v>75.599999999999994</v>
      </c>
      <c r="H883" s="69" t="s">
        <v>456</v>
      </c>
      <c r="J883" s="80" t="s">
        <v>1082</v>
      </c>
      <c r="K883" s="65">
        <v>4.6700000000000002E-4</v>
      </c>
      <c r="L883" s="66"/>
      <c r="M883" s="67">
        <v>4.9899999999999999E-4</v>
      </c>
    </row>
    <row r="884" spans="1:13" ht="15" customHeight="1" x14ac:dyDescent="0.2">
      <c r="A884" s="63" t="s">
        <v>1083</v>
      </c>
      <c r="B884" s="80" t="s">
        <v>1084</v>
      </c>
      <c r="C884" s="65">
        <v>3.6900000000000002E-4</v>
      </c>
      <c r="D884" s="66"/>
      <c r="E884" s="67">
        <v>4.3100000000000001E-4</v>
      </c>
      <c r="F884" s="60">
        <v>876</v>
      </c>
      <c r="G884" s="68">
        <v>100</v>
      </c>
      <c r="H884" s="69"/>
      <c r="J884" s="80" t="s">
        <v>1084</v>
      </c>
      <c r="K884" s="65">
        <v>3.6900000000000002E-4</v>
      </c>
      <c r="L884" s="66"/>
      <c r="M884" s="67">
        <v>4.3100000000000001E-4</v>
      </c>
    </row>
    <row r="885" spans="1:13" ht="15" customHeight="1" x14ac:dyDescent="0.2">
      <c r="A885" s="63" t="s">
        <v>1085</v>
      </c>
      <c r="B885" s="80" t="s">
        <v>1086</v>
      </c>
      <c r="C885" s="65">
        <v>7.0200000000000004E-4</v>
      </c>
      <c r="D885" s="151"/>
      <c r="E885" s="171">
        <v>6.7199999999999996E-4</v>
      </c>
      <c r="F885" s="60">
        <v>877</v>
      </c>
      <c r="G885" s="68">
        <v>100</v>
      </c>
      <c r="H885" s="69"/>
      <c r="J885" s="80" t="s">
        <v>1086</v>
      </c>
      <c r="K885" s="65">
        <v>7.0200000000000004E-4</v>
      </c>
      <c r="L885" s="151"/>
      <c r="M885" s="171">
        <v>6.7199999999999996E-4</v>
      </c>
    </row>
    <row r="886" spans="1:13" ht="15" customHeight="1" x14ac:dyDescent="0.2">
      <c r="A886" s="536" t="s">
        <v>1087</v>
      </c>
      <c r="B886" s="539" t="s">
        <v>1088</v>
      </c>
      <c r="C886" s="579">
        <v>4.4499999999999997E-4</v>
      </c>
      <c r="D886" s="243" t="s">
        <v>326</v>
      </c>
      <c r="E886" s="154">
        <v>3.77E-4</v>
      </c>
      <c r="F886" s="60">
        <v>878</v>
      </c>
      <c r="G886" s="554">
        <v>100</v>
      </c>
      <c r="H886" s="580"/>
      <c r="J886" s="72" t="s">
        <v>1088</v>
      </c>
      <c r="K886" s="244">
        <v>4.4499999999999997E-4</v>
      </c>
      <c r="L886" s="243" t="s">
        <v>326</v>
      </c>
      <c r="M886" s="154">
        <v>3.77E-4</v>
      </c>
    </row>
    <row r="887" spans="1:13" ht="15" customHeight="1" x14ac:dyDescent="0.2">
      <c r="A887" s="536"/>
      <c r="B887" s="539"/>
      <c r="C887" s="579"/>
      <c r="D887" s="79" t="s">
        <v>328</v>
      </c>
      <c r="E887" s="75">
        <v>4.5199999999999998E-4</v>
      </c>
      <c r="F887" s="60">
        <v>879</v>
      </c>
      <c r="G887" s="554"/>
      <c r="H887" s="580"/>
      <c r="J887" s="72" t="s">
        <v>1089</v>
      </c>
      <c r="K887" s="72">
        <v>4.4499999999999997E-4</v>
      </c>
      <c r="L887" s="79" t="s">
        <v>328</v>
      </c>
      <c r="M887" s="75">
        <v>4.5199999999999998E-4</v>
      </c>
    </row>
    <row r="888" spans="1:13" ht="15" customHeight="1" x14ac:dyDescent="0.2">
      <c r="A888" s="536"/>
      <c r="B888" s="539"/>
      <c r="C888" s="579"/>
      <c r="D888" s="245" t="s">
        <v>323</v>
      </c>
      <c r="E888" s="162">
        <v>4.9200000000000003E-4</v>
      </c>
      <c r="F888" s="60">
        <v>880</v>
      </c>
      <c r="G888" s="554"/>
      <c r="H888" s="580"/>
      <c r="J888" s="72" t="s">
        <v>1089</v>
      </c>
      <c r="K888" s="72">
        <v>4.4499999999999997E-4</v>
      </c>
      <c r="L888" s="245" t="s">
        <v>323</v>
      </c>
      <c r="M888" s="162">
        <v>4.9200000000000003E-4</v>
      </c>
    </row>
    <row r="889" spans="1:13" x14ac:dyDescent="0.2">
      <c r="A889" s="63" t="s">
        <v>1090</v>
      </c>
      <c r="B889" s="80" t="s">
        <v>1091</v>
      </c>
      <c r="C889" s="65">
        <v>4.4299999999999998E-4</v>
      </c>
      <c r="D889" s="167"/>
      <c r="E889" s="59">
        <v>4.8000000000000001E-4</v>
      </c>
      <c r="F889" s="60">
        <v>881</v>
      </c>
      <c r="G889" s="68">
        <v>100</v>
      </c>
      <c r="H889" s="69"/>
      <c r="J889" s="80" t="s">
        <v>1091</v>
      </c>
      <c r="K889" s="65">
        <v>4.4299999999999998E-4</v>
      </c>
      <c r="L889" s="167"/>
      <c r="M889" s="59">
        <v>4.8000000000000001E-4</v>
      </c>
    </row>
    <row r="890" spans="1:13" ht="15" customHeight="1" x14ac:dyDescent="0.2">
      <c r="A890" s="536" t="s">
        <v>1092</v>
      </c>
      <c r="B890" s="539" t="s">
        <v>1093</v>
      </c>
      <c r="C890" s="542">
        <v>2.32E-4</v>
      </c>
      <c r="D890" s="78" t="s">
        <v>326</v>
      </c>
      <c r="E890" s="71">
        <v>0</v>
      </c>
      <c r="F890" s="60">
        <v>882</v>
      </c>
      <c r="G890" s="554">
        <v>100</v>
      </c>
      <c r="H890" s="580"/>
      <c r="J890" s="72" t="s">
        <v>1093</v>
      </c>
      <c r="K890" s="73">
        <v>2.32E-4</v>
      </c>
      <c r="L890" s="78" t="s">
        <v>326</v>
      </c>
      <c r="M890" s="71">
        <v>0</v>
      </c>
    </row>
    <row r="891" spans="1:13" ht="15" customHeight="1" x14ac:dyDescent="0.2">
      <c r="A891" s="536"/>
      <c r="B891" s="539"/>
      <c r="C891" s="542"/>
      <c r="D891" s="58" t="s">
        <v>322</v>
      </c>
      <c r="E891" s="75">
        <v>1.76E-4</v>
      </c>
      <c r="F891" s="60">
        <v>883</v>
      </c>
      <c r="G891" s="554"/>
      <c r="H891" s="580"/>
      <c r="J891" s="72" t="s">
        <v>1094</v>
      </c>
      <c r="K891" s="72">
        <v>2.32E-4</v>
      </c>
      <c r="L891" s="58" t="s">
        <v>322</v>
      </c>
      <c r="M891" s="75">
        <v>1.76E-4</v>
      </c>
    </row>
    <row r="892" spans="1:13" ht="15" customHeight="1" x14ac:dyDescent="0.2">
      <c r="A892" s="536"/>
      <c r="B892" s="539"/>
      <c r="C892" s="542"/>
      <c r="D892" s="76" t="s">
        <v>323</v>
      </c>
      <c r="E892" s="77">
        <v>4.1899999999999999E-4</v>
      </c>
      <c r="F892" s="60">
        <v>884</v>
      </c>
      <c r="G892" s="554"/>
      <c r="H892" s="580"/>
      <c r="J892" s="72" t="s">
        <v>1094</v>
      </c>
      <c r="K892" s="72">
        <v>2.32E-4</v>
      </c>
      <c r="L892" s="76" t="s">
        <v>323</v>
      </c>
      <c r="M892" s="77">
        <v>4.1899999999999999E-4</v>
      </c>
    </row>
    <row r="893" spans="1:13" ht="28.5" customHeight="1" x14ac:dyDescent="0.2">
      <c r="A893" s="63" t="s">
        <v>1095</v>
      </c>
      <c r="B893" s="80" t="s">
        <v>1096</v>
      </c>
      <c r="C893" s="65">
        <v>4.2700000000000002E-4</v>
      </c>
      <c r="D893" s="66"/>
      <c r="E893" s="67">
        <v>3.7800000000000003E-4</v>
      </c>
      <c r="F893" s="60">
        <v>885</v>
      </c>
      <c r="G893" s="68">
        <v>9.35</v>
      </c>
      <c r="H893" s="69" t="s">
        <v>456</v>
      </c>
      <c r="J893" s="80" t="s">
        <v>1096</v>
      </c>
      <c r="K893" s="65">
        <v>4.2700000000000002E-4</v>
      </c>
      <c r="L893" s="66"/>
      <c r="M893" s="67">
        <v>3.7800000000000003E-4</v>
      </c>
    </row>
    <row r="894" spans="1:13" ht="15" customHeight="1" x14ac:dyDescent="0.2">
      <c r="A894" s="63" t="s">
        <v>1097</v>
      </c>
      <c r="B894" s="80" t="s">
        <v>1098</v>
      </c>
      <c r="C894" s="65">
        <v>5.8900000000000001E-4</v>
      </c>
      <c r="D894" s="66"/>
      <c r="E894" s="67">
        <v>5.3399999999999997E-4</v>
      </c>
      <c r="F894" s="60">
        <v>886</v>
      </c>
      <c r="G894" s="68">
        <v>100</v>
      </c>
      <c r="H894" s="69"/>
      <c r="J894" s="80" t="s">
        <v>1098</v>
      </c>
      <c r="K894" s="65">
        <v>5.8900000000000001E-4</v>
      </c>
      <c r="L894" s="66"/>
      <c r="M894" s="67">
        <v>5.3399999999999997E-4</v>
      </c>
    </row>
    <row r="895" spans="1:13" ht="15" customHeight="1" x14ac:dyDescent="0.2">
      <c r="A895" s="63" t="s">
        <v>1099</v>
      </c>
      <c r="B895" s="80" t="s">
        <v>1100</v>
      </c>
      <c r="C895" s="65">
        <v>1.0900000000000001E-4</v>
      </c>
      <c r="D895" s="66"/>
      <c r="E895" s="67">
        <v>2.81E-4</v>
      </c>
      <c r="F895" s="60">
        <v>887</v>
      </c>
      <c r="G895" s="68">
        <v>100</v>
      </c>
      <c r="H895" s="69"/>
      <c r="J895" s="80" t="s">
        <v>1100</v>
      </c>
      <c r="K895" s="65">
        <v>1.0900000000000001E-4</v>
      </c>
      <c r="L895" s="66"/>
      <c r="M895" s="67">
        <v>2.81E-4</v>
      </c>
    </row>
    <row r="896" spans="1:13" ht="15" customHeight="1" x14ac:dyDescent="0.2">
      <c r="A896" s="536" t="s">
        <v>1101</v>
      </c>
      <c r="B896" s="539" t="s">
        <v>1102</v>
      </c>
      <c r="C896" s="542">
        <v>2.05E-4</v>
      </c>
      <c r="D896" s="246" t="s">
        <v>326</v>
      </c>
      <c r="E896" s="121">
        <v>0</v>
      </c>
      <c r="F896" s="60">
        <v>888</v>
      </c>
      <c r="G896" s="554">
        <v>94.96</v>
      </c>
      <c r="H896" s="580" t="s">
        <v>456</v>
      </c>
      <c r="J896" s="72" t="s">
        <v>1102</v>
      </c>
      <c r="K896" s="73">
        <v>2.05E-4</v>
      </c>
      <c r="L896" s="246" t="s">
        <v>326</v>
      </c>
      <c r="M896" s="121">
        <v>0</v>
      </c>
    </row>
    <row r="897" spans="1:13" ht="15" customHeight="1" x14ac:dyDescent="0.2">
      <c r="A897" s="536"/>
      <c r="B897" s="539"/>
      <c r="C897" s="542"/>
      <c r="D897" s="247" t="s">
        <v>322</v>
      </c>
      <c r="E897" s="94">
        <v>4.7399999999999997E-4</v>
      </c>
      <c r="F897" s="60">
        <v>889</v>
      </c>
      <c r="G897" s="554"/>
      <c r="H897" s="580"/>
      <c r="J897" s="72" t="s">
        <v>1103</v>
      </c>
      <c r="K897" s="72">
        <v>2.05E-4</v>
      </c>
      <c r="L897" s="247" t="s">
        <v>322</v>
      </c>
      <c r="M897" s="94">
        <v>4.7399999999999997E-4</v>
      </c>
    </row>
    <row r="898" spans="1:13" ht="15" customHeight="1" x14ac:dyDescent="0.2">
      <c r="A898" s="536"/>
      <c r="B898" s="539"/>
      <c r="C898" s="542"/>
      <c r="D898" s="167" t="s">
        <v>323</v>
      </c>
      <c r="E898" s="59">
        <v>4.95E-4</v>
      </c>
      <c r="F898" s="60">
        <v>890</v>
      </c>
      <c r="G898" s="554"/>
      <c r="H898" s="580"/>
      <c r="J898" s="72" t="s">
        <v>1103</v>
      </c>
      <c r="K898" s="72">
        <v>2.05E-4</v>
      </c>
      <c r="L898" s="167" t="s">
        <v>323</v>
      </c>
      <c r="M898" s="59">
        <v>4.95E-4</v>
      </c>
    </row>
    <row r="899" spans="1:13" ht="15" customHeight="1" x14ac:dyDescent="0.2">
      <c r="A899" s="63" t="s">
        <v>1104</v>
      </c>
      <c r="B899" s="80" t="s">
        <v>1105</v>
      </c>
      <c r="C899" s="65">
        <v>2.7300000000000002E-4</v>
      </c>
      <c r="D899" s="66"/>
      <c r="E899" s="67">
        <v>2.33E-4</v>
      </c>
      <c r="F899" s="60">
        <v>891</v>
      </c>
      <c r="G899" s="68">
        <v>100</v>
      </c>
      <c r="H899" s="69"/>
      <c r="J899" s="80" t="s">
        <v>1105</v>
      </c>
      <c r="K899" s="65">
        <v>2.7300000000000002E-4</v>
      </c>
      <c r="L899" s="66"/>
      <c r="M899" s="67">
        <v>2.33E-4</v>
      </c>
    </row>
    <row r="900" spans="1:13" ht="15" customHeight="1" x14ac:dyDescent="0.2">
      <c r="A900" s="63" t="s">
        <v>1106</v>
      </c>
      <c r="B900" s="80" t="s">
        <v>1107</v>
      </c>
      <c r="C900" s="65">
        <v>2.2499999999999999E-4</v>
      </c>
      <c r="D900" s="66"/>
      <c r="E900" s="67">
        <v>1.6899999999999999E-4</v>
      </c>
      <c r="F900" s="60">
        <v>892</v>
      </c>
      <c r="G900" s="68">
        <v>100</v>
      </c>
      <c r="H900" s="69"/>
      <c r="J900" s="80" t="s">
        <v>1107</v>
      </c>
      <c r="K900" s="65">
        <v>2.2499999999999999E-4</v>
      </c>
      <c r="L900" s="66"/>
      <c r="M900" s="67">
        <v>1.6899999999999999E-4</v>
      </c>
    </row>
    <row r="901" spans="1:13" ht="15" customHeight="1" x14ac:dyDescent="0.2">
      <c r="A901" s="536" t="s">
        <v>1108</v>
      </c>
      <c r="B901" s="539" t="s">
        <v>1109</v>
      </c>
      <c r="C901" s="542">
        <v>2.1000000000000001E-4</v>
      </c>
      <c r="D901" s="246" t="s">
        <v>326</v>
      </c>
      <c r="E901" s="121">
        <v>0</v>
      </c>
      <c r="F901" s="60">
        <v>893</v>
      </c>
      <c r="G901" s="554">
        <v>100</v>
      </c>
      <c r="H901" s="580"/>
      <c r="J901" s="72" t="s">
        <v>1109</v>
      </c>
      <c r="K901" s="73">
        <v>2.1000000000000001E-4</v>
      </c>
      <c r="L901" s="246" t="s">
        <v>326</v>
      </c>
      <c r="M901" s="121">
        <v>0</v>
      </c>
    </row>
    <row r="902" spans="1:13" ht="15" customHeight="1" x14ac:dyDescent="0.2">
      <c r="A902" s="536"/>
      <c r="B902" s="539"/>
      <c r="C902" s="542"/>
      <c r="D902" s="247" t="s">
        <v>322</v>
      </c>
      <c r="E902" s="94">
        <v>4.0000000000000002E-4</v>
      </c>
      <c r="F902" s="60">
        <v>894</v>
      </c>
      <c r="G902" s="554"/>
      <c r="H902" s="580"/>
      <c r="J902" s="72" t="s">
        <v>1110</v>
      </c>
      <c r="K902" s="72">
        <v>2.1000000000000001E-4</v>
      </c>
      <c r="L902" s="247" t="s">
        <v>322</v>
      </c>
      <c r="M902" s="94">
        <v>4.0000000000000002E-4</v>
      </c>
    </row>
    <row r="903" spans="1:13" ht="15" customHeight="1" x14ac:dyDescent="0.2">
      <c r="A903" s="560"/>
      <c r="B903" s="561"/>
      <c r="C903" s="562"/>
      <c r="D903" s="167" t="s">
        <v>323</v>
      </c>
      <c r="E903" s="59">
        <v>5.3399999999999997E-4</v>
      </c>
      <c r="F903" s="60">
        <v>895</v>
      </c>
      <c r="G903" s="554"/>
      <c r="H903" s="580"/>
      <c r="J903" s="72" t="s">
        <v>1110</v>
      </c>
      <c r="K903" s="72">
        <v>2.1000000000000001E-4</v>
      </c>
      <c r="L903" s="167" t="s">
        <v>323</v>
      </c>
      <c r="M903" s="59">
        <v>5.3399999999999997E-4</v>
      </c>
    </row>
    <row r="904" spans="1:13" ht="15" customHeight="1" x14ac:dyDescent="0.2">
      <c r="A904" s="148" t="s">
        <v>1111</v>
      </c>
      <c r="B904" s="165" t="s">
        <v>1112</v>
      </c>
      <c r="C904" s="166">
        <v>4.5100000000000001E-4</v>
      </c>
      <c r="D904" s="66"/>
      <c r="E904" s="67">
        <v>4.35E-4</v>
      </c>
      <c r="F904" s="60">
        <v>896</v>
      </c>
      <c r="G904" s="68">
        <v>100</v>
      </c>
      <c r="H904" s="69"/>
      <c r="J904" s="165" t="s">
        <v>1112</v>
      </c>
      <c r="K904" s="166">
        <v>4.5100000000000001E-4</v>
      </c>
      <c r="L904" s="66"/>
      <c r="M904" s="67">
        <v>4.35E-4</v>
      </c>
    </row>
    <row r="905" spans="1:13" ht="15" customHeight="1" x14ac:dyDescent="0.2">
      <c r="A905" s="536" t="s">
        <v>1113</v>
      </c>
      <c r="B905" s="539" t="s">
        <v>1114</v>
      </c>
      <c r="C905" s="542">
        <v>4.28E-4</v>
      </c>
      <c r="D905" s="78" t="s">
        <v>326</v>
      </c>
      <c r="E905" s="71">
        <v>0</v>
      </c>
      <c r="F905" s="60">
        <v>897</v>
      </c>
      <c r="G905" s="554">
        <v>99.2</v>
      </c>
      <c r="H905" s="580" t="s">
        <v>327</v>
      </c>
      <c r="J905" s="72" t="s">
        <v>1114</v>
      </c>
      <c r="K905" s="73">
        <v>4.28E-4</v>
      </c>
      <c r="L905" s="78" t="s">
        <v>326</v>
      </c>
      <c r="M905" s="71">
        <v>0</v>
      </c>
    </row>
    <row r="906" spans="1:13" ht="15" customHeight="1" x14ac:dyDescent="0.2">
      <c r="A906" s="536"/>
      <c r="B906" s="539"/>
      <c r="C906" s="542"/>
      <c r="D906" s="74" t="s">
        <v>322</v>
      </c>
      <c r="E906" s="75">
        <v>3.6299999999999999E-4</v>
      </c>
      <c r="F906" s="60">
        <v>898</v>
      </c>
      <c r="G906" s="554"/>
      <c r="H906" s="580"/>
      <c r="J906" s="72" t="s">
        <v>1115</v>
      </c>
      <c r="K906" s="72">
        <v>4.28E-4</v>
      </c>
      <c r="L906" s="74" t="s">
        <v>322</v>
      </c>
      <c r="M906" s="75">
        <v>3.6299999999999999E-4</v>
      </c>
    </row>
    <row r="907" spans="1:13" ht="15" customHeight="1" x14ac:dyDescent="0.2">
      <c r="A907" s="536"/>
      <c r="B907" s="539"/>
      <c r="C907" s="542"/>
      <c r="D907" s="76" t="s">
        <v>323</v>
      </c>
      <c r="E907" s="77">
        <v>3.19E-4</v>
      </c>
      <c r="F907" s="60">
        <v>899</v>
      </c>
      <c r="G907" s="554"/>
      <c r="H907" s="580"/>
      <c r="J907" s="72" t="s">
        <v>1115</v>
      </c>
      <c r="K907" s="72">
        <v>4.28E-4</v>
      </c>
      <c r="L907" s="76" t="s">
        <v>323</v>
      </c>
      <c r="M907" s="77">
        <v>3.19E-4</v>
      </c>
    </row>
    <row r="908" spans="1:13" ht="15" customHeight="1" x14ac:dyDescent="0.2">
      <c r="A908" s="536" t="s">
        <v>1116</v>
      </c>
      <c r="B908" s="552" t="s">
        <v>1117</v>
      </c>
      <c r="C908" s="542">
        <v>4.4799999999999999E-4</v>
      </c>
      <c r="D908" s="78" t="s">
        <v>326</v>
      </c>
      <c r="E908" s="71">
        <v>0</v>
      </c>
      <c r="F908" s="60">
        <v>900</v>
      </c>
      <c r="G908" s="554">
        <v>1.85</v>
      </c>
      <c r="H908" s="580" t="s">
        <v>327</v>
      </c>
      <c r="J908" s="86" t="s">
        <v>1117</v>
      </c>
      <c r="K908" s="73">
        <v>4.4799999999999999E-4</v>
      </c>
      <c r="L908" s="78" t="s">
        <v>326</v>
      </c>
      <c r="M908" s="71">
        <v>0</v>
      </c>
    </row>
    <row r="909" spans="1:13" ht="15" customHeight="1" x14ac:dyDescent="0.2">
      <c r="A909" s="536"/>
      <c r="B909" s="552"/>
      <c r="C909" s="542"/>
      <c r="D909" s="74" t="s">
        <v>335</v>
      </c>
      <c r="E909" s="75">
        <v>3.5E-4</v>
      </c>
      <c r="F909" s="60">
        <v>901</v>
      </c>
      <c r="G909" s="554"/>
      <c r="H909" s="580"/>
      <c r="J909" s="72" t="s">
        <v>1118</v>
      </c>
      <c r="K909" s="72">
        <v>4.4799999999999999E-4</v>
      </c>
      <c r="L909" s="74" t="s">
        <v>335</v>
      </c>
      <c r="M909" s="75">
        <v>3.5E-4</v>
      </c>
    </row>
    <row r="910" spans="1:13" ht="15" customHeight="1" x14ac:dyDescent="0.2">
      <c r="A910" s="536"/>
      <c r="B910" s="552"/>
      <c r="C910" s="542"/>
      <c r="D910" s="111" t="s">
        <v>398</v>
      </c>
      <c r="E910" s="75">
        <v>5.1199999999999998E-4</v>
      </c>
      <c r="F910" s="60">
        <v>902</v>
      </c>
      <c r="G910" s="554"/>
      <c r="H910" s="580"/>
      <c r="J910" s="72" t="s">
        <v>1118</v>
      </c>
      <c r="K910" s="72">
        <v>4.4799999999999999E-4</v>
      </c>
      <c r="L910" s="111" t="s">
        <v>398</v>
      </c>
      <c r="M910" s="75">
        <v>5.1199999999999998E-4</v>
      </c>
    </row>
    <row r="911" spans="1:13" ht="15" customHeight="1" x14ac:dyDescent="0.2">
      <c r="A911" s="536"/>
      <c r="B911" s="552"/>
      <c r="C911" s="542"/>
      <c r="D911" s="76" t="s">
        <v>323</v>
      </c>
      <c r="E911" s="77">
        <v>4.2400000000000001E-4</v>
      </c>
      <c r="F911" s="60">
        <v>903</v>
      </c>
      <c r="G911" s="554"/>
      <c r="H911" s="580"/>
      <c r="J911" s="72" t="s">
        <v>1118</v>
      </c>
      <c r="K911" s="72">
        <v>4.4799999999999999E-4</v>
      </c>
      <c r="L911" s="76" t="s">
        <v>323</v>
      </c>
      <c r="M911" s="77">
        <v>4.2400000000000001E-4</v>
      </c>
    </row>
    <row r="912" spans="1:13" ht="15" customHeight="1" x14ac:dyDescent="0.2">
      <c r="A912" s="63" t="s">
        <v>1119</v>
      </c>
      <c r="B912" s="80" t="s">
        <v>1120</v>
      </c>
      <c r="C912" s="65">
        <v>3.0299999999999999E-4</v>
      </c>
      <c r="D912" s="66"/>
      <c r="E912" s="67">
        <v>3.28E-4</v>
      </c>
      <c r="F912" s="60">
        <v>904</v>
      </c>
      <c r="G912" s="68">
        <v>100</v>
      </c>
      <c r="H912" s="69"/>
      <c r="J912" s="80" t="s">
        <v>1120</v>
      </c>
      <c r="K912" s="65">
        <v>3.0299999999999999E-4</v>
      </c>
      <c r="L912" s="66"/>
      <c r="M912" s="67">
        <v>3.28E-4</v>
      </c>
    </row>
    <row r="913" spans="1:13" ht="15" customHeight="1" x14ac:dyDescent="0.2">
      <c r="A913" s="63" t="s">
        <v>1121</v>
      </c>
      <c r="B913" s="80" t="s">
        <v>1122</v>
      </c>
      <c r="C913" s="65">
        <v>4.4700000000000002E-4</v>
      </c>
      <c r="D913" s="66"/>
      <c r="E913" s="67">
        <v>3.9100000000000002E-4</v>
      </c>
      <c r="F913" s="60">
        <v>905</v>
      </c>
      <c r="G913" s="68">
        <v>100</v>
      </c>
      <c r="H913" s="69"/>
      <c r="J913" s="80" t="s">
        <v>1122</v>
      </c>
      <c r="K913" s="65">
        <v>4.4700000000000002E-4</v>
      </c>
      <c r="L913" s="66"/>
      <c r="M913" s="67">
        <v>3.9100000000000002E-4</v>
      </c>
    </row>
    <row r="914" spans="1:13" ht="15" customHeight="1" x14ac:dyDescent="0.2">
      <c r="A914" s="63" t="s">
        <v>1123</v>
      </c>
      <c r="B914" s="80" t="s">
        <v>1124</v>
      </c>
      <c r="C914" s="65">
        <v>5.3799999999999996E-4</v>
      </c>
      <c r="D914" s="66"/>
      <c r="E914" s="67">
        <v>5.1099999999999995E-4</v>
      </c>
      <c r="F914" s="60">
        <v>906</v>
      </c>
      <c r="G914" s="68">
        <v>100</v>
      </c>
      <c r="H914" s="69"/>
      <c r="J914" s="80" t="s">
        <v>1124</v>
      </c>
      <c r="K914" s="65">
        <v>5.3799999999999996E-4</v>
      </c>
      <c r="L914" s="66"/>
      <c r="M914" s="67">
        <v>5.1099999999999995E-4</v>
      </c>
    </row>
    <row r="915" spans="1:13" ht="15" customHeight="1" x14ac:dyDescent="0.2">
      <c r="A915" s="536" t="s">
        <v>1125</v>
      </c>
      <c r="B915" s="539" t="s">
        <v>1126</v>
      </c>
      <c r="C915" s="542">
        <v>4.4999999999999999E-4</v>
      </c>
      <c r="D915" s="78" t="s">
        <v>326</v>
      </c>
      <c r="E915" s="71">
        <v>0</v>
      </c>
      <c r="F915" s="60">
        <v>907</v>
      </c>
      <c r="G915" s="554">
        <v>100</v>
      </c>
      <c r="H915" s="580"/>
      <c r="J915" s="72" t="s">
        <v>1126</v>
      </c>
      <c r="K915" s="73">
        <v>4.4999999999999999E-4</v>
      </c>
      <c r="L915" s="78" t="s">
        <v>326</v>
      </c>
      <c r="M915" s="71">
        <v>0</v>
      </c>
    </row>
    <row r="916" spans="1:13" ht="15" customHeight="1" x14ac:dyDescent="0.2">
      <c r="A916" s="536"/>
      <c r="B916" s="539"/>
      <c r="C916" s="542"/>
      <c r="D916" s="58" t="s">
        <v>322</v>
      </c>
      <c r="E916" s="75">
        <v>4.5600000000000003E-4</v>
      </c>
      <c r="F916" s="60">
        <v>908</v>
      </c>
      <c r="G916" s="554"/>
      <c r="H916" s="580"/>
      <c r="J916" s="72" t="s">
        <v>1127</v>
      </c>
      <c r="K916" s="72">
        <v>4.4999999999999999E-4</v>
      </c>
      <c r="L916" s="58" t="s">
        <v>322</v>
      </c>
      <c r="M916" s="75">
        <v>4.5600000000000003E-4</v>
      </c>
    </row>
    <row r="917" spans="1:13" ht="15" customHeight="1" x14ac:dyDescent="0.2">
      <c r="A917" s="536"/>
      <c r="B917" s="539"/>
      <c r="C917" s="542"/>
      <c r="D917" s="76" t="s">
        <v>323</v>
      </c>
      <c r="E917" s="77">
        <v>3.0499999999999999E-4</v>
      </c>
      <c r="F917" s="60">
        <v>909</v>
      </c>
      <c r="G917" s="554"/>
      <c r="H917" s="580"/>
      <c r="J917" s="72" t="s">
        <v>1127</v>
      </c>
      <c r="K917" s="72">
        <v>4.4999999999999999E-4</v>
      </c>
      <c r="L917" s="76" t="s">
        <v>323</v>
      </c>
      <c r="M917" s="77">
        <v>3.0499999999999999E-4</v>
      </c>
    </row>
    <row r="918" spans="1:13" ht="15" customHeight="1" x14ac:dyDescent="0.2">
      <c r="A918" s="63" t="s">
        <v>1128</v>
      </c>
      <c r="B918" s="80" t="s">
        <v>1129</v>
      </c>
      <c r="C918" s="65">
        <v>5.7700000000000004E-4</v>
      </c>
      <c r="D918" s="66"/>
      <c r="E918" s="67">
        <v>5.2099999999999998E-4</v>
      </c>
      <c r="F918" s="60">
        <v>910</v>
      </c>
      <c r="G918" s="68">
        <v>100</v>
      </c>
      <c r="H918" s="69"/>
      <c r="J918" s="80" t="s">
        <v>1129</v>
      </c>
      <c r="K918" s="65">
        <v>5.7700000000000004E-4</v>
      </c>
      <c r="L918" s="66"/>
      <c r="M918" s="67">
        <v>5.2099999999999998E-4</v>
      </c>
    </row>
    <row r="919" spans="1:13" ht="15" customHeight="1" x14ac:dyDescent="0.2">
      <c r="A919" s="63" t="s">
        <v>1130</v>
      </c>
      <c r="B919" s="80" t="s">
        <v>1131</v>
      </c>
      <c r="C919" s="65">
        <v>4.5399999999999998E-4</v>
      </c>
      <c r="D919" s="66"/>
      <c r="E919" s="67">
        <v>4.57E-4</v>
      </c>
      <c r="F919" s="60">
        <v>911</v>
      </c>
      <c r="G919" s="68">
        <v>100</v>
      </c>
      <c r="H919" s="69"/>
      <c r="J919" s="80" t="s">
        <v>1131</v>
      </c>
      <c r="K919" s="65">
        <v>4.5399999999999998E-4</v>
      </c>
      <c r="L919" s="66"/>
      <c r="M919" s="67">
        <v>4.57E-4</v>
      </c>
    </row>
    <row r="920" spans="1:13" ht="25.5" customHeight="1" x14ac:dyDescent="0.2">
      <c r="A920" s="63" t="s">
        <v>1132</v>
      </c>
      <c r="B920" s="80" t="s">
        <v>1133</v>
      </c>
      <c r="C920" s="65">
        <v>4.64E-4</v>
      </c>
      <c r="D920" s="66"/>
      <c r="E920" s="67">
        <v>4.4700000000000002E-4</v>
      </c>
      <c r="F920" s="60">
        <v>912</v>
      </c>
      <c r="G920" s="61">
        <v>81.25</v>
      </c>
      <c r="H920" s="69" t="s">
        <v>327</v>
      </c>
      <c r="J920" s="80" t="s">
        <v>1133</v>
      </c>
      <c r="K920" s="65">
        <v>4.64E-4</v>
      </c>
      <c r="L920" s="66"/>
      <c r="M920" s="67">
        <v>4.4700000000000002E-4</v>
      </c>
    </row>
    <row r="921" spans="1:13" ht="15" customHeight="1" x14ac:dyDescent="0.2">
      <c r="A921" s="63" t="s">
        <v>1134</v>
      </c>
      <c r="B921" s="80" t="s">
        <v>1135</v>
      </c>
      <c r="C921" s="65">
        <v>4.4000000000000002E-4</v>
      </c>
      <c r="D921" s="66"/>
      <c r="E921" s="67">
        <v>3.9800000000000002E-4</v>
      </c>
      <c r="F921" s="60">
        <v>913</v>
      </c>
      <c r="G921" s="219">
        <v>100</v>
      </c>
      <c r="H921" s="248"/>
      <c r="J921" s="80" t="s">
        <v>1135</v>
      </c>
      <c r="K921" s="65">
        <v>4.4000000000000002E-4</v>
      </c>
      <c r="L921" s="66"/>
      <c r="M921" s="67">
        <v>3.9800000000000002E-4</v>
      </c>
    </row>
    <row r="922" spans="1:13" ht="15" customHeight="1" x14ac:dyDescent="0.2">
      <c r="A922" s="536" t="s">
        <v>1136</v>
      </c>
      <c r="B922" s="539" t="s">
        <v>1137</v>
      </c>
      <c r="C922" s="542">
        <v>4.4099999999999999E-4</v>
      </c>
      <c r="D922" s="78" t="s">
        <v>326</v>
      </c>
      <c r="E922" s="71">
        <v>0</v>
      </c>
      <c r="F922" s="60">
        <v>914</v>
      </c>
      <c r="G922" s="546">
        <v>100</v>
      </c>
      <c r="H922" s="580"/>
      <c r="J922" s="72" t="s">
        <v>1137</v>
      </c>
      <c r="K922" s="73">
        <v>4.4099999999999999E-4</v>
      </c>
      <c r="L922" s="78" t="s">
        <v>326</v>
      </c>
      <c r="M922" s="71">
        <v>0</v>
      </c>
    </row>
    <row r="923" spans="1:13" ht="15" customHeight="1" x14ac:dyDescent="0.2">
      <c r="A923" s="536"/>
      <c r="B923" s="539"/>
      <c r="C923" s="542"/>
      <c r="D923" s="74" t="s">
        <v>335</v>
      </c>
      <c r="E923" s="75">
        <v>0</v>
      </c>
      <c r="F923" s="60">
        <v>915</v>
      </c>
      <c r="G923" s="554"/>
      <c r="H923" s="580"/>
      <c r="J923" s="72" t="s">
        <v>1138</v>
      </c>
      <c r="K923" s="72">
        <v>4.4099999999999999E-4</v>
      </c>
      <c r="L923" s="74" t="s">
        <v>335</v>
      </c>
      <c r="M923" s="75">
        <v>0</v>
      </c>
    </row>
    <row r="924" spans="1:13" ht="15" customHeight="1" x14ac:dyDescent="0.2">
      <c r="A924" s="536"/>
      <c r="B924" s="539"/>
      <c r="C924" s="542"/>
      <c r="D924" s="74" t="s">
        <v>336</v>
      </c>
      <c r="E924" s="75">
        <v>0</v>
      </c>
      <c r="F924" s="60">
        <v>916</v>
      </c>
      <c r="G924" s="554"/>
      <c r="H924" s="580"/>
      <c r="J924" s="72" t="s">
        <v>1138</v>
      </c>
      <c r="K924" s="72">
        <v>4.4099999999999999E-4</v>
      </c>
      <c r="L924" s="74" t="s">
        <v>336</v>
      </c>
      <c r="M924" s="75">
        <v>0</v>
      </c>
    </row>
    <row r="925" spans="1:13" ht="15" customHeight="1" x14ac:dyDescent="0.2">
      <c r="A925" s="536"/>
      <c r="B925" s="539"/>
      <c r="C925" s="542"/>
      <c r="D925" s="74" t="s">
        <v>337</v>
      </c>
      <c r="E925" s="75">
        <v>0</v>
      </c>
      <c r="F925" s="60">
        <v>917</v>
      </c>
      <c r="G925" s="554"/>
      <c r="H925" s="580"/>
      <c r="J925" s="72" t="s">
        <v>1138</v>
      </c>
      <c r="K925" s="72">
        <v>4.4099999999999999E-4</v>
      </c>
      <c r="L925" s="74" t="s">
        <v>337</v>
      </c>
      <c r="M925" s="75">
        <v>0</v>
      </c>
    </row>
    <row r="926" spans="1:13" ht="15" customHeight="1" x14ac:dyDescent="0.2">
      <c r="A926" s="536"/>
      <c r="B926" s="539"/>
      <c r="C926" s="542"/>
      <c r="D926" s="79" t="s">
        <v>403</v>
      </c>
      <c r="E926" s="75">
        <v>0</v>
      </c>
      <c r="F926" s="60">
        <v>918</v>
      </c>
      <c r="G926" s="554"/>
      <c r="H926" s="580"/>
      <c r="J926" s="72" t="s">
        <v>1138</v>
      </c>
      <c r="K926" s="72">
        <v>4.4099999999999999E-4</v>
      </c>
      <c r="L926" s="79" t="s">
        <v>403</v>
      </c>
      <c r="M926" s="75">
        <v>0</v>
      </c>
    </row>
    <row r="927" spans="1:13" ht="15" customHeight="1" x14ac:dyDescent="0.2">
      <c r="A927" s="536"/>
      <c r="B927" s="539"/>
      <c r="C927" s="542"/>
      <c r="D927" s="79" t="s">
        <v>463</v>
      </c>
      <c r="E927" s="75">
        <v>5.0900000000000001E-4</v>
      </c>
      <c r="F927" s="60">
        <v>919</v>
      </c>
      <c r="G927" s="554"/>
      <c r="H927" s="580"/>
      <c r="J927" s="72" t="s">
        <v>1138</v>
      </c>
      <c r="K927" s="72">
        <v>4.4099999999999999E-4</v>
      </c>
      <c r="L927" s="79" t="s">
        <v>463</v>
      </c>
      <c r="M927" s="75">
        <v>5.0900000000000001E-4</v>
      </c>
    </row>
    <row r="928" spans="1:13" ht="15" customHeight="1" x14ac:dyDescent="0.2">
      <c r="A928" s="536"/>
      <c r="B928" s="539"/>
      <c r="C928" s="542"/>
      <c r="D928" s="112" t="s">
        <v>323</v>
      </c>
      <c r="E928" s="113">
        <v>5.0600000000000005E-4</v>
      </c>
      <c r="F928" s="60">
        <v>920</v>
      </c>
      <c r="G928" s="554"/>
      <c r="H928" s="580"/>
      <c r="J928" s="72" t="s">
        <v>1138</v>
      </c>
      <c r="K928" s="72">
        <v>4.4099999999999999E-4</v>
      </c>
      <c r="L928" s="112" t="s">
        <v>323</v>
      </c>
      <c r="M928" s="113">
        <v>5.0600000000000005E-4</v>
      </c>
    </row>
    <row r="929" spans="1:13" ht="15" customHeight="1" x14ac:dyDescent="0.2">
      <c r="A929" s="565" t="s">
        <v>1139</v>
      </c>
      <c r="B929" s="568" t="s">
        <v>1140</v>
      </c>
      <c r="C929" s="569">
        <v>2.3800000000000001E-4</v>
      </c>
      <c r="D929" s="249" t="s">
        <v>369</v>
      </c>
      <c r="E929" s="154">
        <v>0</v>
      </c>
      <c r="F929" s="60">
        <v>921</v>
      </c>
      <c r="G929" s="545">
        <v>100</v>
      </c>
      <c r="H929" s="593"/>
      <c r="J929" s="109" t="s">
        <v>1140</v>
      </c>
      <c r="K929" s="87">
        <v>2.3800000000000001E-4</v>
      </c>
      <c r="L929" s="249" t="s">
        <v>369</v>
      </c>
      <c r="M929" s="154">
        <v>0</v>
      </c>
    </row>
    <row r="930" spans="1:13" ht="15" customHeight="1" x14ac:dyDescent="0.2">
      <c r="A930" s="555"/>
      <c r="B930" s="540"/>
      <c r="C930" s="543"/>
      <c r="D930" s="58" t="s">
        <v>322</v>
      </c>
      <c r="E930" s="75">
        <v>4.15E-4</v>
      </c>
      <c r="F930" s="60">
        <v>922</v>
      </c>
      <c r="G930" s="546"/>
      <c r="H930" s="594"/>
      <c r="J930" s="72" t="s">
        <v>1141</v>
      </c>
      <c r="K930" s="72">
        <v>2.3800000000000001E-4</v>
      </c>
      <c r="L930" s="58" t="s">
        <v>322</v>
      </c>
      <c r="M930" s="75">
        <v>4.15E-4</v>
      </c>
    </row>
    <row r="931" spans="1:13" x14ac:dyDescent="0.2">
      <c r="A931" s="567"/>
      <c r="B931" s="561"/>
      <c r="C931" s="562"/>
      <c r="D931" s="88" t="s">
        <v>323</v>
      </c>
      <c r="E931" s="162">
        <v>3.8699999999999997E-4</v>
      </c>
      <c r="F931" s="60">
        <v>923</v>
      </c>
      <c r="G931" s="563"/>
      <c r="H931" s="595"/>
      <c r="J931" s="72" t="s">
        <v>1141</v>
      </c>
      <c r="K931" s="72">
        <v>2.3800000000000001E-4</v>
      </c>
      <c r="L931" s="88" t="s">
        <v>323</v>
      </c>
      <c r="M931" s="162">
        <v>3.8699999999999997E-4</v>
      </c>
    </row>
    <row r="932" spans="1:13" ht="15" customHeight="1" x14ac:dyDescent="0.2">
      <c r="A932" s="148" t="s">
        <v>1142</v>
      </c>
      <c r="B932" s="165" t="s">
        <v>1143</v>
      </c>
      <c r="C932" s="166">
        <v>4.64E-4</v>
      </c>
      <c r="D932" s="167"/>
      <c r="E932" s="59">
        <v>4.08E-4</v>
      </c>
      <c r="F932" s="60">
        <v>924</v>
      </c>
      <c r="G932" s="168">
        <v>100</v>
      </c>
      <c r="H932" s="169"/>
      <c r="J932" s="165" t="s">
        <v>1143</v>
      </c>
      <c r="K932" s="166">
        <v>4.64E-4</v>
      </c>
      <c r="L932" s="167"/>
      <c r="M932" s="59">
        <v>4.08E-4</v>
      </c>
    </row>
    <row r="933" spans="1:13" ht="15" customHeight="1" x14ac:dyDescent="0.2">
      <c r="A933" s="63" t="s">
        <v>1144</v>
      </c>
      <c r="B933" s="80" t="s">
        <v>1145</v>
      </c>
      <c r="C933" s="65">
        <v>4.64E-4</v>
      </c>
      <c r="D933" s="66"/>
      <c r="E933" s="67">
        <v>4.08E-4</v>
      </c>
      <c r="F933" s="60">
        <v>925</v>
      </c>
      <c r="G933" s="68">
        <v>100</v>
      </c>
      <c r="H933" s="69"/>
      <c r="J933" s="80" t="s">
        <v>1145</v>
      </c>
      <c r="K933" s="65">
        <v>4.64E-4</v>
      </c>
      <c r="L933" s="66"/>
      <c r="M933" s="67">
        <v>4.08E-4</v>
      </c>
    </row>
    <row r="934" spans="1:13" ht="15" customHeight="1" x14ac:dyDescent="0.2">
      <c r="A934" s="63" t="s">
        <v>1146</v>
      </c>
      <c r="B934" s="80" t="s">
        <v>1147</v>
      </c>
      <c r="C934" s="65">
        <v>4.64E-4</v>
      </c>
      <c r="D934" s="66"/>
      <c r="E934" s="188">
        <v>4.08E-4</v>
      </c>
      <c r="F934" s="60">
        <v>926</v>
      </c>
      <c r="G934" s="68">
        <v>100</v>
      </c>
      <c r="H934" s="69"/>
      <c r="J934" s="80" t="s">
        <v>1147</v>
      </c>
      <c r="K934" s="65">
        <v>4.64E-4</v>
      </c>
      <c r="L934" s="66"/>
      <c r="M934" s="188">
        <v>4.08E-4</v>
      </c>
    </row>
    <row r="935" spans="1:13" x14ac:dyDescent="0.2">
      <c r="A935" s="63" t="s">
        <v>1148</v>
      </c>
      <c r="B935" s="80" t="s">
        <v>1149</v>
      </c>
      <c r="C935" s="65">
        <v>1.8200000000000001E-4</v>
      </c>
      <c r="D935" s="66"/>
      <c r="E935" s="67">
        <v>6.3199999999999997E-4</v>
      </c>
      <c r="F935" s="60">
        <v>927</v>
      </c>
      <c r="G935" s="68">
        <v>100</v>
      </c>
      <c r="H935" s="69"/>
      <c r="J935" s="80" t="s">
        <v>1149</v>
      </c>
      <c r="K935" s="65">
        <v>1.8200000000000001E-4</v>
      </c>
      <c r="L935" s="66"/>
      <c r="M935" s="67">
        <v>6.3199999999999997E-4</v>
      </c>
    </row>
    <row r="936" spans="1:13" ht="15" customHeight="1" x14ac:dyDescent="0.2">
      <c r="A936" s="536" t="s">
        <v>1150</v>
      </c>
      <c r="B936" s="539" t="s">
        <v>1151</v>
      </c>
      <c r="C936" s="542">
        <v>4.8899999999999996E-4</v>
      </c>
      <c r="D936" s="78" t="s">
        <v>326</v>
      </c>
      <c r="E936" s="71">
        <v>0</v>
      </c>
      <c r="F936" s="60">
        <v>928</v>
      </c>
      <c r="G936" s="554">
        <v>100</v>
      </c>
      <c r="H936" s="580"/>
      <c r="J936" s="72" t="s">
        <v>1151</v>
      </c>
      <c r="K936" s="73">
        <v>4.8899999999999996E-4</v>
      </c>
      <c r="L936" s="78" t="s">
        <v>326</v>
      </c>
      <c r="M936" s="71">
        <v>0</v>
      </c>
    </row>
    <row r="937" spans="1:13" ht="15" customHeight="1" x14ac:dyDescent="0.2">
      <c r="A937" s="536"/>
      <c r="B937" s="539"/>
      <c r="C937" s="542"/>
      <c r="D937" s="58" t="s">
        <v>322</v>
      </c>
      <c r="E937" s="75">
        <v>4.3300000000000001E-4</v>
      </c>
      <c r="F937" s="60">
        <v>929</v>
      </c>
      <c r="G937" s="554"/>
      <c r="H937" s="580"/>
      <c r="J937" s="72" t="s">
        <v>1152</v>
      </c>
      <c r="K937" s="72">
        <v>4.8899999999999996E-4</v>
      </c>
      <c r="L937" s="58" t="s">
        <v>322</v>
      </c>
      <c r="M937" s="75">
        <v>4.3300000000000001E-4</v>
      </c>
    </row>
    <row r="938" spans="1:13" ht="15" customHeight="1" x14ac:dyDescent="0.2">
      <c r="A938" s="536"/>
      <c r="B938" s="539"/>
      <c r="C938" s="542"/>
      <c r="D938" s="76" t="s">
        <v>323</v>
      </c>
      <c r="E938" s="77">
        <v>4.1100000000000002E-4</v>
      </c>
      <c r="F938" s="60">
        <v>930</v>
      </c>
      <c r="G938" s="554"/>
      <c r="H938" s="580"/>
      <c r="J938" s="72" t="s">
        <v>1152</v>
      </c>
      <c r="K938" s="72">
        <v>4.8899999999999996E-4</v>
      </c>
      <c r="L938" s="76" t="s">
        <v>323</v>
      </c>
      <c r="M938" s="77">
        <v>4.1100000000000002E-4</v>
      </c>
    </row>
    <row r="939" spans="1:13" ht="15" customHeight="1" x14ac:dyDescent="0.2">
      <c r="A939" s="536" t="s">
        <v>1153</v>
      </c>
      <c r="B939" s="539" t="s">
        <v>1154</v>
      </c>
      <c r="C939" s="542">
        <v>4.5199999999999998E-4</v>
      </c>
      <c r="D939" s="78" t="s">
        <v>326</v>
      </c>
      <c r="E939" s="71">
        <v>0</v>
      </c>
      <c r="F939" s="60">
        <v>931</v>
      </c>
      <c r="G939" s="554">
        <v>100</v>
      </c>
      <c r="H939" s="580"/>
      <c r="J939" s="72" t="s">
        <v>1154</v>
      </c>
      <c r="K939" s="73">
        <v>4.5199999999999998E-4</v>
      </c>
      <c r="L939" s="78" t="s">
        <v>326</v>
      </c>
      <c r="M939" s="71">
        <v>0</v>
      </c>
    </row>
    <row r="940" spans="1:13" ht="15" customHeight="1" x14ac:dyDescent="0.2">
      <c r="A940" s="536"/>
      <c r="B940" s="539"/>
      <c r="C940" s="542"/>
      <c r="D940" s="74" t="s">
        <v>322</v>
      </c>
      <c r="E940" s="75">
        <v>3.9300000000000001E-4</v>
      </c>
      <c r="F940" s="60">
        <v>932</v>
      </c>
      <c r="G940" s="554"/>
      <c r="H940" s="580"/>
      <c r="J940" s="72" t="s">
        <v>1155</v>
      </c>
      <c r="K940" s="72">
        <v>4.5199999999999998E-4</v>
      </c>
      <c r="L940" s="74" t="s">
        <v>322</v>
      </c>
      <c r="M940" s="75">
        <v>3.9300000000000001E-4</v>
      </c>
    </row>
    <row r="941" spans="1:13" ht="15" customHeight="1" x14ac:dyDescent="0.2">
      <c r="A941" s="560"/>
      <c r="B941" s="561"/>
      <c r="C941" s="562"/>
      <c r="D941" s="88" t="s">
        <v>323</v>
      </c>
      <c r="E941" s="89">
        <v>3.9199999999999999E-4</v>
      </c>
      <c r="F941" s="60">
        <v>933</v>
      </c>
      <c r="G941" s="563"/>
      <c r="H941" s="588"/>
      <c r="J941" s="72" t="s">
        <v>1155</v>
      </c>
      <c r="K941" s="72">
        <v>4.5199999999999998E-4</v>
      </c>
      <c r="L941" s="88" t="s">
        <v>323</v>
      </c>
      <c r="M941" s="89">
        <v>3.9199999999999999E-4</v>
      </c>
    </row>
    <row r="942" spans="1:13" ht="15" customHeight="1" x14ac:dyDescent="0.2">
      <c r="A942" s="148" t="s">
        <v>1156</v>
      </c>
      <c r="B942" s="165" t="s">
        <v>1157</v>
      </c>
      <c r="C942" s="166">
        <v>4.6500000000000003E-4</v>
      </c>
      <c r="D942" s="167"/>
      <c r="E942" s="59">
        <v>5.1500000000000005E-4</v>
      </c>
      <c r="F942" s="60">
        <v>934</v>
      </c>
      <c r="G942" s="168">
        <v>100</v>
      </c>
      <c r="H942" s="169"/>
      <c r="J942" s="165" t="s">
        <v>1157</v>
      </c>
      <c r="K942" s="166">
        <v>4.6500000000000003E-4</v>
      </c>
      <c r="L942" s="167"/>
      <c r="M942" s="59">
        <v>5.1500000000000005E-4</v>
      </c>
    </row>
    <row r="943" spans="1:13" ht="15" customHeight="1" x14ac:dyDescent="0.2">
      <c r="A943" s="63" t="s">
        <v>1158</v>
      </c>
      <c r="B943" s="80" t="s">
        <v>1159</v>
      </c>
      <c r="C943" s="65">
        <v>4.5399999999999998E-4</v>
      </c>
      <c r="D943" s="66"/>
      <c r="E943" s="188">
        <v>4.57E-4</v>
      </c>
      <c r="F943" s="60">
        <v>935</v>
      </c>
      <c r="G943" s="68">
        <v>100</v>
      </c>
      <c r="H943" s="69"/>
      <c r="J943" s="80" t="s">
        <v>1159</v>
      </c>
      <c r="K943" s="65">
        <v>4.5399999999999998E-4</v>
      </c>
      <c r="L943" s="66"/>
      <c r="M943" s="188">
        <v>4.57E-4</v>
      </c>
    </row>
    <row r="944" spans="1:13" ht="15" customHeight="1" x14ac:dyDescent="0.2">
      <c r="A944" s="536" t="s">
        <v>1160</v>
      </c>
      <c r="B944" s="539" t="s">
        <v>1161</v>
      </c>
      <c r="C944" s="542">
        <v>4.6200000000000001E-4</v>
      </c>
      <c r="D944" s="78" t="s">
        <v>326</v>
      </c>
      <c r="E944" s="71">
        <v>0</v>
      </c>
      <c r="F944" s="60">
        <v>936</v>
      </c>
      <c r="G944" s="554">
        <v>100</v>
      </c>
      <c r="H944" s="580"/>
      <c r="J944" s="72" t="s">
        <v>1161</v>
      </c>
      <c r="K944" s="73">
        <v>4.6200000000000001E-4</v>
      </c>
      <c r="L944" s="78" t="s">
        <v>326</v>
      </c>
      <c r="M944" s="71">
        <v>0</v>
      </c>
    </row>
    <row r="945" spans="1:13" ht="15" customHeight="1" x14ac:dyDescent="0.2">
      <c r="A945" s="536"/>
      <c r="B945" s="539"/>
      <c r="C945" s="542"/>
      <c r="D945" s="74" t="s">
        <v>322</v>
      </c>
      <c r="E945" s="75">
        <v>4.1599999999999997E-4</v>
      </c>
      <c r="F945" s="60">
        <v>937</v>
      </c>
      <c r="G945" s="554"/>
      <c r="H945" s="580"/>
      <c r="J945" s="72" t="s">
        <v>1162</v>
      </c>
      <c r="K945" s="72">
        <v>4.6200000000000001E-4</v>
      </c>
      <c r="L945" s="74" t="s">
        <v>322</v>
      </c>
      <c r="M945" s="75">
        <v>4.1599999999999997E-4</v>
      </c>
    </row>
    <row r="946" spans="1:13" ht="15" customHeight="1" x14ac:dyDescent="0.2">
      <c r="A946" s="560"/>
      <c r="B946" s="561"/>
      <c r="C946" s="562"/>
      <c r="D946" s="88" t="s">
        <v>323</v>
      </c>
      <c r="E946" s="89">
        <v>4.28E-4</v>
      </c>
      <c r="F946" s="60">
        <v>938</v>
      </c>
      <c r="G946" s="563"/>
      <c r="H946" s="588"/>
      <c r="J946" s="72" t="s">
        <v>1162</v>
      </c>
      <c r="K946" s="72">
        <v>4.6200000000000001E-4</v>
      </c>
      <c r="L946" s="88" t="s">
        <v>323</v>
      </c>
      <c r="M946" s="89">
        <v>4.28E-4</v>
      </c>
    </row>
    <row r="947" spans="1:13" ht="15" customHeight="1" x14ac:dyDescent="0.2">
      <c r="A947" s="148" t="s">
        <v>1163</v>
      </c>
      <c r="B947" s="165" t="s">
        <v>1164</v>
      </c>
      <c r="C947" s="166">
        <v>4.5399999999999998E-4</v>
      </c>
      <c r="D947" s="167"/>
      <c r="E947" s="59">
        <v>4.57E-4</v>
      </c>
      <c r="F947" s="60">
        <v>939</v>
      </c>
      <c r="G947" s="168">
        <v>100</v>
      </c>
      <c r="H947" s="169"/>
      <c r="J947" s="165" t="s">
        <v>1164</v>
      </c>
      <c r="K947" s="166">
        <v>4.5399999999999998E-4</v>
      </c>
      <c r="L947" s="167"/>
      <c r="M947" s="59">
        <v>4.57E-4</v>
      </c>
    </row>
    <row r="948" spans="1:13" ht="30" customHeight="1" x14ac:dyDescent="0.2">
      <c r="A948" s="63" t="s">
        <v>1165</v>
      </c>
      <c r="B948" s="80" t="s">
        <v>1166</v>
      </c>
      <c r="C948" s="65">
        <v>4.6299999999999998E-4</v>
      </c>
      <c r="D948" s="66"/>
      <c r="E948" s="67">
        <v>4.6999999999999999E-4</v>
      </c>
      <c r="F948" s="60">
        <v>940</v>
      </c>
      <c r="G948" s="68">
        <v>72.62</v>
      </c>
      <c r="H948" s="224" t="s">
        <v>327</v>
      </c>
      <c r="J948" s="80" t="s">
        <v>1166</v>
      </c>
      <c r="K948" s="65">
        <v>4.6299999999999998E-4</v>
      </c>
      <c r="L948" s="66"/>
      <c r="M948" s="67">
        <v>4.6999999999999999E-4</v>
      </c>
    </row>
    <row r="949" spans="1:13" ht="15" customHeight="1" x14ac:dyDescent="0.2">
      <c r="A949" s="536" t="s">
        <v>1167</v>
      </c>
      <c r="B949" s="539" t="s">
        <v>1168</v>
      </c>
      <c r="C949" s="542">
        <v>5.8E-5</v>
      </c>
      <c r="D949" s="78" t="s">
        <v>326</v>
      </c>
      <c r="E949" s="71">
        <v>2.8899999999999998E-4</v>
      </c>
      <c r="F949" s="60">
        <v>941</v>
      </c>
      <c r="G949" s="554">
        <v>100</v>
      </c>
      <c r="H949" s="580"/>
      <c r="J949" s="72" t="s">
        <v>1168</v>
      </c>
      <c r="K949" s="73">
        <v>5.8E-5</v>
      </c>
      <c r="L949" s="78" t="s">
        <v>326</v>
      </c>
      <c r="M949" s="71">
        <v>2.8899999999999998E-4</v>
      </c>
    </row>
    <row r="950" spans="1:13" ht="15" customHeight="1" x14ac:dyDescent="0.2">
      <c r="A950" s="536"/>
      <c r="B950" s="539"/>
      <c r="C950" s="542"/>
      <c r="D950" s="79" t="s">
        <v>397</v>
      </c>
      <c r="E950" s="75">
        <v>0</v>
      </c>
      <c r="F950" s="60">
        <v>942</v>
      </c>
      <c r="G950" s="554"/>
      <c r="H950" s="580"/>
      <c r="J950" s="72" t="s">
        <v>1169</v>
      </c>
      <c r="K950" s="72">
        <v>5.8E-5</v>
      </c>
      <c r="L950" s="79" t="s">
        <v>397</v>
      </c>
      <c r="M950" s="75">
        <v>0</v>
      </c>
    </row>
    <row r="951" spans="1:13" ht="15" customHeight="1" x14ac:dyDescent="0.2">
      <c r="A951" s="536"/>
      <c r="B951" s="539"/>
      <c r="C951" s="542"/>
      <c r="D951" s="74" t="s">
        <v>350</v>
      </c>
      <c r="E951" s="75">
        <v>2.9399999999999999E-4</v>
      </c>
      <c r="F951" s="60">
        <v>943</v>
      </c>
      <c r="G951" s="554"/>
      <c r="H951" s="580"/>
      <c r="J951" s="72" t="s">
        <v>1169</v>
      </c>
      <c r="K951" s="72">
        <v>5.8E-5</v>
      </c>
      <c r="L951" s="74" t="s">
        <v>350</v>
      </c>
      <c r="M951" s="75">
        <v>2.9399999999999999E-4</v>
      </c>
    </row>
    <row r="952" spans="1:13" ht="15" customHeight="1" x14ac:dyDescent="0.2">
      <c r="A952" s="536"/>
      <c r="B952" s="539"/>
      <c r="C952" s="542"/>
      <c r="D952" s="76" t="s">
        <v>323</v>
      </c>
      <c r="E952" s="77">
        <v>2.7999999999999998E-4</v>
      </c>
      <c r="F952" s="60">
        <v>944</v>
      </c>
      <c r="G952" s="554"/>
      <c r="H952" s="580"/>
      <c r="J952" s="72" t="s">
        <v>1169</v>
      </c>
      <c r="K952" s="72">
        <v>5.8E-5</v>
      </c>
      <c r="L952" s="76" t="s">
        <v>323</v>
      </c>
      <c r="M952" s="77">
        <v>2.7999999999999998E-4</v>
      </c>
    </row>
    <row r="953" spans="1:13" ht="15" customHeight="1" x14ac:dyDescent="0.2">
      <c r="A953" s="63" t="s">
        <v>1170</v>
      </c>
      <c r="B953" s="80" t="s">
        <v>1171</v>
      </c>
      <c r="C953" s="65">
        <v>4.5399999999999998E-4</v>
      </c>
      <c r="D953" s="66"/>
      <c r="E953" s="67">
        <v>4.57E-4</v>
      </c>
      <c r="F953" s="60">
        <v>945</v>
      </c>
      <c r="G953" s="68">
        <v>100</v>
      </c>
      <c r="H953" s="69"/>
      <c r="J953" s="80" t="s">
        <v>1171</v>
      </c>
      <c r="K953" s="65">
        <v>4.5399999999999998E-4</v>
      </c>
      <c r="L953" s="66"/>
      <c r="M953" s="67">
        <v>4.57E-4</v>
      </c>
    </row>
    <row r="954" spans="1:13" ht="15" customHeight="1" x14ac:dyDescent="0.2">
      <c r="A954" s="536" t="s">
        <v>1172</v>
      </c>
      <c r="B954" s="539" t="s">
        <v>1173</v>
      </c>
      <c r="C954" s="542">
        <v>4.4900000000000002E-4</v>
      </c>
      <c r="D954" s="78" t="s">
        <v>326</v>
      </c>
      <c r="E954" s="71">
        <v>0</v>
      </c>
      <c r="F954" s="60">
        <v>946</v>
      </c>
      <c r="G954" s="554">
        <v>100</v>
      </c>
      <c r="H954" s="580"/>
      <c r="J954" s="72" t="s">
        <v>1173</v>
      </c>
      <c r="K954" s="73">
        <v>4.4900000000000002E-4</v>
      </c>
      <c r="L954" s="78" t="s">
        <v>326</v>
      </c>
      <c r="M954" s="71">
        <v>0</v>
      </c>
    </row>
    <row r="955" spans="1:13" ht="15" customHeight="1" x14ac:dyDescent="0.2">
      <c r="A955" s="536"/>
      <c r="B955" s="539"/>
      <c r="C955" s="542"/>
      <c r="D955" s="74" t="s">
        <v>335</v>
      </c>
      <c r="E955" s="75">
        <v>2.7599999999999999E-4</v>
      </c>
      <c r="F955" s="60">
        <v>947</v>
      </c>
      <c r="G955" s="554"/>
      <c r="H955" s="580"/>
      <c r="J955" s="72" t="s">
        <v>1174</v>
      </c>
      <c r="K955" s="72">
        <v>4.4900000000000002E-4</v>
      </c>
      <c r="L955" s="74" t="s">
        <v>335</v>
      </c>
      <c r="M955" s="75">
        <v>2.7599999999999999E-4</v>
      </c>
    </row>
    <row r="956" spans="1:13" ht="15" customHeight="1" x14ac:dyDescent="0.2">
      <c r="A956" s="536"/>
      <c r="B956" s="539"/>
      <c r="C956" s="542"/>
      <c r="D956" s="74" t="s">
        <v>350</v>
      </c>
      <c r="E956" s="75">
        <v>3.5799999999999997E-4</v>
      </c>
      <c r="F956" s="60">
        <v>948</v>
      </c>
      <c r="G956" s="554"/>
      <c r="H956" s="580"/>
      <c r="J956" s="72" t="s">
        <v>1174</v>
      </c>
      <c r="K956" s="72">
        <v>4.4900000000000002E-4</v>
      </c>
      <c r="L956" s="74" t="s">
        <v>350</v>
      </c>
      <c r="M956" s="75">
        <v>3.5799999999999997E-4</v>
      </c>
    </row>
    <row r="957" spans="1:13" ht="15" customHeight="1" x14ac:dyDescent="0.2">
      <c r="A957" s="560"/>
      <c r="B957" s="561"/>
      <c r="C957" s="562"/>
      <c r="D957" s="88" t="s">
        <v>323</v>
      </c>
      <c r="E957" s="89">
        <v>4.5800000000000002E-4</v>
      </c>
      <c r="F957" s="60">
        <v>949</v>
      </c>
      <c r="G957" s="563"/>
      <c r="H957" s="588"/>
      <c r="J957" s="72" t="s">
        <v>1174</v>
      </c>
      <c r="K957" s="72">
        <v>4.4900000000000002E-4</v>
      </c>
      <c r="L957" s="88" t="s">
        <v>323</v>
      </c>
      <c r="M957" s="89">
        <v>4.5800000000000002E-4</v>
      </c>
    </row>
    <row r="958" spans="1:13" ht="15" customHeight="1" x14ac:dyDescent="0.2">
      <c r="A958" s="148" t="s">
        <v>1175</v>
      </c>
      <c r="B958" s="165" t="s">
        <v>1176</v>
      </c>
      <c r="C958" s="166">
        <v>3.4999999999999997E-5</v>
      </c>
      <c r="D958" s="167"/>
      <c r="E958" s="59">
        <v>3.4999999999999997E-5</v>
      </c>
      <c r="F958" s="60">
        <v>950</v>
      </c>
      <c r="G958" s="168">
        <v>100</v>
      </c>
      <c r="H958" s="169"/>
      <c r="J958" s="165" t="s">
        <v>1176</v>
      </c>
      <c r="K958" s="166">
        <v>3.4999999999999997E-5</v>
      </c>
      <c r="L958" s="167"/>
      <c r="M958" s="59">
        <v>3.4999999999999997E-5</v>
      </c>
    </row>
    <row r="959" spans="1:13" ht="15" customHeight="1" x14ac:dyDescent="0.2">
      <c r="A959" s="536" t="s">
        <v>1177</v>
      </c>
      <c r="B959" s="552" t="s">
        <v>1178</v>
      </c>
      <c r="C959" s="542">
        <v>3.5599999999999998E-4</v>
      </c>
      <c r="D959" s="78" t="s">
        <v>326</v>
      </c>
      <c r="E959" s="71">
        <v>0</v>
      </c>
      <c r="F959" s="60">
        <v>951</v>
      </c>
      <c r="G959" s="554">
        <v>94.85</v>
      </c>
      <c r="H959" s="580" t="s">
        <v>327</v>
      </c>
      <c r="J959" s="86" t="s">
        <v>1178</v>
      </c>
      <c r="K959" s="73">
        <v>3.5599999999999998E-4</v>
      </c>
      <c r="L959" s="78" t="s">
        <v>326</v>
      </c>
      <c r="M959" s="71">
        <v>0</v>
      </c>
    </row>
    <row r="960" spans="1:13" ht="15" customHeight="1" x14ac:dyDescent="0.2">
      <c r="A960" s="536"/>
      <c r="B960" s="552"/>
      <c r="C960" s="542"/>
      <c r="D960" s="74" t="s">
        <v>335</v>
      </c>
      <c r="E960" s="75">
        <v>2.99E-4</v>
      </c>
      <c r="F960" s="60">
        <v>952</v>
      </c>
      <c r="G960" s="554"/>
      <c r="H960" s="580"/>
      <c r="J960" s="72" t="s">
        <v>1179</v>
      </c>
      <c r="K960" s="72">
        <v>3.5599999999999998E-4</v>
      </c>
      <c r="L960" s="74" t="s">
        <v>335</v>
      </c>
      <c r="M960" s="75">
        <v>2.99E-4</v>
      </c>
    </row>
    <row r="961" spans="1:13" ht="15" customHeight="1" x14ac:dyDescent="0.2">
      <c r="A961" s="536"/>
      <c r="B961" s="552"/>
      <c r="C961" s="542"/>
      <c r="D961" s="74" t="s">
        <v>350</v>
      </c>
      <c r="E961" s="75">
        <v>3.9599999999999998E-4</v>
      </c>
      <c r="F961" s="60">
        <v>953</v>
      </c>
      <c r="G961" s="554"/>
      <c r="H961" s="580"/>
      <c r="J961" s="72" t="s">
        <v>1179</v>
      </c>
      <c r="K961" s="72">
        <v>3.5599999999999998E-4</v>
      </c>
      <c r="L961" s="74" t="s">
        <v>350</v>
      </c>
      <c r="M961" s="75">
        <v>3.9599999999999998E-4</v>
      </c>
    </row>
    <row r="962" spans="1:13" ht="15" customHeight="1" x14ac:dyDescent="0.2">
      <c r="A962" s="536"/>
      <c r="B962" s="552"/>
      <c r="C962" s="542"/>
      <c r="D962" s="76" t="s">
        <v>323</v>
      </c>
      <c r="E962" s="77">
        <v>2.8600000000000001E-4</v>
      </c>
      <c r="F962" s="60">
        <v>954</v>
      </c>
      <c r="G962" s="554"/>
      <c r="H962" s="580"/>
      <c r="J962" s="72" t="s">
        <v>1179</v>
      </c>
      <c r="K962" s="72">
        <v>3.5599999999999998E-4</v>
      </c>
      <c r="L962" s="76" t="s">
        <v>323</v>
      </c>
      <c r="M962" s="77">
        <v>2.8600000000000001E-4</v>
      </c>
    </row>
    <row r="963" spans="1:13" ht="15" customHeight="1" x14ac:dyDescent="0.2">
      <c r="A963" s="63" t="s">
        <v>1180</v>
      </c>
      <c r="B963" s="80" t="s">
        <v>1181</v>
      </c>
      <c r="C963" s="250">
        <v>2.5300000000000002E-4</v>
      </c>
      <c r="D963" s="201"/>
      <c r="E963" s="251">
        <v>3.4000000000000002E-4</v>
      </c>
      <c r="F963" s="60">
        <v>955</v>
      </c>
      <c r="G963" s="61">
        <v>100</v>
      </c>
      <c r="H963" s="69"/>
      <c r="J963" s="80" t="s">
        <v>1181</v>
      </c>
      <c r="K963" s="250">
        <v>2.5300000000000002E-4</v>
      </c>
      <c r="L963" s="201"/>
      <c r="M963" s="251">
        <v>3.4000000000000002E-4</v>
      </c>
    </row>
    <row r="964" spans="1:13" ht="15" customHeight="1" x14ac:dyDescent="0.2">
      <c r="A964" s="536" t="s">
        <v>1182</v>
      </c>
      <c r="B964" s="539" t="s">
        <v>1183</v>
      </c>
      <c r="C964" s="542">
        <v>5.5099999999999995E-4</v>
      </c>
      <c r="D964" s="78" t="s">
        <v>326</v>
      </c>
      <c r="E964" s="121">
        <v>0</v>
      </c>
      <c r="F964" s="60">
        <v>956</v>
      </c>
      <c r="G964" s="592">
        <v>100</v>
      </c>
      <c r="H964" s="577"/>
      <c r="J964" s="72" t="s">
        <v>1183</v>
      </c>
      <c r="K964" s="73">
        <v>5.5099999999999995E-4</v>
      </c>
      <c r="L964" s="78" t="s">
        <v>326</v>
      </c>
      <c r="M964" s="121">
        <v>0</v>
      </c>
    </row>
    <row r="965" spans="1:13" ht="15" customHeight="1" x14ac:dyDescent="0.2">
      <c r="A965" s="536"/>
      <c r="B965" s="539"/>
      <c r="C965" s="542"/>
      <c r="D965" s="58" t="s">
        <v>322</v>
      </c>
      <c r="E965" s="75">
        <v>4.8299999999999998E-4</v>
      </c>
      <c r="F965" s="60">
        <v>957</v>
      </c>
      <c r="G965" s="592"/>
      <c r="H965" s="577"/>
      <c r="J965" s="72" t="s">
        <v>1184</v>
      </c>
      <c r="K965" s="72">
        <v>5.5099999999999995E-4</v>
      </c>
      <c r="L965" s="58" t="s">
        <v>322</v>
      </c>
      <c r="M965" s="75">
        <v>4.8299999999999998E-4</v>
      </c>
    </row>
    <row r="966" spans="1:13" ht="15" customHeight="1" x14ac:dyDescent="0.2">
      <c r="A966" s="536"/>
      <c r="B966" s="539"/>
      <c r="C966" s="542"/>
      <c r="D966" s="76" t="s">
        <v>323</v>
      </c>
      <c r="E966" s="59">
        <v>4.3600000000000008E-4</v>
      </c>
      <c r="F966" s="60">
        <v>958</v>
      </c>
      <c r="G966" s="592"/>
      <c r="H966" s="577"/>
      <c r="J966" s="72" t="s">
        <v>1184</v>
      </c>
      <c r="K966" s="72">
        <v>5.5099999999999995E-4</v>
      </c>
      <c r="L966" s="76" t="s">
        <v>323</v>
      </c>
      <c r="M966" s="59">
        <v>4.3600000000000008E-4</v>
      </c>
    </row>
    <row r="967" spans="1:13" ht="15" customHeight="1" x14ac:dyDescent="0.2">
      <c r="A967" s="536" t="s">
        <v>1185</v>
      </c>
      <c r="B967" s="539" t="s">
        <v>1186</v>
      </c>
      <c r="C967" s="542">
        <v>5.5400000000000002E-4</v>
      </c>
      <c r="D967" s="78" t="s">
        <v>326</v>
      </c>
      <c r="E967" s="71">
        <v>0</v>
      </c>
      <c r="F967" s="60">
        <v>959</v>
      </c>
      <c r="G967" s="589">
        <v>100</v>
      </c>
      <c r="H967" s="577"/>
      <c r="J967" s="72" t="s">
        <v>1186</v>
      </c>
      <c r="K967" s="73">
        <v>5.5400000000000002E-4</v>
      </c>
      <c r="L967" s="78" t="s">
        <v>326</v>
      </c>
      <c r="M967" s="71">
        <v>0</v>
      </c>
    </row>
    <row r="968" spans="1:13" ht="15" customHeight="1" x14ac:dyDescent="0.2">
      <c r="A968" s="536"/>
      <c r="B968" s="539"/>
      <c r="C968" s="542"/>
      <c r="D968" s="58" t="s">
        <v>322</v>
      </c>
      <c r="E968" s="75">
        <v>4.8700000000000002E-4</v>
      </c>
      <c r="F968" s="60">
        <v>960</v>
      </c>
      <c r="G968" s="589"/>
      <c r="H968" s="577"/>
      <c r="J968" s="72" t="s">
        <v>1187</v>
      </c>
      <c r="K968" s="72">
        <v>5.5400000000000002E-4</v>
      </c>
      <c r="L968" s="58" t="s">
        <v>322</v>
      </c>
      <c r="M968" s="75">
        <v>4.8700000000000002E-4</v>
      </c>
    </row>
    <row r="969" spans="1:13" ht="15" customHeight="1" x14ac:dyDescent="0.2">
      <c r="A969" s="560"/>
      <c r="B969" s="561"/>
      <c r="C969" s="562"/>
      <c r="D969" s="88" t="s">
        <v>323</v>
      </c>
      <c r="E969" s="89">
        <v>4.37E-4</v>
      </c>
      <c r="F969" s="60">
        <v>961</v>
      </c>
      <c r="G969" s="590"/>
      <c r="H969" s="591"/>
      <c r="J969" s="72" t="s">
        <v>1187</v>
      </c>
      <c r="K969" s="72">
        <v>5.5400000000000002E-4</v>
      </c>
      <c r="L969" s="88" t="s">
        <v>323</v>
      </c>
      <c r="M969" s="89">
        <v>4.37E-4</v>
      </c>
    </row>
    <row r="970" spans="1:13" ht="15" customHeight="1" x14ac:dyDescent="0.2">
      <c r="A970" s="148" t="s">
        <v>1188</v>
      </c>
      <c r="B970" s="165" t="s">
        <v>1189</v>
      </c>
      <c r="C970" s="166">
        <v>4.8000000000000001E-4</v>
      </c>
      <c r="D970" s="167"/>
      <c r="E970" s="59">
        <v>5.4900000000000001E-4</v>
      </c>
      <c r="F970" s="60">
        <v>962</v>
      </c>
      <c r="G970" s="168">
        <v>100</v>
      </c>
      <c r="H970" s="169"/>
      <c r="J970" s="165" t="s">
        <v>1189</v>
      </c>
      <c r="K970" s="166">
        <v>4.8000000000000001E-4</v>
      </c>
      <c r="L970" s="167"/>
      <c r="M970" s="59">
        <v>5.4900000000000001E-4</v>
      </c>
    </row>
    <row r="971" spans="1:13" ht="15" customHeight="1" x14ac:dyDescent="0.2">
      <c r="A971" s="63" t="s">
        <v>1190</v>
      </c>
      <c r="B971" s="80" t="s">
        <v>1191</v>
      </c>
      <c r="C971" s="65">
        <v>1.0900000000000001E-4</v>
      </c>
      <c r="D971" s="66"/>
      <c r="E971" s="67">
        <v>4.2000000000000002E-4</v>
      </c>
      <c r="F971" s="60">
        <v>963</v>
      </c>
      <c r="G971" s="68">
        <v>100</v>
      </c>
      <c r="H971" s="69"/>
      <c r="J971" s="80" t="s">
        <v>1191</v>
      </c>
      <c r="K971" s="65">
        <v>1.0900000000000001E-4</v>
      </c>
      <c r="L971" s="66"/>
      <c r="M971" s="67">
        <v>4.2000000000000002E-4</v>
      </c>
    </row>
    <row r="972" spans="1:13" ht="15" customHeight="1" x14ac:dyDescent="0.2">
      <c r="A972" s="63" t="s">
        <v>1192</v>
      </c>
      <c r="B972" s="80" t="s">
        <v>1193</v>
      </c>
      <c r="C972" s="65">
        <v>4.1999999999999998E-5</v>
      </c>
      <c r="D972" s="66"/>
      <c r="E972" s="67">
        <v>4.9600000000000002E-4</v>
      </c>
      <c r="F972" s="60">
        <v>964</v>
      </c>
      <c r="G972" s="68">
        <v>100</v>
      </c>
      <c r="H972" s="69"/>
      <c r="J972" s="80" t="s">
        <v>1193</v>
      </c>
      <c r="K972" s="65">
        <v>4.1999999999999998E-5</v>
      </c>
      <c r="L972" s="66"/>
      <c r="M972" s="67">
        <v>4.9600000000000002E-4</v>
      </c>
    </row>
    <row r="973" spans="1:13" ht="15" customHeight="1" x14ac:dyDescent="0.2">
      <c r="A973" s="63" t="s">
        <v>1194</v>
      </c>
      <c r="B973" s="80" t="s">
        <v>1195</v>
      </c>
      <c r="C973" s="65">
        <v>4.35E-4</v>
      </c>
      <c r="D973" s="66"/>
      <c r="E973" s="67">
        <v>4.0000000000000002E-4</v>
      </c>
      <c r="F973" s="60">
        <v>965</v>
      </c>
      <c r="G973" s="68">
        <v>100</v>
      </c>
      <c r="H973" s="69"/>
      <c r="J973" s="80" t="s">
        <v>1195</v>
      </c>
      <c r="K973" s="65">
        <v>4.35E-4</v>
      </c>
      <c r="L973" s="66"/>
      <c r="M973" s="67">
        <v>4.0000000000000002E-4</v>
      </c>
    </row>
    <row r="974" spans="1:13" ht="15" customHeight="1" x14ac:dyDescent="0.2">
      <c r="A974" s="63" t="s">
        <v>1196</v>
      </c>
      <c r="B974" s="80" t="s">
        <v>1197</v>
      </c>
      <c r="C974" s="65">
        <v>5.7499999999999999E-4</v>
      </c>
      <c r="D974" s="66"/>
      <c r="E974" s="67">
        <v>5.1900000000000004E-4</v>
      </c>
      <c r="F974" s="60">
        <v>966</v>
      </c>
      <c r="G974" s="68">
        <v>100</v>
      </c>
      <c r="H974" s="69"/>
      <c r="J974" s="80" t="s">
        <v>1197</v>
      </c>
      <c r="K974" s="65">
        <v>5.7499999999999999E-4</v>
      </c>
      <c r="L974" s="66"/>
      <c r="M974" s="67">
        <v>5.1900000000000004E-4</v>
      </c>
    </row>
    <row r="975" spans="1:13" ht="15" customHeight="1" x14ac:dyDescent="0.2">
      <c r="A975" s="536" t="s">
        <v>1198</v>
      </c>
      <c r="B975" s="539" t="s">
        <v>1199</v>
      </c>
      <c r="C975" s="542">
        <v>5.5400000000000002E-4</v>
      </c>
      <c r="D975" s="78" t="s">
        <v>326</v>
      </c>
      <c r="E975" s="121">
        <v>0</v>
      </c>
      <c r="F975" s="60">
        <v>967</v>
      </c>
      <c r="G975" s="554">
        <v>100</v>
      </c>
      <c r="H975" s="580"/>
      <c r="J975" s="72" t="s">
        <v>1199</v>
      </c>
      <c r="K975" s="73">
        <v>5.5400000000000002E-4</v>
      </c>
      <c r="L975" s="78" t="s">
        <v>326</v>
      </c>
      <c r="M975" s="121">
        <v>0</v>
      </c>
    </row>
    <row r="976" spans="1:13" ht="15" customHeight="1" x14ac:dyDescent="0.2">
      <c r="A976" s="536"/>
      <c r="B976" s="539"/>
      <c r="C976" s="542"/>
      <c r="D976" s="79" t="s">
        <v>328</v>
      </c>
      <c r="E976" s="75">
        <v>4.86E-4</v>
      </c>
      <c r="F976" s="60">
        <v>968</v>
      </c>
      <c r="G976" s="554"/>
      <c r="H976" s="580"/>
      <c r="J976" s="72" t="s">
        <v>1200</v>
      </c>
      <c r="K976" s="72">
        <v>5.5400000000000002E-4</v>
      </c>
      <c r="L976" s="79" t="s">
        <v>328</v>
      </c>
      <c r="M976" s="75">
        <v>4.86E-4</v>
      </c>
    </row>
    <row r="977" spans="1:13" ht="15" customHeight="1" x14ac:dyDescent="0.2">
      <c r="A977" s="536"/>
      <c r="B977" s="539"/>
      <c r="C977" s="542"/>
      <c r="D977" s="76" t="s">
        <v>323</v>
      </c>
      <c r="E977" s="59">
        <v>4.35E-4</v>
      </c>
      <c r="F977" s="60">
        <v>969</v>
      </c>
      <c r="G977" s="554"/>
      <c r="H977" s="580"/>
      <c r="J977" s="72" t="s">
        <v>1200</v>
      </c>
      <c r="K977" s="72">
        <v>5.5400000000000002E-4</v>
      </c>
      <c r="L977" s="76" t="s">
        <v>323</v>
      </c>
      <c r="M977" s="59">
        <v>4.35E-4</v>
      </c>
    </row>
    <row r="978" spans="1:13" ht="15" customHeight="1" x14ac:dyDescent="0.2">
      <c r="A978" s="63" t="s">
        <v>1201</v>
      </c>
      <c r="B978" s="64" t="s">
        <v>1202</v>
      </c>
      <c r="C978" s="250">
        <v>4.44E-4</v>
      </c>
      <c r="D978" s="201"/>
      <c r="E978" s="252">
        <v>4.5300000000000001E-4</v>
      </c>
      <c r="F978" s="60">
        <v>970</v>
      </c>
      <c r="G978" s="68">
        <v>100</v>
      </c>
      <c r="H978" s="224"/>
      <c r="J978" s="64" t="s">
        <v>1202</v>
      </c>
      <c r="K978" s="250">
        <v>4.44E-4</v>
      </c>
      <c r="L978" s="201"/>
      <c r="M978" s="252">
        <v>4.5300000000000001E-4</v>
      </c>
    </row>
    <row r="979" spans="1:13" ht="30" customHeight="1" x14ac:dyDescent="0.2">
      <c r="A979" s="63" t="s">
        <v>1203</v>
      </c>
      <c r="B979" s="80" t="s">
        <v>1204</v>
      </c>
      <c r="C979" s="65">
        <v>4.4000000000000002E-4</v>
      </c>
      <c r="D979" s="66"/>
      <c r="E979" s="188">
        <v>3.8400000000000001E-4</v>
      </c>
      <c r="F979" s="60">
        <v>971</v>
      </c>
      <c r="G979" s="68">
        <v>1.43</v>
      </c>
      <c r="H979" s="224" t="s">
        <v>456</v>
      </c>
      <c r="J979" s="80" t="s">
        <v>1204</v>
      </c>
      <c r="K979" s="65">
        <v>4.4000000000000002E-4</v>
      </c>
      <c r="L979" s="66"/>
      <c r="M979" s="188">
        <v>3.8400000000000001E-4</v>
      </c>
    </row>
    <row r="980" spans="1:13" ht="15" customHeight="1" x14ac:dyDescent="0.2">
      <c r="A980" s="536" t="s">
        <v>1205</v>
      </c>
      <c r="B980" s="552" t="s">
        <v>1206</v>
      </c>
      <c r="C980" s="542">
        <v>3.1E-4</v>
      </c>
      <c r="D980" s="253" t="s">
        <v>369</v>
      </c>
      <c r="E980" s="254">
        <v>0</v>
      </c>
      <c r="F980" s="60">
        <v>972</v>
      </c>
      <c r="G980" s="554">
        <v>100</v>
      </c>
      <c r="H980" s="580"/>
      <c r="J980" s="86" t="s">
        <v>1206</v>
      </c>
      <c r="K980" s="73">
        <v>3.1E-4</v>
      </c>
      <c r="L980" s="253" t="s">
        <v>369</v>
      </c>
      <c r="M980" s="254">
        <v>0</v>
      </c>
    </row>
    <row r="981" spans="1:13" ht="15" customHeight="1" x14ac:dyDescent="0.2">
      <c r="A981" s="536"/>
      <c r="B981" s="552"/>
      <c r="C981" s="542"/>
      <c r="D981" s="110" t="s">
        <v>397</v>
      </c>
      <c r="E981" s="91">
        <v>3.3799999999999998E-4</v>
      </c>
      <c r="F981" s="60">
        <v>973</v>
      </c>
      <c r="G981" s="554"/>
      <c r="H981" s="580"/>
      <c r="J981" s="72" t="s">
        <v>1207</v>
      </c>
      <c r="K981" s="72">
        <v>3.1E-4</v>
      </c>
      <c r="L981" s="110" t="s">
        <v>397</v>
      </c>
      <c r="M981" s="91">
        <v>3.3799999999999998E-4</v>
      </c>
    </row>
    <row r="982" spans="1:13" ht="15" customHeight="1" x14ac:dyDescent="0.2">
      <c r="A982" s="536"/>
      <c r="B982" s="552"/>
      <c r="C982" s="542"/>
      <c r="D982" s="74" t="s">
        <v>350</v>
      </c>
      <c r="E982" s="75">
        <v>3.5399999999999999E-4</v>
      </c>
      <c r="F982" s="60">
        <v>974</v>
      </c>
      <c r="G982" s="554"/>
      <c r="H982" s="580"/>
      <c r="J982" s="72" t="s">
        <v>1207</v>
      </c>
      <c r="K982" s="72">
        <v>3.1E-4</v>
      </c>
      <c r="L982" s="74" t="s">
        <v>350</v>
      </c>
      <c r="M982" s="75">
        <v>3.5399999999999999E-4</v>
      </c>
    </row>
    <row r="983" spans="1:13" ht="15" customHeight="1" x14ac:dyDescent="0.2">
      <c r="A983" s="536"/>
      <c r="B983" s="552"/>
      <c r="C983" s="542"/>
      <c r="D983" s="76" t="s">
        <v>323</v>
      </c>
      <c r="E983" s="77">
        <v>4.2000000000000002E-4</v>
      </c>
      <c r="F983" s="60">
        <v>975</v>
      </c>
      <c r="G983" s="554"/>
      <c r="H983" s="580"/>
      <c r="J983" s="72" t="s">
        <v>1207</v>
      </c>
      <c r="K983" s="72">
        <v>3.1E-4</v>
      </c>
      <c r="L983" s="76" t="s">
        <v>323</v>
      </c>
      <c r="M983" s="77">
        <v>4.2000000000000002E-4</v>
      </c>
    </row>
    <row r="984" spans="1:13" ht="15" customHeight="1" x14ac:dyDescent="0.2">
      <c r="A984" s="63" t="s">
        <v>1208</v>
      </c>
      <c r="B984" s="80" t="s">
        <v>1209</v>
      </c>
      <c r="C984" s="65">
        <v>4.5399999999999998E-4</v>
      </c>
      <c r="D984" s="151"/>
      <c r="E984" s="171">
        <v>4.57E-4</v>
      </c>
      <c r="F984" s="60">
        <v>976</v>
      </c>
      <c r="G984" s="68">
        <v>100</v>
      </c>
      <c r="H984" s="69"/>
      <c r="J984" s="80" t="s">
        <v>1209</v>
      </c>
      <c r="K984" s="65">
        <v>4.5399999999999998E-4</v>
      </c>
      <c r="L984" s="151"/>
      <c r="M984" s="171">
        <v>4.57E-4</v>
      </c>
    </row>
    <row r="985" spans="1:13" ht="15" customHeight="1" x14ac:dyDescent="0.2">
      <c r="A985" s="536" t="s">
        <v>1210</v>
      </c>
      <c r="B985" s="539" t="s">
        <v>1211</v>
      </c>
      <c r="C985" s="542" t="s">
        <v>401</v>
      </c>
      <c r="D985" s="100" t="s">
        <v>369</v>
      </c>
      <c r="E985" s="71">
        <v>4.0000000000000002E-4</v>
      </c>
      <c r="F985" s="60">
        <v>977</v>
      </c>
      <c r="G985" s="554" t="s">
        <v>321</v>
      </c>
      <c r="H985" s="580"/>
      <c r="J985" s="72" t="s">
        <v>1211</v>
      </c>
      <c r="K985" s="73">
        <v>4.4099999999999999E-4</v>
      </c>
      <c r="L985" s="100" t="s">
        <v>369</v>
      </c>
      <c r="M985" s="71">
        <v>4.0000000000000002E-4</v>
      </c>
    </row>
    <row r="986" spans="1:13" ht="15" customHeight="1" x14ac:dyDescent="0.2">
      <c r="A986" s="536"/>
      <c r="B986" s="539"/>
      <c r="C986" s="542"/>
      <c r="D986" s="79" t="s">
        <v>328</v>
      </c>
      <c r="E986" s="75" t="s">
        <v>401</v>
      </c>
      <c r="F986" s="60">
        <v>978</v>
      </c>
      <c r="G986" s="554"/>
      <c r="H986" s="580"/>
      <c r="J986" s="72" t="s">
        <v>1212</v>
      </c>
      <c r="K986" s="72">
        <v>4.4099999999999999E-4</v>
      </c>
      <c r="L986" s="79" t="s">
        <v>328</v>
      </c>
      <c r="M986" s="75">
        <v>4.4099999999999999E-4</v>
      </c>
    </row>
    <row r="987" spans="1:13" ht="15" customHeight="1" x14ac:dyDescent="0.2">
      <c r="A987" s="560"/>
      <c r="B987" s="561"/>
      <c r="C987" s="562"/>
      <c r="D987" s="88" t="s">
        <v>323</v>
      </c>
      <c r="E987" s="89">
        <v>9.2999999999999997E-5</v>
      </c>
      <c r="F987" s="60">
        <v>979</v>
      </c>
      <c r="G987" s="563"/>
      <c r="H987" s="588"/>
      <c r="J987" s="72" t="s">
        <v>1212</v>
      </c>
      <c r="K987" s="72">
        <v>4.4099999999999999E-4</v>
      </c>
      <c r="L987" s="88" t="s">
        <v>323</v>
      </c>
      <c r="M987" s="89">
        <v>9.2999999999999997E-5</v>
      </c>
    </row>
    <row r="988" spans="1:13" ht="15" customHeight="1" x14ac:dyDescent="0.2">
      <c r="A988" s="148" t="s">
        <v>1213</v>
      </c>
      <c r="B988" s="165" t="s">
        <v>1214</v>
      </c>
      <c r="C988" s="166" t="s">
        <v>401</v>
      </c>
      <c r="D988" s="167"/>
      <c r="E988" s="59" t="s">
        <v>401</v>
      </c>
      <c r="F988" s="60">
        <v>980</v>
      </c>
      <c r="G988" s="168" t="s">
        <v>321</v>
      </c>
      <c r="H988" s="169"/>
      <c r="J988" s="165" t="s">
        <v>1214</v>
      </c>
      <c r="K988" s="166">
        <v>4.4099999999999999E-4</v>
      </c>
      <c r="L988" s="167"/>
      <c r="M988" s="59">
        <v>4.4099999999999999E-4</v>
      </c>
    </row>
    <row r="989" spans="1:13" ht="15" customHeight="1" x14ac:dyDescent="0.2">
      <c r="A989" s="536" t="s">
        <v>1215</v>
      </c>
      <c r="B989" s="539" t="s">
        <v>1216</v>
      </c>
      <c r="C989" s="542">
        <v>3.8299999999999999E-4</v>
      </c>
      <c r="D989" s="78" t="s">
        <v>326</v>
      </c>
      <c r="E989" s="71">
        <v>0</v>
      </c>
      <c r="F989" s="60">
        <v>981</v>
      </c>
      <c r="G989" s="554">
        <v>23.28</v>
      </c>
      <c r="H989" s="580" t="s">
        <v>327</v>
      </c>
      <c r="J989" s="72" t="s">
        <v>1216</v>
      </c>
      <c r="K989" s="73">
        <v>3.8299999999999999E-4</v>
      </c>
      <c r="L989" s="78" t="s">
        <v>326</v>
      </c>
      <c r="M989" s="71">
        <v>0</v>
      </c>
    </row>
    <row r="990" spans="1:13" ht="15" customHeight="1" x14ac:dyDescent="0.2">
      <c r="A990" s="536"/>
      <c r="B990" s="539"/>
      <c r="C990" s="542"/>
      <c r="D990" s="58" t="s">
        <v>322</v>
      </c>
      <c r="E990" s="75">
        <v>1.9599999999999999E-4</v>
      </c>
      <c r="F990" s="60">
        <v>982</v>
      </c>
      <c r="G990" s="554"/>
      <c r="H990" s="580"/>
      <c r="J990" s="72" t="s">
        <v>1217</v>
      </c>
      <c r="K990" s="72">
        <v>3.8299999999999999E-4</v>
      </c>
      <c r="L990" s="58" t="s">
        <v>322</v>
      </c>
      <c r="M990" s="75">
        <v>1.9599999999999999E-4</v>
      </c>
    </row>
    <row r="991" spans="1:13" ht="15" customHeight="1" x14ac:dyDescent="0.2">
      <c r="A991" s="536"/>
      <c r="B991" s="539"/>
      <c r="C991" s="542"/>
      <c r="D991" s="76" t="s">
        <v>323</v>
      </c>
      <c r="E991" s="77">
        <v>1.74E-4</v>
      </c>
      <c r="F991" s="60">
        <v>983</v>
      </c>
      <c r="G991" s="554"/>
      <c r="H991" s="580"/>
      <c r="J991" s="72" t="s">
        <v>1217</v>
      </c>
      <c r="K991" s="72">
        <v>3.8299999999999999E-4</v>
      </c>
      <c r="L991" s="76" t="s">
        <v>323</v>
      </c>
      <c r="M991" s="77">
        <v>1.74E-4</v>
      </c>
    </row>
    <row r="992" spans="1:13" ht="15" customHeight="1" x14ac:dyDescent="0.2">
      <c r="A992" s="63" t="s">
        <v>1218</v>
      </c>
      <c r="B992" s="80" t="s">
        <v>1219</v>
      </c>
      <c r="C992" s="65">
        <v>4.6999999999999999E-4</v>
      </c>
      <c r="D992" s="66"/>
      <c r="E992" s="67">
        <v>4.1399999999999998E-4</v>
      </c>
      <c r="F992" s="60">
        <v>984</v>
      </c>
      <c r="G992" s="68">
        <v>100</v>
      </c>
      <c r="H992" s="69"/>
      <c r="J992" s="80" t="s">
        <v>1219</v>
      </c>
      <c r="K992" s="65">
        <v>4.6999999999999999E-4</v>
      </c>
      <c r="L992" s="66"/>
      <c r="M992" s="67">
        <v>4.1399999999999998E-4</v>
      </c>
    </row>
    <row r="993" spans="1:13" ht="15" customHeight="1" x14ac:dyDescent="0.2">
      <c r="A993" s="63" t="s">
        <v>1220</v>
      </c>
      <c r="B993" s="80" t="s">
        <v>1221</v>
      </c>
      <c r="C993" s="65">
        <v>4.1800000000000002E-4</v>
      </c>
      <c r="D993" s="66"/>
      <c r="E993" s="67">
        <v>3.6200000000000002E-4</v>
      </c>
      <c r="F993" s="60">
        <v>985</v>
      </c>
      <c r="G993" s="68">
        <v>100</v>
      </c>
      <c r="H993" s="69"/>
      <c r="J993" s="80" t="s">
        <v>1221</v>
      </c>
      <c r="K993" s="65">
        <v>4.1800000000000002E-4</v>
      </c>
      <c r="L993" s="66"/>
      <c r="M993" s="67">
        <v>3.6200000000000002E-4</v>
      </c>
    </row>
    <row r="994" spans="1:13" ht="15" customHeight="1" x14ac:dyDescent="0.2">
      <c r="A994" s="63" t="s">
        <v>1222</v>
      </c>
      <c r="B994" s="80" t="s">
        <v>1223</v>
      </c>
      <c r="C994" s="65">
        <v>4.3899999999999999E-4</v>
      </c>
      <c r="D994" s="66"/>
      <c r="E994" s="67">
        <v>3.8299999999999999E-4</v>
      </c>
      <c r="F994" s="60">
        <v>986</v>
      </c>
      <c r="G994" s="68">
        <v>100</v>
      </c>
      <c r="H994" s="69"/>
      <c r="J994" s="80" t="s">
        <v>1223</v>
      </c>
      <c r="K994" s="65">
        <v>4.3899999999999999E-4</v>
      </c>
      <c r="L994" s="66"/>
      <c r="M994" s="67">
        <v>3.8299999999999999E-4</v>
      </c>
    </row>
    <row r="995" spans="1:13" ht="30" customHeight="1" x14ac:dyDescent="0.2">
      <c r="A995" s="63" t="s">
        <v>1224</v>
      </c>
      <c r="B995" s="80" t="s">
        <v>1225</v>
      </c>
      <c r="C995" s="65">
        <v>3.5500000000000001E-4</v>
      </c>
      <c r="D995" s="66"/>
      <c r="E995" s="67">
        <v>3.2000000000000003E-4</v>
      </c>
      <c r="F995" s="60">
        <v>987</v>
      </c>
      <c r="G995" s="68">
        <v>95.24</v>
      </c>
      <c r="H995" s="69" t="s">
        <v>327</v>
      </c>
      <c r="J995" s="80" t="s">
        <v>1225</v>
      </c>
      <c r="K995" s="65">
        <v>3.5500000000000001E-4</v>
      </c>
      <c r="L995" s="66"/>
      <c r="M995" s="67">
        <v>3.2000000000000003E-4</v>
      </c>
    </row>
    <row r="996" spans="1:13" ht="15" customHeight="1" x14ac:dyDescent="0.2">
      <c r="A996" s="63" t="s">
        <v>1226</v>
      </c>
      <c r="B996" s="80" t="s">
        <v>1227</v>
      </c>
      <c r="C996" s="65" t="s">
        <v>401</v>
      </c>
      <c r="D996" s="66"/>
      <c r="E996" s="67">
        <v>5.0100000000000003E-4</v>
      </c>
      <c r="F996" s="60">
        <v>988</v>
      </c>
      <c r="G996" s="68" t="s">
        <v>321</v>
      </c>
      <c r="H996" s="69"/>
      <c r="J996" s="80" t="s">
        <v>1227</v>
      </c>
      <c r="K996" s="65">
        <v>4.4099999999999999E-4</v>
      </c>
      <c r="L996" s="66"/>
      <c r="M996" s="67">
        <v>5.0100000000000003E-4</v>
      </c>
    </row>
    <row r="997" spans="1:13" ht="15" customHeight="1" x14ac:dyDescent="0.2">
      <c r="A997" s="63" t="s">
        <v>1228</v>
      </c>
      <c r="B997" s="80" t="s">
        <v>1229</v>
      </c>
      <c r="C997" s="65">
        <v>5.0500000000000002E-4</v>
      </c>
      <c r="D997" s="66"/>
      <c r="E997" s="67">
        <v>5.0500000000000002E-4</v>
      </c>
      <c r="F997" s="60">
        <v>989</v>
      </c>
      <c r="G997" s="68">
        <v>100</v>
      </c>
      <c r="H997" s="69"/>
      <c r="J997" s="80" t="s">
        <v>1229</v>
      </c>
      <c r="K997" s="65">
        <v>5.0500000000000002E-4</v>
      </c>
      <c r="L997" s="66"/>
      <c r="M997" s="67">
        <v>5.0500000000000002E-4</v>
      </c>
    </row>
    <row r="998" spans="1:13" ht="15" customHeight="1" x14ac:dyDescent="0.2">
      <c r="A998" s="63" t="s">
        <v>1230</v>
      </c>
      <c r="B998" s="64" t="s">
        <v>1231</v>
      </c>
      <c r="C998" s="65">
        <v>4.08E-4</v>
      </c>
      <c r="D998" s="66"/>
      <c r="E998" s="67">
        <v>3.5199999999999999E-4</v>
      </c>
      <c r="F998" s="60">
        <v>990</v>
      </c>
      <c r="G998" s="68">
        <v>100</v>
      </c>
      <c r="H998" s="69"/>
      <c r="J998" s="64" t="s">
        <v>1231</v>
      </c>
      <c r="K998" s="65">
        <v>4.08E-4</v>
      </c>
      <c r="L998" s="66"/>
      <c r="M998" s="67">
        <v>3.5199999999999999E-4</v>
      </c>
    </row>
    <row r="999" spans="1:13" ht="15" customHeight="1" x14ac:dyDescent="0.2">
      <c r="A999" s="63" t="s">
        <v>1232</v>
      </c>
      <c r="B999" s="80" t="s">
        <v>1233</v>
      </c>
      <c r="C999" s="65">
        <v>4.5399999999999998E-4</v>
      </c>
      <c r="D999" s="66"/>
      <c r="E999" s="67">
        <v>4.57E-4</v>
      </c>
      <c r="F999" s="60">
        <v>991</v>
      </c>
      <c r="G999" s="68">
        <v>100</v>
      </c>
      <c r="H999" s="69"/>
      <c r="J999" s="80" t="s">
        <v>1233</v>
      </c>
      <c r="K999" s="65">
        <v>4.5399999999999998E-4</v>
      </c>
      <c r="L999" s="66"/>
      <c r="M999" s="67">
        <v>4.57E-4</v>
      </c>
    </row>
    <row r="1000" spans="1:13" ht="15" customHeight="1" x14ac:dyDescent="0.2">
      <c r="A1000" s="536" t="s">
        <v>1234</v>
      </c>
      <c r="B1000" s="539" t="s">
        <v>1235</v>
      </c>
      <c r="C1000" s="542">
        <v>3.5599999999999998E-4</v>
      </c>
      <c r="D1000" s="78" t="s">
        <v>326</v>
      </c>
      <c r="E1000" s="71">
        <v>0</v>
      </c>
      <c r="F1000" s="60">
        <v>992</v>
      </c>
      <c r="G1000" s="554">
        <v>100</v>
      </c>
      <c r="H1000" s="580"/>
      <c r="J1000" s="72" t="s">
        <v>1235</v>
      </c>
      <c r="K1000" s="73">
        <v>3.5599999999999998E-4</v>
      </c>
      <c r="L1000" s="78" t="s">
        <v>326</v>
      </c>
      <c r="M1000" s="71">
        <v>0</v>
      </c>
    </row>
    <row r="1001" spans="1:13" ht="15" customHeight="1" x14ac:dyDescent="0.2">
      <c r="A1001" s="536"/>
      <c r="B1001" s="539"/>
      <c r="C1001" s="542"/>
      <c r="D1001" s="74" t="s">
        <v>335</v>
      </c>
      <c r="E1001" s="75">
        <v>0</v>
      </c>
      <c r="F1001" s="60">
        <v>993</v>
      </c>
      <c r="G1001" s="554"/>
      <c r="H1001" s="580"/>
      <c r="J1001" s="72" t="s">
        <v>1236</v>
      </c>
      <c r="K1001" s="72">
        <v>3.5599999999999998E-4</v>
      </c>
      <c r="L1001" s="74" t="s">
        <v>335</v>
      </c>
      <c r="M1001" s="75">
        <v>0</v>
      </c>
    </row>
    <row r="1002" spans="1:13" ht="15" customHeight="1" x14ac:dyDescent="0.2">
      <c r="A1002" s="536"/>
      <c r="B1002" s="539"/>
      <c r="C1002" s="542"/>
      <c r="D1002" s="111" t="s">
        <v>398</v>
      </c>
      <c r="E1002" s="75">
        <v>0</v>
      </c>
      <c r="F1002" s="60">
        <v>994</v>
      </c>
      <c r="G1002" s="554"/>
      <c r="H1002" s="580"/>
      <c r="J1002" s="72" t="s">
        <v>1236</v>
      </c>
      <c r="K1002" s="72">
        <v>3.5599999999999998E-4</v>
      </c>
      <c r="L1002" s="111" t="s">
        <v>398</v>
      </c>
      <c r="M1002" s="75">
        <v>0</v>
      </c>
    </row>
    <row r="1003" spans="1:13" ht="15" customHeight="1" x14ac:dyDescent="0.2">
      <c r="A1003" s="536"/>
      <c r="B1003" s="539"/>
      <c r="C1003" s="542"/>
      <c r="D1003" s="76" t="s">
        <v>323</v>
      </c>
      <c r="E1003" s="77">
        <v>2.2900000000000001E-4</v>
      </c>
      <c r="F1003" s="60">
        <v>995</v>
      </c>
      <c r="G1003" s="554"/>
      <c r="H1003" s="580"/>
      <c r="J1003" s="72" t="s">
        <v>1236</v>
      </c>
      <c r="K1003" s="72">
        <v>3.5599999999999998E-4</v>
      </c>
      <c r="L1003" s="76" t="s">
        <v>323</v>
      </c>
      <c r="M1003" s="77">
        <v>2.2900000000000001E-4</v>
      </c>
    </row>
    <row r="1004" spans="1:13" ht="15" customHeight="1" x14ac:dyDescent="0.2">
      <c r="A1004" s="63" t="s">
        <v>1237</v>
      </c>
      <c r="B1004" s="80" t="s">
        <v>1238</v>
      </c>
      <c r="C1004" s="65">
        <v>4.7399999999999997E-4</v>
      </c>
      <c r="D1004" s="66"/>
      <c r="E1004" s="67">
        <v>5.31E-4</v>
      </c>
      <c r="F1004" s="60">
        <v>996</v>
      </c>
      <c r="G1004" s="68">
        <v>100</v>
      </c>
      <c r="H1004" s="69"/>
      <c r="J1004" s="80" t="s">
        <v>1238</v>
      </c>
      <c r="K1004" s="65">
        <v>4.7399999999999997E-4</v>
      </c>
      <c r="L1004" s="66"/>
      <c r="M1004" s="67">
        <v>5.31E-4</v>
      </c>
    </row>
    <row r="1005" spans="1:13" ht="15" customHeight="1" x14ac:dyDescent="0.2">
      <c r="A1005" s="63" t="s">
        <v>1239</v>
      </c>
      <c r="B1005" s="80" t="s">
        <v>1240</v>
      </c>
      <c r="C1005" s="65">
        <v>7.8399999999999997E-4</v>
      </c>
      <c r="D1005" s="66"/>
      <c r="E1005" s="188">
        <v>2.6600000000000001E-4</v>
      </c>
      <c r="F1005" s="60">
        <v>997</v>
      </c>
      <c r="G1005" s="68">
        <v>100</v>
      </c>
      <c r="H1005" s="224"/>
      <c r="J1005" s="80" t="s">
        <v>1240</v>
      </c>
      <c r="K1005" s="65">
        <v>7.8399999999999997E-4</v>
      </c>
      <c r="L1005" s="66"/>
      <c r="M1005" s="188">
        <v>2.6600000000000001E-4</v>
      </c>
    </row>
    <row r="1006" spans="1:13" ht="15" customHeight="1" x14ac:dyDescent="0.2">
      <c r="A1006" s="63" t="s">
        <v>1241</v>
      </c>
      <c r="B1006" s="255" t="s">
        <v>1242</v>
      </c>
      <c r="C1006" s="65">
        <v>7.76E-4</v>
      </c>
      <c r="D1006" s="66"/>
      <c r="E1006" s="188">
        <v>7.2199999999999999E-4</v>
      </c>
      <c r="F1006" s="60">
        <v>998</v>
      </c>
      <c r="G1006" s="68">
        <v>100</v>
      </c>
      <c r="H1006" s="69"/>
      <c r="J1006" s="255" t="s">
        <v>1242</v>
      </c>
      <c r="K1006" s="65">
        <v>7.76E-4</v>
      </c>
      <c r="L1006" s="66"/>
      <c r="M1006" s="188">
        <v>7.2199999999999999E-4</v>
      </c>
    </row>
    <row r="1007" spans="1:13" ht="15" customHeight="1" x14ac:dyDescent="0.2">
      <c r="A1007" s="536" t="s">
        <v>1243</v>
      </c>
      <c r="B1007" s="539" t="s">
        <v>1244</v>
      </c>
      <c r="C1007" s="542">
        <v>1.5899999999999999E-4</v>
      </c>
      <c r="D1007" s="78" t="s">
        <v>326</v>
      </c>
      <c r="E1007" s="71">
        <v>0</v>
      </c>
      <c r="F1007" s="60">
        <v>999</v>
      </c>
      <c r="G1007" s="554">
        <v>100</v>
      </c>
      <c r="H1007" s="580"/>
      <c r="J1007" s="72" t="s">
        <v>1244</v>
      </c>
      <c r="K1007" s="73">
        <v>1.5899999999999999E-4</v>
      </c>
      <c r="L1007" s="78" t="s">
        <v>326</v>
      </c>
      <c r="M1007" s="71">
        <v>0</v>
      </c>
    </row>
    <row r="1008" spans="1:13" ht="15" customHeight="1" x14ac:dyDescent="0.2">
      <c r="A1008" s="536"/>
      <c r="B1008" s="539"/>
      <c r="C1008" s="542"/>
      <c r="D1008" s="74" t="s">
        <v>322</v>
      </c>
      <c r="E1008" s="75">
        <v>3.0800000000000001E-4</v>
      </c>
      <c r="F1008" s="60">
        <v>1000</v>
      </c>
      <c r="G1008" s="554"/>
      <c r="H1008" s="580"/>
      <c r="J1008" s="72" t="s">
        <v>1245</v>
      </c>
      <c r="K1008" s="72">
        <v>1.5899999999999999E-4</v>
      </c>
      <c r="L1008" s="74" t="s">
        <v>322</v>
      </c>
      <c r="M1008" s="75">
        <v>3.0800000000000001E-4</v>
      </c>
    </row>
    <row r="1009" spans="1:13" ht="15" customHeight="1" x14ac:dyDescent="0.2">
      <c r="A1009" s="536"/>
      <c r="B1009" s="539"/>
      <c r="C1009" s="542"/>
      <c r="D1009" s="76" t="s">
        <v>323</v>
      </c>
      <c r="E1009" s="77">
        <v>2.7700000000000001E-4</v>
      </c>
      <c r="F1009" s="60">
        <v>1001</v>
      </c>
      <c r="G1009" s="554"/>
      <c r="H1009" s="580"/>
      <c r="J1009" s="72" t="s">
        <v>1245</v>
      </c>
      <c r="K1009" s="72">
        <v>1.5899999999999999E-4</v>
      </c>
      <c r="L1009" s="76" t="s">
        <v>323</v>
      </c>
      <c r="M1009" s="77">
        <v>2.7700000000000001E-4</v>
      </c>
    </row>
    <row r="1010" spans="1:13" ht="15" customHeight="1" x14ac:dyDescent="0.2">
      <c r="A1010" s="63" t="s">
        <v>1246</v>
      </c>
      <c r="B1010" s="80" t="s">
        <v>1247</v>
      </c>
      <c r="C1010" s="65">
        <v>4.4499999999999997E-4</v>
      </c>
      <c r="D1010" s="66"/>
      <c r="E1010" s="67">
        <v>4.8299999999999998E-4</v>
      </c>
      <c r="F1010" s="60">
        <v>1002</v>
      </c>
      <c r="G1010" s="68">
        <v>100</v>
      </c>
      <c r="H1010" s="69"/>
      <c r="J1010" s="80" t="s">
        <v>1247</v>
      </c>
      <c r="K1010" s="65">
        <v>4.4499999999999997E-4</v>
      </c>
      <c r="L1010" s="66"/>
      <c r="M1010" s="67">
        <v>4.8299999999999998E-4</v>
      </c>
    </row>
    <row r="1011" spans="1:13" ht="15" customHeight="1" x14ac:dyDescent="0.2">
      <c r="A1011" s="536" t="s">
        <v>1248</v>
      </c>
      <c r="B1011" s="539" t="s">
        <v>1249</v>
      </c>
      <c r="C1011" s="542">
        <v>3.3799999999999998E-4</v>
      </c>
      <c r="D1011" s="78" t="s">
        <v>326</v>
      </c>
      <c r="E1011" s="71">
        <v>0</v>
      </c>
      <c r="F1011" s="60">
        <v>1003</v>
      </c>
      <c r="G1011" s="554">
        <v>100</v>
      </c>
      <c r="H1011" s="580"/>
      <c r="J1011" s="72" t="s">
        <v>1249</v>
      </c>
      <c r="K1011" s="73">
        <v>3.3799999999999998E-4</v>
      </c>
      <c r="L1011" s="78" t="s">
        <v>326</v>
      </c>
      <c r="M1011" s="71">
        <v>0</v>
      </c>
    </row>
    <row r="1012" spans="1:13" ht="15" customHeight="1" x14ac:dyDescent="0.2">
      <c r="A1012" s="536"/>
      <c r="B1012" s="539" t="s">
        <v>1250</v>
      </c>
      <c r="C1012" s="542"/>
      <c r="D1012" s="79" t="s">
        <v>397</v>
      </c>
      <c r="E1012" s="75">
        <v>0</v>
      </c>
      <c r="F1012" s="60">
        <v>1004</v>
      </c>
      <c r="G1012" s="554"/>
      <c r="H1012" s="580"/>
      <c r="J1012" s="72" t="s">
        <v>1251</v>
      </c>
      <c r="K1012" s="72">
        <v>3.3799999999999998E-4</v>
      </c>
      <c r="L1012" s="79" t="s">
        <v>397</v>
      </c>
      <c r="M1012" s="75">
        <v>0</v>
      </c>
    </row>
    <row r="1013" spans="1:13" ht="15" customHeight="1" x14ac:dyDescent="0.2">
      <c r="A1013" s="536"/>
      <c r="B1013" s="539" t="s">
        <v>1250</v>
      </c>
      <c r="C1013" s="542"/>
      <c r="D1013" s="79" t="s">
        <v>398</v>
      </c>
      <c r="E1013" s="75">
        <v>4.3600000000000003E-4</v>
      </c>
      <c r="F1013" s="60">
        <v>1005</v>
      </c>
      <c r="G1013" s="554"/>
      <c r="H1013" s="580"/>
      <c r="J1013" s="72" t="s">
        <v>1251</v>
      </c>
      <c r="K1013" s="72">
        <v>3.3799999999999998E-4</v>
      </c>
      <c r="L1013" s="79" t="s">
        <v>398</v>
      </c>
      <c r="M1013" s="75">
        <v>4.3600000000000003E-4</v>
      </c>
    </row>
    <row r="1014" spans="1:13" ht="15" customHeight="1" x14ac:dyDescent="0.2">
      <c r="A1014" s="536"/>
      <c r="B1014" s="539" t="s">
        <v>1250</v>
      </c>
      <c r="C1014" s="542"/>
      <c r="D1014" s="76" t="s">
        <v>323</v>
      </c>
      <c r="E1014" s="77">
        <v>2.6200000000000003E-4</v>
      </c>
      <c r="F1014" s="60">
        <v>1006</v>
      </c>
      <c r="G1014" s="554"/>
      <c r="H1014" s="580"/>
      <c r="J1014" s="72" t="s">
        <v>1251</v>
      </c>
      <c r="K1014" s="72">
        <v>3.3799999999999998E-4</v>
      </c>
      <c r="L1014" s="76" t="s">
        <v>323</v>
      </c>
      <c r="M1014" s="77">
        <v>2.6200000000000003E-4</v>
      </c>
    </row>
    <row r="1015" spans="1:13" ht="15" customHeight="1" x14ac:dyDescent="0.2">
      <c r="A1015" s="63" t="s">
        <v>1252</v>
      </c>
      <c r="B1015" s="64" t="s">
        <v>1253</v>
      </c>
      <c r="C1015" s="65">
        <v>4.44E-4</v>
      </c>
      <c r="D1015" s="66"/>
      <c r="E1015" s="67">
        <v>3.8900000000000002E-4</v>
      </c>
      <c r="F1015" s="60">
        <v>1007</v>
      </c>
      <c r="G1015" s="68">
        <v>100</v>
      </c>
      <c r="H1015" s="69"/>
      <c r="J1015" s="64" t="s">
        <v>1253</v>
      </c>
      <c r="K1015" s="65">
        <v>4.44E-4</v>
      </c>
      <c r="L1015" s="66"/>
      <c r="M1015" s="67">
        <v>3.8900000000000002E-4</v>
      </c>
    </row>
    <row r="1016" spans="1:13" ht="15" customHeight="1" x14ac:dyDescent="0.2">
      <c r="A1016" s="63" t="s">
        <v>1254</v>
      </c>
      <c r="B1016" s="64" t="s">
        <v>1255</v>
      </c>
      <c r="C1016" s="65">
        <v>4.6799999999999999E-4</v>
      </c>
      <c r="D1016" s="66"/>
      <c r="E1016" s="188">
        <v>5.3300000000000005E-4</v>
      </c>
      <c r="F1016" s="60">
        <v>1008</v>
      </c>
      <c r="G1016" s="68">
        <v>100</v>
      </c>
      <c r="H1016" s="69"/>
      <c r="J1016" s="64" t="s">
        <v>1255</v>
      </c>
      <c r="K1016" s="65">
        <v>4.6799999999999999E-4</v>
      </c>
      <c r="L1016" s="66"/>
      <c r="M1016" s="188">
        <v>5.3300000000000005E-4</v>
      </c>
    </row>
    <row r="1017" spans="1:13" ht="15" customHeight="1" x14ac:dyDescent="0.2">
      <c r="A1017" s="536" t="s">
        <v>1256</v>
      </c>
      <c r="B1017" s="552" t="s">
        <v>1257</v>
      </c>
      <c r="C1017" s="542">
        <v>3.0899999999999998E-4</v>
      </c>
      <c r="D1017" s="78" t="s">
        <v>326</v>
      </c>
      <c r="E1017" s="71">
        <v>0</v>
      </c>
      <c r="F1017" s="60">
        <v>1009</v>
      </c>
      <c r="G1017" s="554">
        <v>100</v>
      </c>
      <c r="H1017" s="580"/>
      <c r="J1017" s="86" t="s">
        <v>1257</v>
      </c>
      <c r="K1017" s="73">
        <v>3.0899999999999998E-4</v>
      </c>
      <c r="L1017" s="78" t="s">
        <v>326</v>
      </c>
      <c r="M1017" s="71">
        <v>0</v>
      </c>
    </row>
    <row r="1018" spans="1:13" ht="15" customHeight="1" x14ac:dyDescent="0.2">
      <c r="A1018" s="536"/>
      <c r="B1018" s="552"/>
      <c r="C1018" s="542"/>
      <c r="D1018" s="74" t="s">
        <v>322</v>
      </c>
      <c r="E1018" s="208">
        <v>1.55E-4</v>
      </c>
      <c r="F1018" s="60">
        <v>1010</v>
      </c>
      <c r="G1018" s="554"/>
      <c r="H1018" s="580"/>
      <c r="J1018" s="72" t="s">
        <v>1258</v>
      </c>
      <c r="K1018" s="72">
        <v>3.0899999999999998E-4</v>
      </c>
      <c r="L1018" s="74" t="s">
        <v>322</v>
      </c>
      <c r="M1018" s="208">
        <v>1.55E-4</v>
      </c>
    </row>
    <row r="1019" spans="1:13" ht="15" customHeight="1" x14ac:dyDescent="0.2">
      <c r="A1019" s="536"/>
      <c r="B1019" s="552" t="s">
        <v>1250</v>
      </c>
      <c r="C1019" s="542"/>
      <c r="D1019" s="76" t="s">
        <v>323</v>
      </c>
      <c r="E1019" s="77">
        <v>1.0000000000000001E-5</v>
      </c>
      <c r="F1019" s="60">
        <v>1011</v>
      </c>
      <c r="G1019" s="554"/>
      <c r="H1019" s="580"/>
      <c r="J1019" s="72" t="s">
        <v>1258</v>
      </c>
      <c r="K1019" s="72">
        <v>3.0899999999999998E-4</v>
      </c>
      <c r="L1019" s="76" t="s">
        <v>323</v>
      </c>
      <c r="M1019" s="77">
        <v>1.0000000000000001E-5</v>
      </c>
    </row>
    <row r="1020" spans="1:13" ht="15" customHeight="1" x14ac:dyDescent="0.2">
      <c r="A1020" s="63" t="s">
        <v>1259</v>
      </c>
      <c r="B1020" s="80" t="s">
        <v>1260</v>
      </c>
      <c r="C1020" s="65">
        <v>4.46E-4</v>
      </c>
      <c r="D1020" s="66"/>
      <c r="E1020" s="67">
        <v>5.0799999999999999E-4</v>
      </c>
      <c r="F1020" s="60">
        <v>1012</v>
      </c>
      <c r="G1020" s="68">
        <v>100</v>
      </c>
      <c r="H1020" s="69"/>
      <c r="J1020" s="80" t="s">
        <v>1260</v>
      </c>
      <c r="K1020" s="65">
        <v>4.46E-4</v>
      </c>
      <c r="L1020" s="66"/>
      <c r="M1020" s="67">
        <v>5.0799999999999999E-4</v>
      </c>
    </row>
    <row r="1021" spans="1:13" ht="15" customHeight="1" x14ac:dyDescent="0.2">
      <c r="A1021" s="63" t="s">
        <v>1261</v>
      </c>
      <c r="B1021" s="80" t="s">
        <v>1262</v>
      </c>
      <c r="C1021" s="65">
        <v>4.5399999999999998E-4</v>
      </c>
      <c r="D1021" s="66"/>
      <c r="E1021" s="67">
        <v>4.57E-4</v>
      </c>
      <c r="F1021" s="60">
        <v>1013</v>
      </c>
      <c r="G1021" s="68">
        <v>100</v>
      </c>
      <c r="H1021" s="69"/>
      <c r="J1021" s="80" t="s">
        <v>1262</v>
      </c>
      <c r="K1021" s="65">
        <v>4.5399999999999998E-4</v>
      </c>
      <c r="L1021" s="66"/>
      <c r="M1021" s="67">
        <v>4.57E-4</v>
      </c>
    </row>
    <row r="1022" spans="1:13" ht="15" customHeight="1" x14ac:dyDescent="0.2">
      <c r="A1022" s="63" t="s">
        <v>1263</v>
      </c>
      <c r="B1022" s="80" t="s">
        <v>1264</v>
      </c>
      <c r="C1022" s="65">
        <v>4.3999999999999999E-5</v>
      </c>
      <c r="D1022" s="66"/>
      <c r="E1022" s="67">
        <v>0</v>
      </c>
      <c r="F1022" s="60">
        <v>1014</v>
      </c>
      <c r="G1022" s="68">
        <v>100</v>
      </c>
      <c r="H1022" s="69"/>
      <c r="J1022" s="80" t="s">
        <v>1264</v>
      </c>
      <c r="K1022" s="65">
        <v>4.3999999999999999E-5</v>
      </c>
      <c r="L1022" s="66"/>
      <c r="M1022" s="67">
        <v>0</v>
      </c>
    </row>
    <row r="1023" spans="1:13" ht="15" customHeight="1" x14ac:dyDescent="0.2">
      <c r="A1023" s="63" t="s">
        <v>1265</v>
      </c>
      <c r="B1023" s="80" t="s">
        <v>1266</v>
      </c>
      <c r="C1023" s="65">
        <v>2.0000000000000001E-4</v>
      </c>
      <c r="D1023" s="66"/>
      <c r="E1023" s="67">
        <v>3.1300000000000002E-4</v>
      </c>
      <c r="F1023" s="60">
        <v>1015</v>
      </c>
      <c r="G1023" s="68">
        <v>100</v>
      </c>
      <c r="H1023" s="69"/>
      <c r="J1023" s="80" t="s">
        <v>1266</v>
      </c>
      <c r="K1023" s="65">
        <v>2.0000000000000001E-4</v>
      </c>
      <c r="L1023" s="66"/>
      <c r="M1023" s="67">
        <v>3.1300000000000002E-4</v>
      </c>
    </row>
    <row r="1024" spans="1:13" ht="15" customHeight="1" x14ac:dyDescent="0.2">
      <c r="A1024" s="536" t="s">
        <v>1267</v>
      </c>
      <c r="B1024" s="539" t="s">
        <v>1268</v>
      </c>
      <c r="C1024" s="542">
        <v>4.3600000000000003E-4</v>
      </c>
      <c r="D1024" s="78" t="s">
        <v>326</v>
      </c>
      <c r="E1024" s="71">
        <v>0</v>
      </c>
      <c r="F1024" s="60">
        <v>1016</v>
      </c>
      <c r="G1024" s="554">
        <v>100</v>
      </c>
      <c r="H1024" s="580"/>
      <c r="J1024" s="72" t="s">
        <v>1268</v>
      </c>
      <c r="K1024" s="73">
        <v>4.3600000000000003E-4</v>
      </c>
      <c r="L1024" s="78" t="s">
        <v>326</v>
      </c>
      <c r="M1024" s="71">
        <v>0</v>
      </c>
    </row>
    <row r="1025" spans="1:13" ht="15" customHeight="1" x14ac:dyDescent="0.2">
      <c r="A1025" s="536"/>
      <c r="B1025" s="539"/>
      <c r="C1025" s="542"/>
      <c r="D1025" s="58" t="s">
        <v>322</v>
      </c>
      <c r="E1025" s="75">
        <v>4.5800000000000002E-4</v>
      </c>
      <c r="F1025" s="60">
        <v>1017</v>
      </c>
      <c r="G1025" s="554"/>
      <c r="H1025" s="580"/>
      <c r="J1025" s="72" t="s">
        <v>1269</v>
      </c>
      <c r="K1025" s="72">
        <v>4.3600000000000003E-4</v>
      </c>
      <c r="L1025" s="58" t="s">
        <v>322</v>
      </c>
      <c r="M1025" s="75">
        <v>4.5800000000000002E-4</v>
      </c>
    </row>
    <row r="1026" spans="1:13" ht="15" customHeight="1" x14ac:dyDescent="0.2">
      <c r="A1026" s="536"/>
      <c r="B1026" s="539"/>
      <c r="C1026" s="542"/>
      <c r="D1026" s="76" t="s">
        <v>323</v>
      </c>
      <c r="E1026" s="77">
        <v>5.1400000000000003E-4</v>
      </c>
      <c r="F1026" s="60">
        <v>1018</v>
      </c>
      <c r="G1026" s="554"/>
      <c r="H1026" s="580"/>
      <c r="J1026" s="72" t="s">
        <v>1269</v>
      </c>
      <c r="K1026" s="72">
        <v>4.3600000000000003E-4</v>
      </c>
      <c r="L1026" s="76" t="s">
        <v>323</v>
      </c>
      <c r="M1026" s="77">
        <v>5.1400000000000003E-4</v>
      </c>
    </row>
    <row r="1027" spans="1:13" ht="15" customHeight="1" x14ac:dyDescent="0.2">
      <c r="A1027" s="536" t="s">
        <v>1270</v>
      </c>
      <c r="B1027" s="539" t="s">
        <v>1271</v>
      </c>
      <c r="C1027" s="542">
        <v>3.5E-4</v>
      </c>
      <c r="D1027" s="78" t="s">
        <v>326</v>
      </c>
      <c r="E1027" s="71">
        <v>0</v>
      </c>
      <c r="F1027" s="60">
        <v>1019</v>
      </c>
      <c r="G1027" s="554">
        <v>100</v>
      </c>
      <c r="H1027" s="580"/>
      <c r="J1027" s="72" t="s">
        <v>1271</v>
      </c>
      <c r="K1027" s="73">
        <v>3.5E-4</v>
      </c>
      <c r="L1027" s="78" t="s">
        <v>326</v>
      </c>
      <c r="M1027" s="71">
        <v>0</v>
      </c>
    </row>
    <row r="1028" spans="1:13" ht="15" customHeight="1" x14ac:dyDescent="0.2">
      <c r="A1028" s="536"/>
      <c r="B1028" s="539"/>
      <c r="C1028" s="542"/>
      <c r="D1028" s="74" t="s">
        <v>335</v>
      </c>
      <c r="E1028" s="75">
        <v>0</v>
      </c>
      <c r="F1028" s="60">
        <v>1020</v>
      </c>
      <c r="G1028" s="554"/>
      <c r="H1028" s="580"/>
      <c r="J1028" s="72" t="s">
        <v>1272</v>
      </c>
      <c r="K1028" s="72">
        <v>3.5E-4</v>
      </c>
      <c r="L1028" s="74" t="s">
        <v>335</v>
      </c>
      <c r="M1028" s="75">
        <v>0</v>
      </c>
    </row>
    <row r="1029" spans="1:13" ht="15" customHeight="1" x14ac:dyDescent="0.2">
      <c r="A1029" s="536"/>
      <c r="B1029" s="539"/>
      <c r="C1029" s="542"/>
      <c r="D1029" s="111" t="s">
        <v>398</v>
      </c>
      <c r="E1029" s="75">
        <v>4.4499999999999997E-4</v>
      </c>
      <c r="F1029" s="60">
        <v>1021</v>
      </c>
      <c r="G1029" s="554"/>
      <c r="H1029" s="580"/>
      <c r="J1029" s="72" t="s">
        <v>1272</v>
      </c>
      <c r="K1029" s="72">
        <v>3.5E-4</v>
      </c>
      <c r="L1029" s="111" t="s">
        <v>398</v>
      </c>
      <c r="M1029" s="75">
        <v>4.4499999999999997E-4</v>
      </c>
    </row>
    <row r="1030" spans="1:13" ht="15" customHeight="1" x14ac:dyDescent="0.2">
      <c r="A1030" s="536"/>
      <c r="B1030" s="539"/>
      <c r="C1030" s="542"/>
      <c r="D1030" s="76" t="s">
        <v>323</v>
      </c>
      <c r="E1030" s="77">
        <v>3.3199999999999999E-4</v>
      </c>
      <c r="F1030" s="60">
        <v>1022</v>
      </c>
      <c r="G1030" s="554"/>
      <c r="H1030" s="580"/>
      <c r="J1030" s="72" t="s">
        <v>1272</v>
      </c>
      <c r="K1030" s="72">
        <v>3.5E-4</v>
      </c>
      <c r="L1030" s="76" t="s">
        <v>323</v>
      </c>
      <c r="M1030" s="77">
        <v>3.3199999999999999E-4</v>
      </c>
    </row>
    <row r="1031" spans="1:13" ht="15" customHeight="1" x14ac:dyDescent="0.2">
      <c r="A1031" s="63" t="s">
        <v>1273</v>
      </c>
      <c r="B1031" s="80" t="s">
        <v>1274</v>
      </c>
      <c r="C1031" s="65">
        <v>4.1800000000000002E-4</v>
      </c>
      <c r="D1031" s="66"/>
      <c r="E1031" s="67">
        <v>3.6200000000000002E-4</v>
      </c>
      <c r="F1031" s="60">
        <v>1023</v>
      </c>
      <c r="G1031" s="68">
        <v>100</v>
      </c>
      <c r="H1031" s="69"/>
      <c r="J1031" s="80" t="s">
        <v>1274</v>
      </c>
      <c r="K1031" s="65">
        <v>4.1800000000000002E-4</v>
      </c>
      <c r="L1031" s="66"/>
      <c r="M1031" s="67">
        <v>3.6200000000000002E-4</v>
      </c>
    </row>
    <row r="1032" spans="1:13" ht="15" customHeight="1" x14ac:dyDescent="0.2">
      <c r="A1032" s="63" t="s">
        <v>1275</v>
      </c>
      <c r="B1032" s="80" t="s">
        <v>1276</v>
      </c>
      <c r="C1032" s="65">
        <v>4.6299999999999998E-4</v>
      </c>
      <c r="D1032" s="66"/>
      <c r="E1032" s="67">
        <v>5.2700000000000002E-4</v>
      </c>
      <c r="F1032" s="60">
        <v>1024</v>
      </c>
      <c r="G1032" s="68">
        <v>100</v>
      </c>
      <c r="H1032" s="69"/>
      <c r="J1032" s="80" t="s">
        <v>1276</v>
      </c>
      <c r="K1032" s="65">
        <v>4.6299999999999998E-4</v>
      </c>
      <c r="L1032" s="66"/>
      <c r="M1032" s="67">
        <v>5.2700000000000002E-4</v>
      </c>
    </row>
    <row r="1033" spans="1:13" ht="15" customHeight="1" x14ac:dyDescent="0.2">
      <c r="A1033" s="63" t="s">
        <v>1277</v>
      </c>
      <c r="B1033" s="80" t="s">
        <v>1278</v>
      </c>
      <c r="C1033" s="65">
        <v>4.55E-4</v>
      </c>
      <c r="D1033" s="66"/>
      <c r="E1033" s="67">
        <v>3.9899999999999999E-4</v>
      </c>
      <c r="F1033" s="60">
        <v>1025</v>
      </c>
      <c r="G1033" s="68">
        <v>100</v>
      </c>
      <c r="H1033" s="224"/>
      <c r="J1033" s="80" t="s">
        <v>1278</v>
      </c>
      <c r="K1033" s="65">
        <v>4.55E-4</v>
      </c>
      <c r="L1033" s="66"/>
      <c r="M1033" s="67">
        <v>3.9899999999999999E-4</v>
      </c>
    </row>
    <row r="1034" spans="1:13" ht="15" customHeight="1" x14ac:dyDescent="0.2">
      <c r="A1034" s="536" t="s">
        <v>1279</v>
      </c>
      <c r="B1034" s="539" t="s">
        <v>1280</v>
      </c>
      <c r="C1034" s="542" t="s">
        <v>401</v>
      </c>
      <c r="D1034" s="78" t="s">
        <v>326</v>
      </c>
      <c r="E1034" s="171">
        <v>0</v>
      </c>
      <c r="F1034" s="60">
        <v>1026</v>
      </c>
      <c r="G1034" s="554" t="s">
        <v>321</v>
      </c>
      <c r="H1034" s="548"/>
      <c r="J1034" s="72" t="s">
        <v>1280</v>
      </c>
      <c r="K1034" s="73">
        <v>4.4099999999999999E-4</v>
      </c>
      <c r="L1034" s="78" t="s">
        <v>326</v>
      </c>
      <c r="M1034" s="171">
        <v>0</v>
      </c>
    </row>
    <row r="1035" spans="1:13" ht="15" customHeight="1" x14ac:dyDescent="0.2">
      <c r="A1035" s="536"/>
      <c r="B1035" s="539"/>
      <c r="C1035" s="542"/>
      <c r="D1035" s="58" t="s">
        <v>322</v>
      </c>
      <c r="E1035" s="75">
        <v>4.75E-4</v>
      </c>
      <c r="F1035" s="60">
        <v>1027</v>
      </c>
      <c r="G1035" s="554"/>
      <c r="H1035" s="548"/>
      <c r="J1035" s="72" t="s">
        <v>1281</v>
      </c>
      <c r="K1035" s="72">
        <v>4.4099999999999999E-4</v>
      </c>
      <c r="L1035" s="58" t="s">
        <v>322</v>
      </c>
      <c r="M1035" s="75">
        <v>4.75E-4</v>
      </c>
    </row>
    <row r="1036" spans="1:13" ht="16.5" customHeight="1" x14ac:dyDescent="0.2">
      <c r="A1036" s="536"/>
      <c r="B1036" s="539"/>
      <c r="C1036" s="542"/>
      <c r="D1036" s="194" t="s">
        <v>323</v>
      </c>
      <c r="E1036" s="210">
        <v>6.2200000000000005E-4</v>
      </c>
      <c r="F1036" s="60">
        <v>1028</v>
      </c>
      <c r="G1036" s="554"/>
      <c r="H1036" s="548"/>
      <c r="J1036" s="72" t="s">
        <v>1281</v>
      </c>
      <c r="K1036" s="72">
        <v>4.4099999999999999E-4</v>
      </c>
      <c r="L1036" s="194" t="s">
        <v>323</v>
      </c>
      <c r="M1036" s="210">
        <v>6.2200000000000005E-4</v>
      </c>
    </row>
    <row r="1037" spans="1:13" ht="15" customHeight="1" x14ac:dyDescent="0.2">
      <c r="A1037" s="63" t="s">
        <v>1282</v>
      </c>
      <c r="B1037" s="80" t="s">
        <v>1283</v>
      </c>
      <c r="C1037" s="65">
        <v>4.9399999999999997E-4</v>
      </c>
      <c r="D1037" s="66"/>
      <c r="E1037" s="59">
        <v>4.3800000000000002E-4</v>
      </c>
      <c r="F1037" s="60">
        <v>1029</v>
      </c>
      <c r="G1037" s="68">
        <v>100</v>
      </c>
      <c r="H1037" s="224"/>
      <c r="J1037" s="80" t="s">
        <v>1283</v>
      </c>
      <c r="K1037" s="65">
        <v>4.9399999999999997E-4</v>
      </c>
      <c r="L1037" s="66"/>
      <c r="M1037" s="59">
        <v>4.3800000000000002E-4</v>
      </c>
    </row>
    <row r="1038" spans="1:13" ht="15" customHeight="1" x14ac:dyDescent="0.2">
      <c r="A1038" s="63" t="s">
        <v>1284</v>
      </c>
      <c r="B1038" s="80" t="s">
        <v>1285</v>
      </c>
      <c r="C1038" s="250">
        <v>4.75E-4</v>
      </c>
      <c r="D1038" s="201"/>
      <c r="E1038" s="251">
        <v>5.4000000000000001E-4</v>
      </c>
      <c r="F1038" s="60">
        <v>1030</v>
      </c>
      <c r="G1038" s="68">
        <v>100</v>
      </c>
      <c r="H1038" s="69"/>
      <c r="J1038" s="80" t="s">
        <v>1285</v>
      </c>
      <c r="K1038" s="250">
        <v>4.75E-4</v>
      </c>
      <c r="L1038" s="201"/>
      <c r="M1038" s="251">
        <v>5.4000000000000001E-4</v>
      </c>
    </row>
    <row r="1039" spans="1:13" ht="15" customHeight="1" x14ac:dyDescent="0.2">
      <c r="A1039" s="63" t="s">
        <v>1286</v>
      </c>
      <c r="B1039" s="80" t="s">
        <v>1287</v>
      </c>
      <c r="C1039" s="250">
        <v>4.3600000000000003E-4</v>
      </c>
      <c r="D1039" s="201"/>
      <c r="E1039" s="251">
        <v>3.8000000000000002E-4</v>
      </c>
      <c r="F1039" s="60">
        <v>1031</v>
      </c>
      <c r="G1039" s="68">
        <v>100</v>
      </c>
      <c r="H1039" s="69"/>
      <c r="J1039" s="80" t="s">
        <v>1287</v>
      </c>
      <c r="K1039" s="250">
        <v>4.3600000000000003E-4</v>
      </c>
      <c r="L1039" s="201"/>
      <c r="M1039" s="251">
        <v>3.8000000000000002E-4</v>
      </c>
    </row>
    <row r="1040" spans="1:13" ht="15" customHeight="1" x14ac:dyDescent="0.2">
      <c r="A1040" s="63" t="s">
        <v>1288</v>
      </c>
      <c r="B1040" s="80" t="s">
        <v>1289</v>
      </c>
      <c r="C1040" s="65">
        <v>4.3399999999999998E-4</v>
      </c>
      <c r="D1040" s="66"/>
      <c r="E1040" s="67">
        <v>3.7800000000000003E-4</v>
      </c>
      <c r="F1040" s="60">
        <v>1032</v>
      </c>
      <c r="G1040" s="68">
        <v>100</v>
      </c>
      <c r="H1040" s="69"/>
      <c r="J1040" s="80" t="s">
        <v>1289</v>
      </c>
      <c r="K1040" s="65">
        <v>4.3399999999999998E-4</v>
      </c>
      <c r="L1040" s="66"/>
      <c r="M1040" s="67">
        <v>3.7800000000000003E-4</v>
      </c>
    </row>
    <row r="1041" spans="1:13" x14ac:dyDescent="0.2">
      <c r="A1041" s="63" t="s">
        <v>1290</v>
      </c>
      <c r="B1041" s="80" t="s">
        <v>1291</v>
      </c>
      <c r="C1041" s="65">
        <v>4.4200000000000001E-4</v>
      </c>
      <c r="D1041" s="66"/>
      <c r="E1041" s="67">
        <v>4.8299999999999998E-4</v>
      </c>
      <c r="F1041" s="60">
        <v>1033</v>
      </c>
      <c r="G1041" s="68">
        <v>100</v>
      </c>
      <c r="H1041" s="69"/>
      <c r="J1041" s="80" t="s">
        <v>1291</v>
      </c>
      <c r="K1041" s="65">
        <v>4.4200000000000001E-4</v>
      </c>
      <c r="L1041" s="66"/>
      <c r="M1041" s="67">
        <v>4.8299999999999998E-4</v>
      </c>
    </row>
    <row r="1042" spans="1:13" ht="15" customHeight="1" x14ac:dyDescent="0.2">
      <c r="A1042" s="63" t="s">
        <v>1292</v>
      </c>
      <c r="B1042" s="80" t="s">
        <v>1293</v>
      </c>
      <c r="C1042" s="256">
        <v>4.8200000000000001E-4</v>
      </c>
      <c r="D1042" s="66"/>
      <c r="E1042" s="67">
        <v>4.26E-4</v>
      </c>
      <c r="F1042" s="60">
        <v>1034</v>
      </c>
      <c r="G1042" s="68">
        <v>100</v>
      </c>
      <c r="H1042" s="224"/>
      <c r="J1042" s="80" t="s">
        <v>1293</v>
      </c>
      <c r="K1042" s="256">
        <v>4.8200000000000001E-4</v>
      </c>
      <c r="L1042" s="66"/>
      <c r="M1042" s="67">
        <v>4.26E-4</v>
      </c>
    </row>
    <row r="1043" spans="1:13" ht="15" customHeight="1" x14ac:dyDescent="0.2">
      <c r="A1043" s="536" t="s">
        <v>1294</v>
      </c>
      <c r="B1043" s="539" t="s">
        <v>1295</v>
      </c>
      <c r="C1043" s="542">
        <v>4.75E-4</v>
      </c>
      <c r="D1043" s="246" t="s">
        <v>326</v>
      </c>
      <c r="E1043" s="254">
        <v>0</v>
      </c>
      <c r="F1043" s="60">
        <v>1035</v>
      </c>
      <c r="G1043" s="554">
        <v>100</v>
      </c>
      <c r="H1043" s="580"/>
      <c r="J1043" s="72" t="s">
        <v>1295</v>
      </c>
      <c r="K1043" s="73">
        <v>4.75E-4</v>
      </c>
      <c r="L1043" s="246" t="s">
        <v>326</v>
      </c>
      <c r="M1043" s="254">
        <v>0</v>
      </c>
    </row>
    <row r="1044" spans="1:13" ht="15" customHeight="1" x14ac:dyDescent="0.2">
      <c r="A1044" s="536"/>
      <c r="B1044" s="539"/>
      <c r="C1044" s="542"/>
      <c r="D1044" s="110" t="s">
        <v>397</v>
      </c>
      <c r="E1044" s="91">
        <v>2.8499999999999999E-4</v>
      </c>
      <c r="F1044" s="60">
        <v>1036</v>
      </c>
      <c r="G1044" s="554"/>
      <c r="H1044" s="580"/>
      <c r="J1044" s="72" t="s">
        <v>1296</v>
      </c>
      <c r="K1044" s="72">
        <v>4.75E-4</v>
      </c>
      <c r="L1044" s="110" t="s">
        <v>397</v>
      </c>
      <c r="M1044" s="91">
        <v>2.8499999999999999E-4</v>
      </c>
    </row>
    <row r="1045" spans="1:13" ht="15" customHeight="1" x14ac:dyDescent="0.2">
      <c r="A1045" s="536"/>
      <c r="B1045" s="539" t="s">
        <v>1250</v>
      </c>
      <c r="C1045" s="542"/>
      <c r="D1045" s="79" t="s">
        <v>398</v>
      </c>
      <c r="E1045" s="75">
        <v>0</v>
      </c>
      <c r="F1045" s="60">
        <v>1037</v>
      </c>
      <c r="G1045" s="554"/>
      <c r="H1045" s="580"/>
      <c r="J1045" s="72" t="s">
        <v>1296</v>
      </c>
      <c r="K1045" s="72">
        <v>4.75E-4</v>
      </c>
      <c r="L1045" s="79" t="s">
        <v>398</v>
      </c>
      <c r="M1045" s="75">
        <v>0</v>
      </c>
    </row>
    <row r="1046" spans="1:13" ht="15" customHeight="1" x14ac:dyDescent="0.2">
      <c r="A1046" s="560"/>
      <c r="B1046" s="561" t="s">
        <v>1250</v>
      </c>
      <c r="C1046" s="562"/>
      <c r="D1046" s="88" t="s">
        <v>323</v>
      </c>
      <c r="E1046" s="89">
        <v>0</v>
      </c>
      <c r="F1046" s="60">
        <v>1038</v>
      </c>
      <c r="G1046" s="563"/>
      <c r="H1046" s="588"/>
      <c r="J1046" s="72" t="s">
        <v>1296</v>
      </c>
      <c r="K1046" s="72">
        <v>4.75E-4</v>
      </c>
      <c r="L1046" s="88" t="s">
        <v>323</v>
      </c>
      <c r="M1046" s="89">
        <v>0</v>
      </c>
    </row>
    <row r="1047" spans="1:13" ht="15" customHeight="1" x14ac:dyDescent="0.2">
      <c r="A1047" s="148" t="s">
        <v>1297</v>
      </c>
      <c r="B1047" s="165" t="s">
        <v>1298</v>
      </c>
      <c r="C1047" s="166">
        <v>4.8899999999999996E-4</v>
      </c>
      <c r="D1047" s="167"/>
      <c r="E1047" s="59">
        <v>4.3300000000000001E-4</v>
      </c>
      <c r="F1047" s="60">
        <v>1039</v>
      </c>
      <c r="G1047" s="168">
        <v>100</v>
      </c>
      <c r="H1047" s="169"/>
      <c r="J1047" s="165" t="s">
        <v>1298</v>
      </c>
      <c r="K1047" s="166">
        <v>4.8899999999999996E-4</v>
      </c>
      <c r="L1047" s="167"/>
      <c r="M1047" s="59">
        <v>4.3300000000000001E-4</v>
      </c>
    </row>
    <row r="1048" spans="1:13" ht="15" customHeight="1" x14ac:dyDescent="0.2">
      <c r="A1048" s="63" t="s">
        <v>1299</v>
      </c>
      <c r="B1048" s="80" t="s">
        <v>1300</v>
      </c>
      <c r="C1048" s="65">
        <v>4.4000000000000002E-4</v>
      </c>
      <c r="D1048" s="66"/>
      <c r="E1048" s="67">
        <v>4.0900000000000002E-4</v>
      </c>
      <c r="F1048" s="60">
        <v>1040</v>
      </c>
      <c r="G1048" s="68">
        <v>100</v>
      </c>
      <c r="H1048" s="69"/>
      <c r="J1048" s="80" t="s">
        <v>1300</v>
      </c>
      <c r="K1048" s="65">
        <v>4.4000000000000002E-4</v>
      </c>
      <c r="L1048" s="66"/>
      <c r="M1048" s="67">
        <v>4.0900000000000002E-4</v>
      </c>
    </row>
    <row r="1049" spans="1:13" ht="15" customHeight="1" x14ac:dyDescent="0.2">
      <c r="A1049" s="536" t="s">
        <v>1301</v>
      </c>
      <c r="B1049" s="539" t="s">
        <v>1302</v>
      </c>
      <c r="C1049" s="542">
        <v>4.6299999999999998E-4</v>
      </c>
      <c r="D1049" s="78" t="s">
        <v>326</v>
      </c>
      <c r="E1049" s="71">
        <v>0</v>
      </c>
      <c r="F1049" s="60">
        <v>1041</v>
      </c>
      <c r="G1049" s="554">
        <v>88.91</v>
      </c>
      <c r="H1049" s="580" t="s">
        <v>327</v>
      </c>
      <c r="J1049" s="72" t="s">
        <v>1302</v>
      </c>
      <c r="K1049" s="73">
        <v>4.6299999999999998E-4</v>
      </c>
      <c r="L1049" s="78" t="s">
        <v>326</v>
      </c>
      <c r="M1049" s="71">
        <v>0</v>
      </c>
    </row>
    <row r="1050" spans="1:13" ht="15" customHeight="1" x14ac:dyDescent="0.2">
      <c r="A1050" s="536"/>
      <c r="B1050" s="539"/>
      <c r="C1050" s="542"/>
      <c r="D1050" s="74" t="s">
        <v>335</v>
      </c>
      <c r="E1050" s="75">
        <v>0</v>
      </c>
      <c r="F1050" s="60">
        <v>1042</v>
      </c>
      <c r="G1050" s="554"/>
      <c r="H1050" s="580"/>
      <c r="J1050" s="72" t="s">
        <v>1303</v>
      </c>
      <c r="K1050" s="72">
        <v>4.6299999999999998E-4</v>
      </c>
      <c r="L1050" s="74" t="s">
        <v>335</v>
      </c>
      <c r="M1050" s="75">
        <v>0</v>
      </c>
    </row>
    <row r="1051" spans="1:13" ht="15" customHeight="1" x14ac:dyDescent="0.2">
      <c r="A1051" s="536"/>
      <c r="B1051" s="539"/>
      <c r="C1051" s="542"/>
      <c r="D1051" s="79" t="s">
        <v>398</v>
      </c>
      <c r="E1051" s="75">
        <v>4.4700000000000002E-4</v>
      </c>
      <c r="F1051" s="60">
        <v>1043</v>
      </c>
      <c r="G1051" s="554"/>
      <c r="H1051" s="580"/>
      <c r="J1051" s="72" t="s">
        <v>1303</v>
      </c>
      <c r="K1051" s="72">
        <v>4.6299999999999998E-4</v>
      </c>
      <c r="L1051" s="79" t="s">
        <v>398</v>
      </c>
      <c r="M1051" s="75">
        <v>4.4700000000000002E-4</v>
      </c>
    </row>
    <row r="1052" spans="1:13" ht="15" customHeight="1" x14ac:dyDescent="0.2">
      <c r="A1052" s="536"/>
      <c r="B1052" s="539"/>
      <c r="C1052" s="542"/>
      <c r="D1052" s="76" t="s">
        <v>323</v>
      </c>
      <c r="E1052" s="77">
        <v>3.3799999999999998E-4</v>
      </c>
      <c r="F1052" s="60">
        <v>1044</v>
      </c>
      <c r="G1052" s="554"/>
      <c r="H1052" s="580"/>
      <c r="J1052" s="72" t="s">
        <v>1303</v>
      </c>
      <c r="K1052" s="72">
        <v>4.6299999999999998E-4</v>
      </c>
      <c r="L1052" s="76" t="s">
        <v>323</v>
      </c>
      <c r="M1052" s="77">
        <v>3.3799999999999998E-4</v>
      </c>
    </row>
    <row r="1053" spans="1:13" ht="15" customHeight="1" x14ac:dyDescent="0.2">
      <c r="A1053" s="63" t="s">
        <v>1304</v>
      </c>
      <c r="B1053" s="80" t="s">
        <v>1305</v>
      </c>
      <c r="C1053" s="65">
        <v>4.66E-4</v>
      </c>
      <c r="D1053" s="66"/>
      <c r="E1053" s="67">
        <v>5.3200000000000003E-4</v>
      </c>
      <c r="F1053" s="60">
        <v>1045</v>
      </c>
      <c r="G1053" s="68">
        <v>100</v>
      </c>
      <c r="H1053" s="224"/>
      <c r="J1053" s="80" t="s">
        <v>1305</v>
      </c>
      <c r="K1053" s="65">
        <v>4.66E-4</v>
      </c>
      <c r="L1053" s="66"/>
      <c r="M1053" s="67">
        <v>5.3200000000000003E-4</v>
      </c>
    </row>
    <row r="1054" spans="1:13" ht="15" customHeight="1" x14ac:dyDescent="0.2">
      <c r="A1054" s="63" t="s">
        <v>1306</v>
      </c>
      <c r="B1054" s="80" t="s">
        <v>1307</v>
      </c>
      <c r="C1054" s="65">
        <v>4.6999999999999999E-4</v>
      </c>
      <c r="D1054" s="66"/>
      <c r="E1054" s="67">
        <v>3.8999999999999999E-4</v>
      </c>
      <c r="F1054" s="60">
        <v>1046</v>
      </c>
      <c r="G1054" s="68">
        <v>100</v>
      </c>
      <c r="H1054" s="69"/>
      <c r="J1054" s="80" t="s">
        <v>1307</v>
      </c>
      <c r="K1054" s="65">
        <v>4.6999999999999999E-4</v>
      </c>
      <c r="L1054" s="66"/>
      <c r="M1054" s="67">
        <v>3.8999999999999999E-4</v>
      </c>
    </row>
    <row r="1055" spans="1:13" ht="15" customHeight="1" x14ac:dyDescent="0.2">
      <c r="A1055" s="536" t="s">
        <v>1308</v>
      </c>
      <c r="B1055" s="539" t="s">
        <v>1309</v>
      </c>
      <c r="C1055" s="542">
        <v>4.5300000000000001E-4</v>
      </c>
      <c r="D1055" s="246" t="s">
        <v>326</v>
      </c>
      <c r="E1055" s="121">
        <v>0</v>
      </c>
      <c r="F1055" s="60">
        <v>1047</v>
      </c>
      <c r="G1055" s="554">
        <v>100</v>
      </c>
      <c r="H1055" s="580"/>
      <c r="J1055" s="72" t="s">
        <v>1309</v>
      </c>
      <c r="K1055" s="73">
        <v>4.5300000000000001E-4</v>
      </c>
      <c r="L1055" s="246" t="s">
        <v>326</v>
      </c>
      <c r="M1055" s="121">
        <v>0</v>
      </c>
    </row>
    <row r="1056" spans="1:13" ht="15" customHeight="1" x14ac:dyDescent="0.2">
      <c r="A1056" s="536"/>
      <c r="B1056" s="539"/>
      <c r="C1056" s="542"/>
      <c r="D1056" s="58" t="s">
        <v>322</v>
      </c>
      <c r="E1056" s="75">
        <v>4.5600000000000003E-4</v>
      </c>
      <c r="F1056" s="60">
        <v>1048</v>
      </c>
      <c r="G1056" s="554"/>
      <c r="H1056" s="580"/>
      <c r="J1056" s="72" t="s">
        <v>1310</v>
      </c>
      <c r="K1056" s="72">
        <v>4.5300000000000001E-4</v>
      </c>
      <c r="L1056" s="58" t="s">
        <v>322</v>
      </c>
      <c r="M1056" s="75">
        <v>4.5600000000000003E-4</v>
      </c>
    </row>
    <row r="1057" spans="1:13" ht="15" customHeight="1" x14ac:dyDescent="0.2">
      <c r="A1057" s="536"/>
      <c r="B1057" s="539"/>
      <c r="C1057" s="542"/>
      <c r="D1057" s="76" t="s">
        <v>323</v>
      </c>
      <c r="E1057" s="59">
        <v>3.0800000000000001E-4</v>
      </c>
      <c r="F1057" s="60">
        <v>1049</v>
      </c>
      <c r="G1057" s="554"/>
      <c r="H1057" s="580"/>
      <c r="J1057" s="72" t="s">
        <v>1310</v>
      </c>
      <c r="K1057" s="72">
        <v>4.5300000000000001E-4</v>
      </c>
      <c r="L1057" s="76" t="s">
        <v>323</v>
      </c>
      <c r="M1057" s="59">
        <v>3.0800000000000001E-4</v>
      </c>
    </row>
    <row r="1058" spans="1:13" ht="15" customHeight="1" x14ac:dyDescent="0.2">
      <c r="A1058" s="63" t="s">
        <v>1311</v>
      </c>
      <c r="B1058" s="80" t="s">
        <v>1312</v>
      </c>
      <c r="C1058" s="65">
        <v>4.4000000000000002E-4</v>
      </c>
      <c r="D1058" s="66"/>
      <c r="E1058" s="67">
        <v>4.8200000000000001E-4</v>
      </c>
      <c r="F1058" s="60">
        <v>1050</v>
      </c>
      <c r="G1058" s="68">
        <v>100</v>
      </c>
      <c r="H1058" s="69"/>
      <c r="J1058" s="80" t="s">
        <v>1312</v>
      </c>
      <c r="K1058" s="65">
        <v>4.4000000000000002E-4</v>
      </c>
      <c r="L1058" s="66"/>
      <c r="M1058" s="67">
        <v>4.8200000000000001E-4</v>
      </c>
    </row>
    <row r="1059" spans="1:13" ht="15" customHeight="1" x14ac:dyDescent="0.2">
      <c r="A1059" s="63" t="s">
        <v>1313</v>
      </c>
      <c r="B1059" s="64" t="s">
        <v>1314</v>
      </c>
      <c r="C1059" s="65">
        <v>4.8799999999999999E-4</v>
      </c>
      <c r="D1059" s="151"/>
      <c r="E1059" s="67">
        <v>4.3300000000000001E-4</v>
      </c>
      <c r="F1059" s="60">
        <v>1051</v>
      </c>
      <c r="G1059" s="68">
        <v>100</v>
      </c>
      <c r="H1059" s="69"/>
      <c r="J1059" s="64" t="s">
        <v>1314</v>
      </c>
      <c r="K1059" s="65">
        <v>4.8799999999999999E-4</v>
      </c>
      <c r="L1059" s="151"/>
      <c r="M1059" s="67">
        <v>4.3300000000000001E-4</v>
      </c>
    </row>
    <row r="1060" spans="1:13" ht="15" customHeight="1" x14ac:dyDescent="0.2">
      <c r="A1060" s="536" t="s">
        <v>1315</v>
      </c>
      <c r="B1060" s="587" t="s">
        <v>1316</v>
      </c>
      <c r="C1060" s="579">
        <v>5.5999999999999999E-5</v>
      </c>
      <c r="D1060" s="257" t="s">
        <v>326</v>
      </c>
      <c r="E1060" s="258">
        <v>0</v>
      </c>
      <c r="F1060" s="60">
        <v>1052</v>
      </c>
      <c r="G1060" s="554">
        <v>100</v>
      </c>
      <c r="H1060" s="580"/>
      <c r="J1060" s="95" t="s">
        <v>1316</v>
      </c>
      <c r="K1060" s="244">
        <v>5.5999999999999999E-5</v>
      </c>
      <c r="L1060" s="257" t="s">
        <v>326</v>
      </c>
      <c r="M1060" s="258">
        <v>0</v>
      </c>
    </row>
    <row r="1061" spans="1:13" ht="15" customHeight="1" x14ac:dyDescent="0.2">
      <c r="A1061" s="536"/>
      <c r="B1061" s="539"/>
      <c r="C1061" s="579"/>
      <c r="D1061" s="136" t="s">
        <v>322</v>
      </c>
      <c r="E1061" s="182">
        <v>4.6999999999999999E-4</v>
      </c>
      <c r="F1061" s="60">
        <v>1053</v>
      </c>
      <c r="G1061" s="554"/>
      <c r="H1061" s="580"/>
      <c r="J1061" s="72" t="s">
        <v>1317</v>
      </c>
      <c r="K1061" s="72">
        <v>5.5999999999999999E-5</v>
      </c>
      <c r="L1061" s="136" t="s">
        <v>322</v>
      </c>
      <c r="M1061" s="182">
        <v>4.6999999999999999E-4</v>
      </c>
    </row>
    <row r="1062" spans="1:13" ht="15" customHeight="1" x14ac:dyDescent="0.2">
      <c r="A1062" s="536"/>
      <c r="B1062" s="539"/>
      <c r="C1062" s="579"/>
      <c r="D1062" s="127" t="s">
        <v>323</v>
      </c>
      <c r="E1062" s="259">
        <v>4.4799999999999999E-4</v>
      </c>
      <c r="F1062" s="60">
        <v>1054</v>
      </c>
      <c r="G1062" s="554"/>
      <c r="H1062" s="580"/>
      <c r="J1062" s="72" t="s">
        <v>1317</v>
      </c>
      <c r="K1062" s="72">
        <v>5.5999999999999999E-5</v>
      </c>
      <c r="L1062" s="127" t="s">
        <v>323</v>
      </c>
      <c r="M1062" s="259">
        <v>4.4799999999999999E-4</v>
      </c>
    </row>
    <row r="1063" spans="1:13" ht="15" customHeight="1" x14ac:dyDescent="0.2">
      <c r="A1063" s="536" t="s">
        <v>1318</v>
      </c>
      <c r="B1063" s="539" t="s">
        <v>1319</v>
      </c>
      <c r="C1063" s="586">
        <v>2.99E-4</v>
      </c>
      <c r="D1063" s="260" t="s">
        <v>369</v>
      </c>
      <c r="E1063" s="261">
        <v>0</v>
      </c>
      <c r="F1063" s="60">
        <v>1055</v>
      </c>
      <c r="G1063" s="554">
        <v>100</v>
      </c>
      <c r="H1063" s="580"/>
      <c r="J1063" s="72" t="s">
        <v>1319</v>
      </c>
      <c r="K1063" s="262">
        <v>2.99E-4</v>
      </c>
      <c r="L1063" s="260" t="s">
        <v>369</v>
      </c>
      <c r="M1063" s="261">
        <v>0</v>
      </c>
    </row>
    <row r="1064" spans="1:13" ht="15" customHeight="1" x14ac:dyDescent="0.2">
      <c r="A1064" s="536"/>
      <c r="B1064" s="539"/>
      <c r="C1064" s="586"/>
      <c r="D1064" s="237" t="s">
        <v>328</v>
      </c>
      <c r="E1064" s="263">
        <v>4.7100000000000001E-4</v>
      </c>
      <c r="F1064" s="60">
        <v>1056</v>
      </c>
      <c r="G1064" s="554"/>
      <c r="H1064" s="580"/>
      <c r="J1064" s="72" t="s">
        <v>1320</v>
      </c>
      <c r="K1064" s="72">
        <v>2.99E-4</v>
      </c>
      <c r="L1064" s="237" t="s">
        <v>328</v>
      </c>
      <c r="M1064" s="263">
        <v>4.7100000000000001E-4</v>
      </c>
    </row>
    <row r="1065" spans="1:13" ht="15" customHeight="1" x14ac:dyDescent="0.2">
      <c r="A1065" s="536"/>
      <c r="B1065" s="539"/>
      <c r="C1065" s="586"/>
      <c r="D1065" s="103" t="s">
        <v>371</v>
      </c>
      <c r="E1065" s="264">
        <v>5.4100000000000003E-4</v>
      </c>
      <c r="F1065" s="60">
        <v>1057</v>
      </c>
      <c r="G1065" s="554"/>
      <c r="H1065" s="580"/>
      <c r="J1065" s="72" t="s">
        <v>1320</v>
      </c>
      <c r="K1065" s="72">
        <v>2.99E-4</v>
      </c>
      <c r="L1065" s="103" t="s">
        <v>371</v>
      </c>
      <c r="M1065" s="264">
        <v>5.4100000000000003E-4</v>
      </c>
    </row>
    <row r="1066" spans="1:13" ht="15" customHeight="1" x14ac:dyDescent="0.2">
      <c r="A1066" s="265" t="s">
        <v>1321</v>
      </c>
      <c r="B1066" s="266" t="s">
        <v>1322</v>
      </c>
      <c r="C1066" s="267">
        <v>2.7E-4</v>
      </c>
      <c r="D1066" s="268" t="s">
        <v>326</v>
      </c>
      <c r="E1066" s="269">
        <v>0</v>
      </c>
      <c r="F1066" s="60">
        <v>1058</v>
      </c>
      <c r="G1066" s="270">
        <v>100</v>
      </c>
      <c r="H1066" s="271"/>
      <c r="J1066" s="266" t="s">
        <v>1322</v>
      </c>
      <c r="K1066" s="267">
        <v>2.7E-4</v>
      </c>
      <c r="L1066" s="268" t="s">
        <v>326</v>
      </c>
      <c r="M1066" s="269">
        <v>0</v>
      </c>
    </row>
    <row r="1067" spans="1:13" ht="15" customHeight="1" x14ac:dyDescent="0.2">
      <c r="A1067" s="148" t="s">
        <v>1323</v>
      </c>
      <c r="B1067" s="165" t="s">
        <v>1324</v>
      </c>
      <c r="C1067" s="166">
        <v>4.6299999999999998E-4</v>
      </c>
      <c r="D1067" s="167"/>
      <c r="E1067" s="59">
        <v>4.0700000000000003E-4</v>
      </c>
      <c r="F1067" s="60">
        <v>1059</v>
      </c>
      <c r="G1067" s="168">
        <v>100</v>
      </c>
      <c r="H1067" s="169"/>
      <c r="J1067" s="165" t="s">
        <v>1324</v>
      </c>
      <c r="K1067" s="166">
        <v>4.6299999999999998E-4</v>
      </c>
      <c r="L1067" s="167"/>
      <c r="M1067" s="59">
        <v>4.0700000000000003E-4</v>
      </c>
    </row>
    <row r="1068" spans="1:13" ht="15" customHeight="1" x14ac:dyDescent="0.2">
      <c r="A1068" s="63" t="s">
        <v>1325</v>
      </c>
      <c r="B1068" s="80" t="s">
        <v>1326</v>
      </c>
      <c r="C1068" s="65">
        <v>4.64E-4</v>
      </c>
      <c r="D1068" s="66"/>
      <c r="E1068" s="67">
        <v>4.46E-4</v>
      </c>
      <c r="F1068" s="60">
        <v>1060</v>
      </c>
      <c r="G1068" s="68">
        <v>100</v>
      </c>
      <c r="H1068" s="69"/>
      <c r="J1068" s="80" t="s">
        <v>1326</v>
      </c>
      <c r="K1068" s="65">
        <v>4.64E-4</v>
      </c>
      <c r="L1068" s="66"/>
      <c r="M1068" s="67">
        <v>4.46E-4</v>
      </c>
    </row>
    <row r="1069" spans="1:13" ht="15" customHeight="1" x14ac:dyDescent="0.2">
      <c r="A1069" s="63" t="s">
        <v>1327</v>
      </c>
      <c r="B1069" s="80" t="s">
        <v>1328</v>
      </c>
      <c r="C1069" s="65">
        <v>4.5399999999999998E-4</v>
      </c>
      <c r="D1069" s="66"/>
      <c r="E1069" s="67">
        <v>4.57E-4</v>
      </c>
      <c r="F1069" s="60">
        <v>1061</v>
      </c>
      <c r="G1069" s="68">
        <v>100</v>
      </c>
      <c r="H1069" s="69"/>
      <c r="J1069" s="80" t="s">
        <v>1328</v>
      </c>
      <c r="K1069" s="65">
        <v>4.5399999999999998E-4</v>
      </c>
      <c r="L1069" s="66"/>
      <c r="M1069" s="67">
        <v>4.57E-4</v>
      </c>
    </row>
    <row r="1070" spans="1:13" ht="15" customHeight="1" x14ac:dyDescent="0.2">
      <c r="A1070" s="63" t="s">
        <v>1329</v>
      </c>
      <c r="B1070" s="80" t="s">
        <v>1330</v>
      </c>
      <c r="C1070" s="65">
        <v>4.7699999999999999E-4</v>
      </c>
      <c r="D1070" s="66"/>
      <c r="E1070" s="67">
        <v>5.4299999999999997E-4</v>
      </c>
      <c r="F1070" s="60">
        <v>1062</v>
      </c>
      <c r="G1070" s="68">
        <v>100</v>
      </c>
      <c r="H1070" s="224"/>
      <c r="J1070" s="80" t="s">
        <v>1330</v>
      </c>
      <c r="K1070" s="65">
        <v>4.7699999999999999E-4</v>
      </c>
      <c r="L1070" s="66"/>
      <c r="M1070" s="67">
        <v>5.4299999999999997E-4</v>
      </c>
    </row>
    <row r="1071" spans="1:13" ht="15" customHeight="1" x14ac:dyDescent="0.2">
      <c r="A1071" s="63" t="s">
        <v>1331</v>
      </c>
      <c r="B1071" s="80" t="s">
        <v>1332</v>
      </c>
      <c r="C1071" s="65">
        <v>4.5399999999999998E-4</v>
      </c>
      <c r="D1071" s="66"/>
      <c r="E1071" s="67">
        <v>4.57E-4</v>
      </c>
      <c r="F1071" s="60">
        <v>1063</v>
      </c>
      <c r="G1071" s="68">
        <v>100</v>
      </c>
      <c r="H1071" s="69"/>
      <c r="J1071" s="80" t="s">
        <v>1332</v>
      </c>
      <c r="K1071" s="65">
        <v>4.5399999999999998E-4</v>
      </c>
      <c r="L1071" s="66"/>
      <c r="M1071" s="67">
        <v>4.57E-4</v>
      </c>
    </row>
    <row r="1072" spans="1:13" ht="15" customHeight="1" x14ac:dyDescent="0.2">
      <c r="A1072" s="536" t="s">
        <v>1333</v>
      </c>
      <c r="B1072" s="539" t="s">
        <v>1334</v>
      </c>
      <c r="C1072" s="542">
        <v>1.02E-4</v>
      </c>
      <c r="D1072" s="78" t="s">
        <v>326</v>
      </c>
      <c r="E1072" s="71">
        <v>0</v>
      </c>
      <c r="F1072" s="60">
        <v>1064</v>
      </c>
      <c r="G1072" s="554">
        <v>100</v>
      </c>
      <c r="H1072" s="580"/>
      <c r="J1072" s="72" t="s">
        <v>1334</v>
      </c>
      <c r="K1072" s="73">
        <v>1.02E-4</v>
      </c>
      <c r="L1072" s="78" t="s">
        <v>326</v>
      </c>
      <c r="M1072" s="71">
        <v>0</v>
      </c>
    </row>
    <row r="1073" spans="1:13" ht="15" customHeight="1" x14ac:dyDescent="0.2">
      <c r="A1073" s="536"/>
      <c r="B1073" s="539"/>
      <c r="C1073" s="542"/>
      <c r="D1073" s="74" t="s">
        <v>335</v>
      </c>
      <c r="E1073" s="75">
        <v>2.9E-4</v>
      </c>
      <c r="F1073" s="60">
        <v>1065</v>
      </c>
      <c r="G1073" s="554"/>
      <c r="H1073" s="580"/>
      <c r="J1073" s="72" t="s">
        <v>1335</v>
      </c>
      <c r="K1073" s="72">
        <v>1.02E-4</v>
      </c>
      <c r="L1073" s="74" t="s">
        <v>335</v>
      </c>
      <c r="M1073" s="75">
        <v>2.9E-4</v>
      </c>
    </row>
    <row r="1074" spans="1:13" ht="15" customHeight="1" x14ac:dyDescent="0.2">
      <c r="A1074" s="536"/>
      <c r="B1074" s="539"/>
      <c r="C1074" s="542"/>
      <c r="D1074" s="79" t="s">
        <v>383</v>
      </c>
      <c r="E1074" s="75">
        <v>2.7599999999999999E-4</v>
      </c>
      <c r="F1074" s="60">
        <v>1066</v>
      </c>
      <c r="G1074" s="554"/>
      <c r="H1074" s="580"/>
      <c r="J1074" s="72" t="s">
        <v>1335</v>
      </c>
      <c r="K1074" s="72">
        <v>1.02E-4</v>
      </c>
      <c r="L1074" s="79" t="s">
        <v>383</v>
      </c>
      <c r="M1074" s="75">
        <v>2.7599999999999999E-4</v>
      </c>
    </row>
    <row r="1075" spans="1:13" ht="15" customHeight="1" x14ac:dyDescent="0.2">
      <c r="A1075" s="536"/>
      <c r="B1075" s="539"/>
      <c r="C1075" s="542"/>
      <c r="D1075" s="79" t="s">
        <v>384</v>
      </c>
      <c r="E1075" s="75">
        <v>2.8699999999999998E-4</v>
      </c>
      <c r="F1075" s="60">
        <v>1067</v>
      </c>
      <c r="G1075" s="554"/>
      <c r="H1075" s="580"/>
      <c r="J1075" s="72" t="s">
        <v>1335</v>
      </c>
      <c r="K1075" s="72">
        <v>1.02E-4</v>
      </c>
      <c r="L1075" s="79" t="s">
        <v>384</v>
      </c>
      <c r="M1075" s="75">
        <v>2.8699999999999998E-4</v>
      </c>
    </row>
    <row r="1076" spans="1:13" ht="15" customHeight="1" x14ac:dyDescent="0.2">
      <c r="A1076" s="536"/>
      <c r="B1076" s="539"/>
      <c r="C1076" s="542"/>
      <c r="D1076" s="76" t="s">
        <v>323</v>
      </c>
      <c r="E1076" s="77">
        <v>2.7999999999999998E-4</v>
      </c>
      <c r="F1076" s="60">
        <v>1068</v>
      </c>
      <c r="G1076" s="554"/>
      <c r="H1076" s="580"/>
      <c r="J1076" s="72" t="s">
        <v>1335</v>
      </c>
      <c r="K1076" s="72">
        <v>1.02E-4</v>
      </c>
      <c r="L1076" s="76" t="s">
        <v>323</v>
      </c>
      <c r="M1076" s="77">
        <v>2.7999999999999998E-4</v>
      </c>
    </row>
    <row r="1077" spans="1:13" ht="15" customHeight="1" x14ac:dyDescent="0.2">
      <c r="A1077" s="63" t="s">
        <v>1336</v>
      </c>
      <c r="B1077" s="80" t="s">
        <v>1337</v>
      </c>
      <c r="C1077" s="65">
        <v>2.23E-4</v>
      </c>
      <c r="D1077" s="66"/>
      <c r="E1077" s="67">
        <v>5.0699999999999996E-4</v>
      </c>
      <c r="F1077" s="60">
        <v>1069</v>
      </c>
      <c r="G1077" s="68">
        <v>100</v>
      </c>
      <c r="H1077" s="69"/>
      <c r="J1077" s="80" t="s">
        <v>1337</v>
      </c>
      <c r="K1077" s="65">
        <v>2.23E-4</v>
      </c>
      <c r="L1077" s="66"/>
      <c r="M1077" s="67">
        <v>5.0699999999999996E-4</v>
      </c>
    </row>
    <row r="1078" spans="1:13" ht="15" customHeight="1" x14ac:dyDescent="0.2">
      <c r="A1078" s="63" t="s">
        <v>1338</v>
      </c>
      <c r="B1078" s="80" t="s">
        <v>1339</v>
      </c>
      <c r="C1078" s="65">
        <v>2.1800000000000001E-4</v>
      </c>
      <c r="D1078" s="66"/>
      <c r="E1078" s="188">
        <v>4.4999999999999999E-4</v>
      </c>
      <c r="F1078" s="60">
        <v>1070</v>
      </c>
      <c r="G1078" s="68">
        <v>100</v>
      </c>
      <c r="H1078" s="224"/>
      <c r="J1078" s="80" t="s">
        <v>1339</v>
      </c>
      <c r="K1078" s="65">
        <v>2.1800000000000001E-4</v>
      </c>
      <c r="L1078" s="66"/>
      <c r="M1078" s="188">
        <v>4.4999999999999999E-4</v>
      </c>
    </row>
    <row r="1079" spans="1:13" ht="15" customHeight="1" x14ac:dyDescent="0.2">
      <c r="A1079" s="63" t="s">
        <v>1340</v>
      </c>
      <c r="B1079" s="80" t="s">
        <v>1341</v>
      </c>
      <c r="C1079" s="65" t="s">
        <v>401</v>
      </c>
      <c r="D1079" s="66"/>
      <c r="E1079" s="67">
        <v>4.35E-4</v>
      </c>
      <c r="F1079" s="60">
        <v>1071</v>
      </c>
      <c r="G1079" s="68" t="s">
        <v>321</v>
      </c>
      <c r="H1079" s="224"/>
      <c r="J1079" s="80" t="s">
        <v>1341</v>
      </c>
      <c r="K1079" s="65">
        <v>4.4099999999999999E-4</v>
      </c>
      <c r="L1079" s="66"/>
      <c r="M1079" s="67">
        <v>4.35E-4</v>
      </c>
    </row>
    <row r="1080" spans="1:13" ht="15" customHeight="1" x14ac:dyDescent="0.2">
      <c r="A1080" s="63" t="s">
        <v>1342</v>
      </c>
      <c r="B1080" s="80" t="s">
        <v>1343</v>
      </c>
      <c r="C1080" s="65">
        <v>3.7300000000000001E-4</v>
      </c>
      <c r="D1080" s="66"/>
      <c r="E1080" s="188">
        <v>3.4000000000000002E-4</v>
      </c>
      <c r="F1080" s="60">
        <v>1072</v>
      </c>
      <c r="G1080" s="68">
        <v>100</v>
      </c>
      <c r="H1080" s="69"/>
      <c r="J1080" s="80" t="s">
        <v>1343</v>
      </c>
      <c r="K1080" s="65">
        <v>3.7300000000000001E-4</v>
      </c>
      <c r="L1080" s="66"/>
      <c r="M1080" s="188">
        <v>3.4000000000000002E-4</v>
      </c>
    </row>
    <row r="1081" spans="1:13" ht="15" customHeight="1" x14ac:dyDescent="0.2">
      <c r="A1081" s="536" t="s">
        <v>1344</v>
      </c>
      <c r="B1081" s="539" t="s">
        <v>1345</v>
      </c>
      <c r="C1081" s="542">
        <v>4.7100000000000001E-4</v>
      </c>
      <c r="D1081" s="78" t="s">
        <v>326</v>
      </c>
      <c r="E1081" s="121">
        <v>8.2000000000000001E-5</v>
      </c>
      <c r="F1081" s="60">
        <v>1073</v>
      </c>
      <c r="G1081" s="554">
        <v>95.08</v>
      </c>
      <c r="H1081" s="580" t="s">
        <v>327</v>
      </c>
      <c r="J1081" s="72" t="s">
        <v>1345</v>
      </c>
      <c r="K1081" s="73">
        <v>4.7100000000000001E-4</v>
      </c>
      <c r="L1081" s="78" t="s">
        <v>326</v>
      </c>
      <c r="M1081" s="121">
        <v>8.2000000000000001E-5</v>
      </c>
    </row>
    <row r="1082" spans="1:13" ht="15" customHeight="1" x14ac:dyDescent="0.2">
      <c r="A1082" s="536"/>
      <c r="B1082" s="539"/>
      <c r="C1082" s="542"/>
      <c r="D1082" s="58" t="s">
        <v>322</v>
      </c>
      <c r="E1082" s="208">
        <v>5.5099999999999995E-4</v>
      </c>
      <c r="F1082" s="60">
        <v>1074</v>
      </c>
      <c r="G1082" s="554"/>
      <c r="H1082" s="580"/>
      <c r="J1082" s="72" t="s">
        <v>1346</v>
      </c>
      <c r="K1082" s="72">
        <v>4.7100000000000001E-4</v>
      </c>
      <c r="L1082" s="58" t="s">
        <v>322</v>
      </c>
      <c r="M1082" s="208">
        <v>5.5099999999999995E-4</v>
      </c>
    </row>
    <row r="1083" spans="1:13" ht="15" customHeight="1" x14ac:dyDescent="0.2">
      <c r="A1083" s="536"/>
      <c r="B1083" s="539"/>
      <c r="C1083" s="542"/>
      <c r="D1083" s="272" t="s">
        <v>323</v>
      </c>
      <c r="E1083" s="77">
        <v>5.5199999999999997E-4</v>
      </c>
      <c r="F1083" s="60">
        <v>1075</v>
      </c>
      <c r="G1083" s="554"/>
      <c r="H1083" s="580"/>
      <c r="J1083" s="72" t="s">
        <v>1346</v>
      </c>
      <c r="K1083" s="72">
        <v>4.7100000000000001E-4</v>
      </c>
      <c r="L1083" s="272" t="s">
        <v>323</v>
      </c>
      <c r="M1083" s="77">
        <v>5.5199999999999997E-4</v>
      </c>
    </row>
    <row r="1084" spans="1:13" ht="15" customHeight="1" x14ac:dyDescent="0.2">
      <c r="A1084" s="63" t="s">
        <v>1347</v>
      </c>
      <c r="B1084" s="80" t="s">
        <v>1348</v>
      </c>
      <c r="C1084" s="65">
        <v>3.5E-4</v>
      </c>
      <c r="D1084" s="66"/>
      <c r="E1084" s="67">
        <v>2.9399999999999999E-4</v>
      </c>
      <c r="F1084" s="60">
        <v>1076</v>
      </c>
      <c r="G1084" s="68">
        <v>100</v>
      </c>
      <c r="H1084" s="69"/>
      <c r="J1084" s="80" t="s">
        <v>1348</v>
      </c>
      <c r="K1084" s="65">
        <v>3.5E-4</v>
      </c>
      <c r="L1084" s="66"/>
      <c r="M1084" s="67">
        <v>2.9399999999999999E-4</v>
      </c>
    </row>
    <row r="1085" spans="1:13" ht="15" customHeight="1" x14ac:dyDescent="0.2">
      <c r="A1085" s="536" t="s">
        <v>1349</v>
      </c>
      <c r="B1085" s="539" t="s">
        <v>1350</v>
      </c>
      <c r="C1085" s="542">
        <v>4.73E-4</v>
      </c>
      <c r="D1085" s="78" t="s">
        <v>326</v>
      </c>
      <c r="E1085" s="71">
        <v>0</v>
      </c>
      <c r="F1085" s="60">
        <v>1077</v>
      </c>
      <c r="G1085" s="554">
        <v>100</v>
      </c>
      <c r="H1085" s="580"/>
      <c r="J1085" s="72" t="s">
        <v>1350</v>
      </c>
      <c r="K1085" s="73">
        <v>4.73E-4</v>
      </c>
      <c r="L1085" s="78" t="s">
        <v>326</v>
      </c>
      <c r="M1085" s="71">
        <v>0</v>
      </c>
    </row>
    <row r="1086" spans="1:13" ht="15" customHeight="1" x14ac:dyDescent="0.2">
      <c r="A1086" s="536"/>
      <c r="B1086" s="539" t="s">
        <v>1250</v>
      </c>
      <c r="C1086" s="542"/>
      <c r="D1086" s="58" t="s">
        <v>322</v>
      </c>
      <c r="E1086" s="208">
        <v>5.2999999999999998E-4</v>
      </c>
      <c r="F1086" s="60">
        <v>1078</v>
      </c>
      <c r="G1086" s="554"/>
      <c r="H1086" s="580"/>
      <c r="J1086" s="72" t="s">
        <v>1350</v>
      </c>
      <c r="K1086" s="72">
        <v>4.73E-4</v>
      </c>
      <c r="L1086" s="58" t="s">
        <v>322</v>
      </c>
      <c r="M1086" s="208">
        <v>5.2999999999999998E-4</v>
      </c>
    </row>
    <row r="1087" spans="1:13" ht="15" customHeight="1" x14ac:dyDescent="0.2">
      <c r="A1087" s="581"/>
      <c r="B1087" s="582" t="s">
        <v>1250</v>
      </c>
      <c r="C1087" s="583"/>
      <c r="D1087" s="76" t="s">
        <v>323</v>
      </c>
      <c r="E1087" s="77">
        <v>4.0499999999999998E-4</v>
      </c>
      <c r="F1087" s="60">
        <v>1079</v>
      </c>
      <c r="G1087" s="584"/>
      <c r="H1087" s="585"/>
      <c r="J1087" s="72" t="s">
        <v>1351</v>
      </c>
      <c r="K1087" s="72">
        <v>4.73E-4</v>
      </c>
      <c r="L1087" s="76" t="s">
        <v>323</v>
      </c>
      <c r="M1087" s="77">
        <v>4.0499999999999998E-4</v>
      </c>
    </row>
    <row r="1088" spans="1:13" ht="15" customHeight="1" x14ac:dyDescent="0.2">
      <c r="A1088" s="63" t="s">
        <v>1352</v>
      </c>
      <c r="B1088" s="80" t="s">
        <v>1353</v>
      </c>
      <c r="C1088" s="65">
        <v>3.4900000000000003E-4</v>
      </c>
      <c r="D1088" s="66"/>
      <c r="E1088" s="188">
        <v>1.1329999999999999E-3</v>
      </c>
      <c r="F1088" s="60">
        <v>1080</v>
      </c>
      <c r="G1088" s="68">
        <v>100</v>
      </c>
      <c r="H1088" s="224"/>
      <c r="J1088" s="80" t="s">
        <v>1353</v>
      </c>
      <c r="K1088" s="65">
        <v>3.4900000000000003E-4</v>
      </c>
      <c r="L1088" s="66"/>
      <c r="M1088" s="188">
        <v>1.1329999999999999E-3</v>
      </c>
    </row>
    <row r="1089" spans="1:13" ht="15" customHeight="1" x14ac:dyDescent="0.2">
      <c r="A1089" s="63" t="s">
        <v>1354</v>
      </c>
      <c r="B1089" s="80" t="s">
        <v>1355</v>
      </c>
      <c r="C1089" s="65">
        <v>4.7199999999999998E-4</v>
      </c>
      <c r="D1089" s="66"/>
      <c r="E1089" s="188">
        <v>4.1599999999999997E-4</v>
      </c>
      <c r="F1089" s="60">
        <v>1081</v>
      </c>
      <c r="G1089" s="68">
        <v>100</v>
      </c>
      <c r="H1089" s="69"/>
      <c r="J1089" s="80" t="s">
        <v>1355</v>
      </c>
      <c r="K1089" s="65">
        <v>4.7199999999999998E-4</v>
      </c>
      <c r="L1089" s="66"/>
      <c r="M1089" s="188">
        <v>4.1599999999999997E-4</v>
      </c>
    </row>
    <row r="1090" spans="1:13" ht="15" customHeight="1" x14ac:dyDescent="0.2">
      <c r="A1090" s="537" t="s">
        <v>1356</v>
      </c>
      <c r="B1090" s="540" t="s">
        <v>1357</v>
      </c>
      <c r="C1090" s="578">
        <v>4.8899999999999996E-4</v>
      </c>
      <c r="D1090" s="176" t="s">
        <v>369</v>
      </c>
      <c r="E1090" s="273">
        <v>0</v>
      </c>
      <c r="F1090" s="60">
        <v>1082</v>
      </c>
      <c r="G1090" s="546">
        <v>100</v>
      </c>
      <c r="H1090" s="549"/>
      <c r="J1090" s="131" t="s">
        <v>1357</v>
      </c>
      <c r="K1090" s="274">
        <v>4.8899999999999996E-4</v>
      </c>
      <c r="L1090" s="176" t="s">
        <v>369</v>
      </c>
      <c r="M1090" s="273">
        <v>0</v>
      </c>
    </row>
    <row r="1091" spans="1:13" ht="15" customHeight="1" x14ac:dyDescent="0.2">
      <c r="A1091" s="536"/>
      <c r="B1091" s="539"/>
      <c r="C1091" s="579"/>
      <c r="D1091" s="110" t="s">
        <v>397</v>
      </c>
      <c r="E1091" s="91">
        <v>3.4400000000000001E-4</v>
      </c>
      <c r="F1091" s="60">
        <v>1083</v>
      </c>
      <c r="G1091" s="554"/>
      <c r="H1091" s="548"/>
      <c r="J1091" s="72" t="s">
        <v>1358</v>
      </c>
      <c r="K1091" s="72">
        <v>4.8899999999999996E-4</v>
      </c>
      <c r="L1091" s="110" t="s">
        <v>397</v>
      </c>
      <c r="M1091" s="91">
        <v>3.4400000000000001E-4</v>
      </c>
    </row>
    <row r="1092" spans="1:13" ht="15" customHeight="1" x14ac:dyDescent="0.2">
      <c r="A1092" s="536"/>
      <c r="B1092" s="539"/>
      <c r="C1092" s="579"/>
      <c r="D1092" s="103" t="s">
        <v>398</v>
      </c>
      <c r="E1092" s="75">
        <v>4.3300000000000001E-4</v>
      </c>
      <c r="F1092" s="60">
        <v>1084</v>
      </c>
      <c r="G1092" s="554"/>
      <c r="H1092" s="548"/>
      <c r="J1092" s="72" t="s">
        <v>1358</v>
      </c>
      <c r="K1092" s="72">
        <v>4.8899999999999996E-4</v>
      </c>
      <c r="L1092" s="103" t="s">
        <v>398</v>
      </c>
      <c r="M1092" s="75">
        <v>4.3300000000000001E-4</v>
      </c>
    </row>
    <row r="1093" spans="1:13" ht="15" customHeight="1" x14ac:dyDescent="0.2">
      <c r="A1093" s="536"/>
      <c r="B1093" s="539"/>
      <c r="C1093" s="579"/>
      <c r="D1093" s="76" t="s">
        <v>323</v>
      </c>
      <c r="E1093" s="77">
        <v>1.06E-4</v>
      </c>
      <c r="F1093" s="60">
        <v>1085</v>
      </c>
      <c r="G1093" s="554"/>
      <c r="H1093" s="548"/>
      <c r="J1093" s="72" t="s">
        <v>1358</v>
      </c>
      <c r="K1093" s="72">
        <v>4.8899999999999996E-4</v>
      </c>
      <c r="L1093" s="76" t="s">
        <v>323</v>
      </c>
      <c r="M1093" s="77">
        <v>1.06E-4</v>
      </c>
    </row>
    <row r="1094" spans="1:13" ht="15" customHeight="1" x14ac:dyDescent="0.2">
      <c r="A1094" s="55" t="s">
        <v>1359</v>
      </c>
      <c r="B1094" s="275" t="s">
        <v>1360</v>
      </c>
      <c r="C1094" s="152">
        <v>1.15E-4</v>
      </c>
      <c r="D1094" s="167"/>
      <c r="E1094" s="59">
        <v>4.0299999999999998E-4</v>
      </c>
      <c r="F1094" s="60">
        <v>1086</v>
      </c>
      <c r="G1094" s="61">
        <v>100</v>
      </c>
      <c r="H1094" s="276"/>
      <c r="J1094" s="275" t="s">
        <v>1360</v>
      </c>
      <c r="K1094" s="152">
        <v>1.15E-4</v>
      </c>
      <c r="L1094" s="167"/>
      <c r="M1094" s="59">
        <v>4.0299999999999998E-4</v>
      </c>
    </row>
    <row r="1095" spans="1:13" ht="15" customHeight="1" x14ac:dyDescent="0.2">
      <c r="A1095" s="63" t="s">
        <v>1361</v>
      </c>
      <c r="B1095" s="80" t="s">
        <v>1362</v>
      </c>
      <c r="C1095" s="65">
        <v>4.5300000000000001E-4</v>
      </c>
      <c r="D1095" s="66"/>
      <c r="E1095" s="67">
        <v>4.5300000000000001E-4</v>
      </c>
      <c r="F1095" s="60">
        <v>1087</v>
      </c>
      <c r="G1095" s="68">
        <v>100</v>
      </c>
      <c r="H1095" s="224"/>
      <c r="J1095" s="80" t="s">
        <v>1362</v>
      </c>
      <c r="K1095" s="65">
        <v>4.5300000000000001E-4</v>
      </c>
      <c r="L1095" s="66"/>
      <c r="M1095" s="67">
        <v>4.5300000000000001E-4</v>
      </c>
    </row>
    <row r="1096" spans="1:13" ht="15" customHeight="1" x14ac:dyDescent="0.2">
      <c r="A1096" s="63" t="s">
        <v>1363</v>
      </c>
      <c r="B1096" s="64" t="s">
        <v>1364</v>
      </c>
      <c r="C1096" s="65">
        <v>4.5600000000000003E-4</v>
      </c>
      <c r="D1096" s="66"/>
      <c r="E1096" s="67">
        <v>4.0000000000000002E-4</v>
      </c>
      <c r="F1096" s="60">
        <v>1088</v>
      </c>
      <c r="G1096" s="68">
        <v>100</v>
      </c>
      <c r="H1096" s="224"/>
      <c r="J1096" s="64" t="s">
        <v>1364</v>
      </c>
      <c r="K1096" s="65">
        <v>4.5600000000000003E-4</v>
      </c>
      <c r="L1096" s="66"/>
      <c r="M1096" s="67">
        <v>4.0000000000000002E-4</v>
      </c>
    </row>
    <row r="1097" spans="1:13" ht="15" customHeight="1" x14ac:dyDescent="0.2">
      <c r="A1097" s="55" t="s">
        <v>1365</v>
      </c>
      <c r="B1097" s="170" t="s">
        <v>1366</v>
      </c>
      <c r="C1097" s="65">
        <v>4.0499999999999998E-4</v>
      </c>
      <c r="D1097" s="151"/>
      <c r="E1097" s="188">
        <v>3.4900000000000003E-4</v>
      </c>
      <c r="F1097" s="60">
        <v>1089</v>
      </c>
      <c r="G1097" s="68">
        <v>100</v>
      </c>
      <c r="H1097" s="224"/>
      <c r="J1097" s="170" t="s">
        <v>1366</v>
      </c>
      <c r="K1097" s="65">
        <v>4.0499999999999998E-4</v>
      </c>
      <c r="L1097" s="151"/>
      <c r="M1097" s="188">
        <v>3.4900000000000003E-4</v>
      </c>
    </row>
    <row r="1098" spans="1:13" ht="15" customHeight="1" x14ac:dyDescent="0.2">
      <c r="A1098" s="536" t="s">
        <v>1367</v>
      </c>
      <c r="B1098" s="539" t="s">
        <v>1368</v>
      </c>
      <c r="C1098" s="542">
        <v>3.5E-4</v>
      </c>
      <c r="D1098" s="78" t="s">
        <v>326</v>
      </c>
      <c r="E1098" s="71">
        <v>0</v>
      </c>
      <c r="F1098" s="60">
        <v>1090</v>
      </c>
      <c r="G1098" s="554">
        <v>88.32</v>
      </c>
      <c r="H1098" s="580" t="s">
        <v>327</v>
      </c>
      <c r="J1098" s="72" t="s">
        <v>1368</v>
      </c>
      <c r="K1098" s="73">
        <v>3.5E-4</v>
      </c>
      <c r="L1098" s="78" t="s">
        <v>326</v>
      </c>
      <c r="M1098" s="71">
        <v>0</v>
      </c>
    </row>
    <row r="1099" spans="1:13" ht="15" customHeight="1" x14ac:dyDescent="0.2">
      <c r="A1099" s="536"/>
      <c r="B1099" s="539"/>
      <c r="C1099" s="542"/>
      <c r="D1099" s="79" t="s">
        <v>397</v>
      </c>
      <c r="E1099" s="75">
        <v>1.94E-4</v>
      </c>
      <c r="F1099" s="60">
        <v>1091</v>
      </c>
      <c r="G1099" s="554"/>
      <c r="H1099" s="580"/>
      <c r="J1099" s="72" t="s">
        <v>1369</v>
      </c>
      <c r="K1099" s="72">
        <v>3.5E-4</v>
      </c>
      <c r="L1099" s="79" t="s">
        <v>397</v>
      </c>
      <c r="M1099" s="75">
        <v>1.94E-4</v>
      </c>
    </row>
    <row r="1100" spans="1:13" ht="15" customHeight="1" x14ac:dyDescent="0.2">
      <c r="A1100" s="536"/>
      <c r="B1100" s="539"/>
      <c r="C1100" s="542"/>
      <c r="D1100" s="74" t="s">
        <v>336</v>
      </c>
      <c r="E1100" s="75">
        <v>2.6699999999999998E-4</v>
      </c>
      <c r="F1100" s="60">
        <v>1092</v>
      </c>
      <c r="G1100" s="554"/>
      <c r="H1100" s="580"/>
      <c r="J1100" s="72" t="s">
        <v>1369</v>
      </c>
      <c r="K1100" s="72">
        <v>3.5E-4</v>
      </c>
      <c r="L1100" s="74" t="s">
        <v>336</v>
      </c>
      <c r="M1100" s="75">
        <v>2.6699999999999998E-4</v>
      </c>
    </row>
    <row r="1101" spans="1:13" ht="15" customHeight="1" x14ac:dyDescent="0.2">
      <c r="A1101" s="536"/>
      <c r="B1101" s="539"/>
      <c r="C1101" s="542"/>
      <c r="D1101" s="79" t="s">
        <v>402</v>
      </c>
      <c r="E1101" s="75">
        <v>2.9300000000000002E-4</v>
      </c>
      <c r="F1101" s="60">
        <v>1093</v>
      </c>
      <c r="G1101" s="554"/>
      <c r="H1101" s="580"/>
      <c r="J1101" s="72" t="s">
        <v>1369</v>
      </c>
      <c r="K1101" s="72">
        <v>3.5E-4</v>
      </c>
      <c r="L1101" s="79" t="s">
        <v>402</v>
      </c>
      <c r="M1101" s="75">
        <v>2.9300000000000002E-4</v>
      </c>
    </row>
    <row r="1102" spans="1:13" ht="15" customHeight="1" x14ac:dyDescent="0.2">
      <c r="A1102" s="536"/>
      <c r="B1102" s="539"/>
      <c r="C1102" s="542"/>
      <c r="D1102" s="79" t="s">
        <v>403</v>
      </c>
      <c r="E1102" s="75">
        <v>3.2600000000000001E-4</v>
      </c>
      <c r="F1102" s="60">
        <v>1094</v>
      </c>
      <c r="G1102" s="554"/>
      <c r="H1102" s="580"/>
      <c r="J1102" s="72" t="s">
        <v>1369</v>
      </c>
      <c r="K1102" s="72">
        <v>3.5E-4</v>
      </c>
      <c r="L1102" s="79" t="s">
        <v>403</v>
      </c>
      <c r="M1102" s="75">
        <v>3.2600000000000001E-4</v>
      </c>
    </row>
    <row r="1103" spans="1:13" ht="15" customHeight="1" x14ac:dyDescent="0.2">
      <c r="A1103" s="536"/>
      <c r="B1103" s="539"/>
      <c r="C1103" s="542"/>
      <c r="D1103" s="79" t="s">
        <v>463</v>
      </c>
      <c r="E1103" s="75">
        <v>4.6099999999999998E-4</v>
      </c>
      <c r="F1103" s="60">
        <v>1095</v>
      </c>
      <c r="G1103" s="554"/>
      <c r="H1103" s="580"/>
      <c r="J1103" s="72" t="s">
        <v>1369</v>
      </c>
      <c r="K1103" s="72">
        <v>3.5E-4</v>
      </c>
      <c r="L1103" s="79" t="s">
        <v>463</v>
      </c>
      <c r="M1103" s="75">
        <v>4.6099999999999998E-4</v>
      </c>
    </row>
    <row r="1104" spans="1:13" ht="15" customHeight="1" x14ac:dyDescent="0.2">
      <c r="A1104" s="536"/>
      <c r="B1104" s="539"/>
      <c r="C1104" s="542"/>
      <c r="D1104" s="76" t="s">
        <v>323</v>
      </c>
      <c r="E1104" s="77">
        <v>1.9699999999999999E-4</v>
      </c>
      <c r="F1104" s="60">
        <v>1096</v>
      </c>
      <c r="G1104" s="554"/>
      <c r="H1104" s="580"/>
      <c r="J1104" s="72" t="s">
        <v>1369</v>
      </c>
      <c r="K1104" s="72">
        <v>3.5E-4</v>
      </c>
      <c r="L1104" s="76" t="s">
        <v>323</v>
      </c>
      <c r="M1104" s="77">
        <v>1.9699999999999999E-4</v>
      </c>
    </row>
    <row r="1105" spans="1:13" ht="15" customHeight="1" x14ac:dyDescent="0.2">
      <c r="A1105" s="536" t="s">
        <v>1370</v>
      </c>
      <c r="B1105" s="539" t="s">
        <v>1371</v>
      </c>
      <c r="C1105" s="569">
        <v>3.5E-4</v>
      </c>
      <c r="D1105" s="78" t="s">
        <v>326</v>
      </c>
      <c r="E1105" s="121">
        <v>0</v>
      </c>
      <c r="F1105" s="60">
        <v>1097</v>
      </c>
      <c r="G1105" s="545">
        <v>100</v>
      </c>
      <c r="H1105" s="548"/>
      <c r="J1105" s="72" t="s">
        <v>1371</v>
      </c>
      <c r="K1105" s="87">
        <v>3.5E-4</v>
      </c>
      <c r="L1105" s="78" t="s">
        <v>326</v>
      </c>
      <c r="M1105" s="121">
        <v>0</v>
      </c>
    </row>
    <row r="1106" spans="1:13" ht="15" customHeight="1" x14ac:dyDescent="0.2">
      <c r="A1106" s="536"/>
      <c r="B1106" s="539"/>
      <c r="C1106" s="569"/>
      <c r="D1106" s="277" t="s">
        <v>1372</v>
      </c>
      <c r="E1106" s="75">
        <v>3.9300000000000001E-4</v>
      </c>
      <c r="F1106" s="60">
        <v>1098</v>
      </c>
      <c r="G1106" s="545"/>
      <c r="H1106" s="548"/>
      <c r="J1106" s="72" t="s">
        <v>1373</v>
      </c>
      <c r="K1106" s="72">
        <v>3.5E-4</v>
      </c>
      <c r="L1106" s="277" t="s">
        <v>1372</v>
      </c>
      <c r="M1106" s="75">
        <v>3.9300000000000001E-4</v>
      </c>
    </row>
    <row r="1107" spans="1:13" ht="15" customHeight="1" x14ac:dyDescent="0.2">
      <c r="A1107" s="536"/>
      <c r="B1107" s="539"/>
      <c r="C1107" s="569"/>
      <c r="D1107" s="58" t="s">
        <v>323</v>
      </c>
      <c r="E1107" s="208">
        <v>1.6200000000000001E-4</v>
      </c>
      <c r="F1107" s="60">
        <v>1099</v>
      </c>
      <c r="G1107" s="545"/>
      <c r="H1107" s="548"/>
      <c r="J1107" s="72" t="s">
        <v>1373</v>
      </c>
      <c r="K1107" s="72">
        <v>3.5E-4</v>
      </c>
      <c r="L1107" s="58" t="s">
        <v>323</v>
      </c>
      <c r="M1107" s="208">
        <v>1.6200000000000001E-4</v>
      </c>
    </row>
    <row r="1108" spans="1:13" ht="15" customHeight="1" x14ac:dyDescent="0.2">
      <c r="A1108" s="573" t="s">
        <v>1374</v>
      </c>
      <c r="B1108" s="574" t="s">
        <v>1375</v>
      </c>
      <c r="C1108" s="575">
        <v>1.13E-4</v>
      </c>
      <c r="D1108" s="257" t="s">
        <v>326</v>
      </c>
      <c r="E1108" s="144">
        <v>0</v>
      </c>
      <c r="F1108" s="60">
        <v>1100</v>
      </c>
      <c r="G1108" s="576">
        <v>100</v>
      </c>
      <c r="H1108" s="577"/>
      <c r="J1108" s="134" t="s">
        <v>1375</v>
      </c>
      <c r="K1108" s="278">
        <v>1.13E-4</v>
      </c>
      <c r="L1108" s="257" t="s">
        <v>326</v>
      </c>
      <c r="M1108" s="144">
        <v>0</v>
      </c>
    </row>
    <row r="1109" spans="1:13" ht="15" customHeight="1" x14ac:dyDescent="0.2">
      <c r="A1109" s="573"/>
      <c r="B1109" s="574"/>
      <c r="C1109" s="575"/>
      <c r="D1109" s="175" t="s">
        <v>322</v>
      </c>
      <c r="E1109" s="156">
        <v>2.2100000000000001E-4</v>
      </c>
      <c r="F1109" s="60">
        <v>1101</v>
      </c>
      <c r="G1109" s="576"/>
      <c r="H1109" s="577"/>
      <c r="J1109" s="72" t="s">
        <v>1376</v>
      </c>
      <c r="K1109" s="72">
        <v>1.13E-4</v>
      </c>
      <c r="L1109" s="175" t="s">
        <v>322</v>
      </c>
      <c r="M1109" s="156">
        <v>2.2100000000000001E-4</v>
      </c>
    </row>
    <row r="1110" spans="1:13" ht="15" customHeight="1" x14ac:dyDescent="0.2">
      <c r="A1110" s="573"/>
      <c r="B1110" s="574"/>
      <c r="C1110" s="575"/>
      <c r="D1110" s="127" t="s">
        <v>323</v>
      </c>
      <c r="E1110" s="128">
        <v>0</v>
      </c>
      <c r="F1110" s="60">
        <v>1102</v>
      </c>
      <c r="G1110" s="576"/>
      <c r="H1110" s="577"/>
      <c r="J1110" s="72" t="s">
        <v>1376</v>
      </c>
      <c r="K1110" s="72">
        <v>1.13E-4</v>
      </c>
      <c r="L1110" s="127" t="s">
        <v>323</v>
      </c>
      <c r="M1110" s="128">
        <v>0</v>
      </c>
    </row>
    <row r="1111" spans="1:13" ht="15" customHeight="1" x14ac:dyDescent="0.2">
      <c r="A1111" s="148" t="s">
        <v>1377</v>
      </c>
      <c r="B1111" s="165" t="s">
        <v>1378</v>
      </c>
      <c r="C1111" s="166">
        <v>4.6E-5</v>
      </c>
      <c r="D1111" s="167"/>
      <c r="E1111" s="59">
        <v>0</v>
      </c>
      <c r="F1111" s="60">
        <v>1103</v>
      </c>
      <c r="G1111" s="168">
        <v>100</v>
      </c>
      <c r="H1111" s="224"/>
      <c r="J1111" s="165" t="s">
        <v>1378</v>
      </c>
      <c r="K1111" s="166">
        <v>4.6E-5</v>
      </c>
      <c r="L1111" s="167"/>
      <c r="M1111" s="59">
        <v>0</v>
      </c>
    </row>
    <row r="1112" spans="1:13" ht="15" customHeight="1" x14ac:dyDescent="0.2">
      <c r="A1112" s="55" t="s">
        <v>1379</v>
      </c>
      <c r="B1112" s="80" t="s">
        <v>1380</v>
      </c>
      <c r="C1112" s="65" t="s">
        <v>401</v>
      </c>
      <c r="D1112" s="201"/>
      <c r="E1112" s="188" t="s">
        <v>401</v>
      </c>
      <c r="F1112" s="60">
        <v>1104</v>
      </c>
      <c r="G1112" s="68" t="s">
        <v>321</v>
      </c>
      <c r="H1112" s="279"/>
      <c r="J1112" s="80" t="s">
        <v>1380</v>
      </c>
      <c r="K1112" s="65">
        <v>4.4099999999999999E-4</v>
      </c>
      <c r="L1112" s="201"/>
      <c r="M1112" s="188">
        <v>4.4099999999999999E-4</v>
      </c>
    </row>
    <row r="1113" spans="1:13" ht="15" customHeight="1" x14ac:dyDescent="0.2">
      <c r="A1113" s="63" t="s">
        <v>1381</v>
      </c>
      <c r="B1113" s="165" t="s">
        <v>1382</v>
      </c>
      <c r="C1113" s="166">
        <v>2.3900000000000001E-4</v>
      </c>
      <c r="D1113" s="167"/>
      <c r="E1113" s="59">
        <v>1.84E-4</v>
      </c>
      <c r="F1113" s="60">
        <v>1105</v>
      </c>
      <c r="G1113" s="168">
        <v>100</v>
      </c>
      <c r="H1113" s="224"/>
      <c r="J1113" s="165" t="s">
        <v>1382</v>
      </c>
      <c r="K1113" s="166">
        <v>2.3900000000000001E-4</v>
      </c>
      <c r="L1113" s="167"/>
      <c r="M1113" s="59">
        <v>1.84E-4</v>
      </c>
    </row>
    <row r="1114" spans="1:13" ht="15" customHeight="1" x14ac:dyDescent="0.2">
      <c r="A1114" s="63" t="s">
        <v>1383</v>
      </c>
      <c r="B1114" s="80" t="s">
        <v>1384</v>
      </c>
      <c r="C1114" s="65">
        <v>4.4000000000000002E-4</v>
      </c>
      <c r="D1114" s="66"/>
      <c r="E1114" s="67">
        <v>3.8400000000000001E-4</v>
      </c>
      <c r="F1114" s="60">
        <v>1106</v>
      </c>
      <c r="G1114" s="68">
        <v>100</v>
      </c>
      <c r="H1114" s="224"/>
      <c r="J1114" s="80" t="s">
        <v>1384</v>
      </c>
      <c r="K1114" s="65">
        <v>4.4000000000000002E-4</v>
      </c>
      <c r="L1114" s="66"/>
      <c r="M1114" s="67">
        <v>3.8400000000000001E-4</v>
      </c>
    </row>
    <row r="1115" spans="1:13" ht="15" customHeight="1" x14ac:dyDescent="0.2">
      <c r="A1115" s="63" t="s">
        <v>1385</v>
      </c>
      <c r="B1115" s="80" t="s">
        <v>1386</v>
      </c>
      <c r="C1115" s="65">
        <v>4.73E-4</v>
      </c>
      <c r="D1115" s="66"/>
      <c r="E1115" s="67">
        <v>5.4000000000000001E-4</v>
      </c>
      <c r="F1115" s="60">
        <v>1107</v>
      </c>
      <c r="G1115" s="68">
        <v>100</v>
      </c>
      <c r="H1115" s="224"/>
      <c r="J1115" s="80" t="s">
        <v>1386</v>
      </c>
      <c r="K1115" s="65">
        <v>4.73E-4</v>
      </c>
      <c r="L1115" s="66"/>
      <c r="M1115" s="67">
        <v>5.4000000000000001E-4</v>
      </c>
    </row>
    <row r="1116" spans="1:13" ht="15" customHeight="1" x14ac:dyDescent="0.2">
      <c r="A1116" s="63" t="s">
        <v>1387</v>
      </c>
      <c r="B1116" s="80" t="s">
        <v>1388</v>
      </c>
      <c r="C1116" s="65">
        <v>4.8999999999999998E-4</v>
      </c>
      <c r="D1116" s="66"/>
      <c r="E1116" s="67">
        <v>5.1599999999999997E-4</v>
      </c>
      <c r="F1116" s="60">
        <v>1108</v>
      </c>
      <c r="G1116" s="68">
        <v>100</v>
      </c>
      <c r="H1116" s="224"/>
      <c r="J1116" s="80" t="s">
        <v>1388</v>
      </c>
      <c r="K1116" s="65">
        <v>4.8999999999999998E-4</v>
      </c>
      <c r="L1116" s="66"/>
      <c r="M1116" s="67">
        <v>5.1599999999999997E-4</v>
      </c>
    </row>
    <row r="1117" spans="1:13" ht="15" customHeight="1" x14ac:dyDescent="0.2">
      <c r="A1117" s="63" t="s">
        <v>1389</v>
      </c>
      <c r="B1117" s="80" t="s">
        <v>1390</v>
      </c>
      <c r="C1117" s="65">
        <v>4.8700000000000002E-4</v>
      </c>
      <c r="D1117" s="66"/>
      <c r="E1117" s="67">
        <v>4.4099999999999999E-4</v>
      </c>
      <c r="F1117" s="60">
        <v>1109</v>
      </c>
      <c r="G1117" s="68">
        <v>100</v>
      </c>
      <c r="H1117" s="224"/>
      <c r="J1117" s="80" t="s">
        <v>1390</v>
      </c>
      <c r="K1117" s="65">
        <v>4.8700000000000002E-4</v>
      </c>
      <c r="L1117" s="66"/>
      <c r="M1117" s="67">
        <v>4.4099999999999999E-4</v>
      </c>
    </row>
    <row r="1118" spans="1:13" ht="15" customHeight="1" x14ac:dyDescent="0.2">
      <c r="A1118" s="536" t="s">
        <v>1391</v>
      </c>
      <c r="B1118" s="539" t="s">
        <v>1392</v>
      </c>
      <c r="C1118" s="542">
        <v>3.88E-4</v>
      </c>
      <c r="D1118" s="78" t="s">
        <v>326</v>
      </c>
      <c r="E1118" s="71">
        <v>0</v>
      </c>
      <c r="F1118" s="60">
        <v>1110</v>
      </c>
      <c r="G1118" s="554">
        <v>96.24</v>
      </c>
      <c r="H1118" s="548" t="s">
        <v>327</v>
      </c>
      <c r="J1118" s="72" t="s">
        <v>1392</v>
      </c>
      <c r="K1118" s="73">
        <v>3.88E-4</v>
      </c>
      <c r="L1118" s="78" t="s">
        <v>326</v>
      </c>
      <c r="M1118" s="71">
        <v>0</v>
      </c>
    </row>
    <row r="1119" spans="1:13" ht="15" customHeight="1" x14ac:dyDescent="0.2">
      <c r="A1119" s="536"/>
      <c r="B1119" s="539"/>
      <c r="C1119" s="542"/>
      <c r="D1119" s="74" t="s">
        <v>335</v>
      </c>
      <c r="E1119" s="75">
        <v>1.8900000000000001E-4</v>
      </c>
      <c r="F1119" s="60">
        <v>1111</v>
      </c>
      <c r="G1119" s="554"/>
      <c r="H1119" s="548"/>
      <c r="J1119" s="72" t="s">
        <v>1393</v>
      </c>
      <c r="K1119" s="72">
        <v>3.88E-4</v>
      </c>
      <c r="L1119" s="74" t="s">
        <v>335</v>
      </c>
      <c r="M1119" s="75">
        <v>1.8900000000000001E-4</v>
      </c>
    </row>
    <row r="1120" spans="1:13" ht="15" customHeight="1" x14ac:dyDescent="0.2">
      <c r="A1120" s="536"/>
      <c r="B1120" s="539"/>
      <c r="C1120" s="542"/>
      <c r="D1120" s="74" t="s">
        <v>336</v>
      </c>
      <c r="E1120" s="75">
        <v>2.6499999999999999E-4</v>
      </c>
      <c r="F1120" s="60">
        <v>1112</v>
      </c>
      <c r="G1120" s="554"/>
      <c r="H1120" s="548"/>
      <c r="J1120" s="72" t="s">
        <v>1393</v>
      </c>
      <c r="K1120" s="72">
        <v>3.88E-4</v>
      </c>
      <c r="L1120" s="74" t="s">
        <v>336</v>
      </c>
      <c r="M1120" s="75">
        <v>2.6499999999999999E-4</v>
      </c>
    </row>
    <row r="1121" spans="1:13" ht="15" customHeight="1" x14ac:dyDescent="0.2">
      <c r="A1121" s="536"/>
      <c r="B1121" s="539"/>
      <c r="C1121" s="542"/>
      <c r="D1121" s="74" t="s">
        <v>337</v>
      </c>
      <c r="E1121" s="75">
        <v>3.0299999999999999E-4</v>
      </c>
      <c r="F1121" s="60">
        <v>1113</v>
      </c>
      <c r="G1121" s="554"/>
      <c r="H1121" s="548"/>
      <c r="J1121" s="72" t="s">
        <v>1393</v>
      </c>
      <c r="K1121" s="72">
        <v>3.88E-4</v>
      </c>
      <c r="L1121" s="74" t="s">
        <v>337</v>
      </c>
      <c r="M1121" s="75">
        <v>3.0299999999999999E-4</v>
      </c>
    </row>
    <row r="1122" spans="1:13" ht="15" customHeight="1" x14ac:dyDescent="0.2">
      <c r="A1122" s="536"/>
      <c r="B1122" s="539"/>
      <c r="C1122" s="542"/>
      <c r="D1122" s="74" t="s">
        <v>338</v>
      </c>
      <c r="E1122" s="75">
        <v>3.4099999999999999E-4</v>
      </c>
      <c r="F1122" s="60">
        <v>1114</v>
      </c>
      <c r="G1122" s="554"/>
      <c r="H1122" s="548"/>
      <c r="J1122" s="72" t="s">
        <v>1393</v>
      </c>
      <c r="K1122" s="72">
        <v>3.88E-4</v>
      </c>
      <c r="L1122" s="74" t="s">
        <v>338</v>
      </c>
      <c r="M1122" s="75">
        <v>3.4099999999999999E-4</v>
      </c>
    </row>
    <row r="1123" spans="1:13" ht="15" customHeight="1" x14ac:dyDescent="0.2">
      <c r="A1123" s="536"/>
      <c r="B1123" s="539"/>
      <c r="C1123" s="542"/>
      <c r="D1123" s="79" t="s">
        <v>387</v>
      </c>
      <c r="E1123" s="113">
        <v>3.4499999999999998E-4</v>
      </c>
      <c r="F1123" s="60">
        <v>1115</v>
      </c>
      <c r="G1123" s="554"/>
      <c r="H1123" s="548"/>
      <c r="J1123" s="72" t="s">
        <v>1393</v>
      </c>
      <c r="K1123" s="72">
        <v>3.88E-4</v>
      </c>
      <c r="L1123" s="79" t="s">
        <v>387</v>
      </c>
      <c r="M1123" s="113">
        <v>3.4499999999999998E-4</v>
      </c>
    </row>
    <row r="1124" spans="1:13" ht="15" customHeight="1" x14ac:dyDescent="0.2">
      <c r="A1124" s="536"/>
      <c r="B1124" s="539"/>
      <c r="C1124" s="542"/>
      <c r="D1124" s="76" t="s">
        <v>323</v>
      </c>
      <c r="E1124" s="77">
        <v>2.3900000000000001E-4</v>
      </c>
      <c r="F1124" s="60">
        <v>1116</v>
      </c>
      <c r="G1124" s="554"/>
      <c r="H1124" s="548"/>
      <c r="J1124" s="72" t="s">
        <v>1393</v>
      </c>
      <c r="K1124" s="72">
        <v>3.88E-4</v>
      </c>
      <c r="L1124" s="76" t="s">
        <v>323</v>
      </c>
      <c r="M1124" s="77">
        <v>2.3900000000000001E-4</v>
      </c>
    </row>
    <row r="1125" spans="1:13" ht="15" customHeight="1" x14ac:dyDescent="0.2">
      <c r="A1125" s="63" t="s">
        <v>1394</v>
      </c>
      <c r="B1125" s="80" t="s">
        <v>1395</v>
      </c>
      <c r="C1125" s="65">
        <v>5.7700000000000004E-4</v>
      </c>
      <c r="D1125" s="66"/>
      <c r="E1125" s="67">
        <v>5.2099999999999998E-4</v>
      </c>
      <c r="F1125" s="60">
        <v>1117</v>
      </c>
      <c r="G1125" s="68">
        <v>100</v>
      </c>
      <c r="H1125" s="69"/>
      <c r="J1125" s="80" t="s">
        <v>1395</v>
      </c>
      <c r="K1125" s="65">
        <v>5.7700000000000004E-4</v>
      </c>
      <c r="L1125" s="66"/>
      <c r="M1125" s="67">
        <v>5.2099999999999998E-4</v>
      </c>
    </row>
    <row r="1126" spans="1:13" ht="15" customHeight="1" x14ac:dyDescent="0.2">
      <c r="A1126" s="63" t="s">
        <v>1396</v>
      </c>
      <c r="B1126" s="80" t="s">
        <v>1397</v>
      </c>
      <c r="C1126" s="65">
        <v>2.3E-5</v>
      </c>
      <c r="D1126" s="66"/>
      <c r="E1126" s="188">
        <v>3.0400000000000002E-4</v>
      </c>
      <c r="F1126" s="60">
        <v>1118</v>
      </c>
      <c r="G1126" s="68">
        <v>100</v>
      </c>
      <c r="H1126" s="224"/>
      <c r="J1126" s="80" t="s">
        <v>1397</v>
      </c>
      <c r="K1126" s="65">
        <v>2.3E-5</v>
      </c>
      <c r="L1126" s="66"/>
      <c r="M1126" s="188">
        <v>3.0400000000000002E-4</v>
      </c>
    </row>
    <row r="1127" spans="1:13" ht="15" customHeight="1" x14ac:dyDescent="0.2">
      <c r="A1127" s="63" t="s">
        <v>1398</v>
      </c>
      <c r="B1127" s="80" t="s">
        <v>1399</v>
      </c>
      <c r="C1127" s="65">
        <v>2.7900000000000001E-4</v>
      </c>
      <c r="D1127" s="66"/>
      <c r="E1127" s="67">
        <v>5.2499999999999997E-4</v>
      </c>
      <c r="F1127" s="60">
        <v>1119</v>
      </c>
      <c r="G1127" s="68">
        <v>100</v>
      </c>
      <c r="H1127" s="224"/>
      <c r="J1127" s="80" t="s">
        <v>1399</v>
      </c>
      <c r="K1127" s="65">
        <v>2.7900000000000001E-4</v>
      </c>
      <c r="L1127" s="66"/>
      <c r="M1127" s="67">
        <v>5.2499999999999997E-4</v>
      </c>
    </row>
    <row r="1128" spans="1:13" ht="15" customHeight="1" x14ac:dyDescent="0.2">
      <c r="A1128" s="63" t="s">
        <v>1400</v>
      </c>
      <c r="B1128" s="80" t="s">
        <v>1401</v>
      </c>
      <c r="C1128" s="65">
        <v>4.8999999999999998E-4</v>
      </c>
      <c r="D1128" s="66"/>
      <c r="E1128" s="188">
        <v>4.3399999999999998E-4</v>
      </c>
      <c r="F1128" s="60">
        <v>1120</v>
      </c>
      <c r="G1128" s="68">
        <v>100</v>
      </c>
      <c r="H1128" s="224"/>
      <c r="J1128" s="80" t="s">
        <v>1401</v>
      </c>
      <c r="K1128" s="65">
        <v>4.8999999999999998E-4</v>
      </c>
      <c r="L1128" s="66"/>
      <c r="M1128" s="188">
        <v>4.3399999999999998E-4</v>
      </c>
    </row>
    <row r="1129" spans="1:13" ht="15" customHeight="1" x14ac:dyDescent="0.2">
      <c r="A1129" s="63" t="s">
        <v>1402</v>
      </c>
      <c r="B1129" s="80" t="s">
        <v>1403</v>
      </c>
      <c r="C1129" s="250">
        <v>4.5300000000000001E-4</v>
      </c>
      <c r="D1129" s="201"/>
      <c r="E1129" s="251">
        <v>4.0099999999999999E-4</v>
      </c>
      <c r="F1129" s="60">
        <v>1121</v>
      </c>
      <c r="G1129" s="68">
        <v>100</v>
      </c>
      <c r="H1129" s="224"/>
      <c r="J1129" s="80" t="s">
        <v>1403</v>
      </c>
      <c r="K1129" s="250">
        <v>4.5300000000000001E-4</v>
      </c>
      <c r="L1129" s="201"/>
      <c r="M1129" s="251">
        <v>4.0099999999999999E-4</v>
      </c>
    </row>
    <row r="1130" spans="1:13" ht="15" customHeight="1" x14ac:dyDescent="0.2">
      <c r="A1130" s="63" t="s">
        <v>1404</v>
      </c>
      <c r="B1130" s="80" t="s">
        <v>1405</v>
      </c>
      <c r="C1130" s="65">
        <v>4.46E-4</v>
      </c>
      <c r="D1130" s="66"/>
      <c r="E1130" s="67">
        <v>4.9200000000000003E-4</v>
      </c>
      <c r="F1130" s="60">
        <v>1122</v>
      </c>
      <c r="G1130" s="68">
        <v>100</v>
      </c>
      <c r="H1130" s="224"/>
      <c r="J1130" s="80" t="s">
        <v>1405</v>
      </c>
      <c r="K1130" s="65">
        <v>4.46E-4</v>
      </c>
      <c r="L1130" s="66"/>
      <c r="M1130" s="67">
        <v>4.9200000000000003E-4</v>
      </c>
    </row>
    <row r="1131" spans="1:13" ht="15" customHeight="1" x14ac:dyDescent="0.2">
      <c r="A1131" s="536" t="s">
        <v>1406</v>
      </c>
      <c r="B1131" s="539" t="s">
        <v>1407</v>
      </c>
      <c r="C1131" s="542">
        <v>4.6000000000000001E-4</v>
      </c>
      <c r="D1131" s="78" t="s">
        <v>326</v>
      </c>
      <c r="E1131" s="71">
        <v>0</v>
      </c>
      <c r="F1131" s="60">
        <v>1123</v>
      </c>
      <c r="G1131" s="554">
        <v>100</v>
      </c>
      <c r="H1131" s="548"/>
      <c r="J1131" s="72" t="s">
        <v>1407</v>
      </c>
      <c r="K1131" s="73">
        <v>4.6000000000000001E-4</v>
      </c>
      <c r="L1131" s="78" t="s">
        <v>326</v>
      </c>
      <c r="M1131" s="71">
        <v>0</v>
      </c>
    </row>
    <row r="1132" spans="1:13" ht="15" customHeight="1" x14ac:dyDescent="0.2">
      <c r="A1132" s="536"/>
      <c r="B1132" s="539"/>
      <c r="C1132" s="542"/>
      <c r="D1132" s="58" t="s">
        <v>322</v>
      </c>
      <c r="E1132" s="75">
        <v>5.0699999999999996E-4</v>
      </c>
      <c r="F1132" s="60">
        <v>1124</v>
      </c>
      <c r="G1132" s="554"/>
      <c r="H1132" s="548"/>
      <c r="J1132" s="72" t="s">
        <v>1408</v>
      </c>
      <c r="K1132" s="72">
        <v>4.6000000000000001E-4</v>
      </c>
      <c r="L1132" s="58" t="s">
        <v>322</v>
      </c>
      <c r="M1132" s="75">
        <v>5.0699999999999996E-4</v>
      </c>
    </row>
    <row r="1133" spans="1:13" ht="15" customHeight="1" x14ac:dyDescent="0.2">
      <c r="A1133" s="536"/>
      <c r="B1133" s="539"/>
      <c r="C1133" s="542"/>
      <c r="D1133" s="76" t="s">
        <v>323</v>
      </c>
      <c r="E1133" s="77">
        <v>5.4900000000000001E-4</v>
      </c>
      <c r="F1133" s="60">
        <v>1125</v>
      </c>
      <c r="G1133" s="554"/>
      <c r="H1133" s="548"/>
      <c r="J1133" s="72" t="s">
        <v>1408</v>
      </c>
      <c r="K1133" s="72">
        <v>4.6000000000000001E-4</v>
      </c>
      <c r="L1133" s="76" t="s">
        <v>323</v>
      </c>
      <c r="M1133" s="77">
        <v>5.4900000000000001E-4</v>
      </c>
    </row>
    <row r="1134" spans="1:13" ht="30" customHeight="1" x14ac:dyDescent="0.2">
      <c r="A1134" s="63" t="s">
        <v>1409</v>
      </c>
      <c r="B1134" s="80" t="s">
        <v>1410</v>
      </c>
      <c r="C1134" s="65">
        <v>4.8200000000000001E-4</v>
      </c>
      <c r="D1134" s="66"/>
      <c r="E1134" s="67">
        <v>4.26E-4</v>
      </c>
      <c r="F1134" s="60">
        <v>1126</v>
      </c>
      <c r="G1134" s="68">
        <v>0.3</v>
      </c>
      <c r="H1134" s="224" t="s">
        <v>327</v>
      </c>
      <c r="J1134" s="80" t="s">
        <v>1410</v>
      </c>
      <c r="K1134" s="65">
        <v>4.8200000000000001E-4</v>
      </c>
      <c r="L1134" s="66"/>
      <c r="M1134" s="67">
        <v>4.26E-4</v>
      </c>
    </row>
    <row r="1135" spans="1:13" ht="15" customHeight="1" x14ac:dyDescent="0.2">
      <c r="A1135" s="536" t="s">
        <v>1411</v>
      </c>
      <c r="B1135" s="539" t="s">
        <v>1412</v>
      </c>
      <c r="C1135" s="542">
        <v>4.0499999999999998E-4</v>
      </c>
      <c r="D1135" s="78" t="s">
        <v>326</v>
      </c>
      <c r="E1135" s="71">
        <v>3.2400000000000001E-4</v>
      </c>
      <c r="F1135" s="60">
        <v>1127</v>
      </c>
      <c r="G1135" s="554">
        <v>100</v>
      </c>
      <c r="H1135" s="548"/>
      <c r="J1135" s="72" t="s">
        <v>1412</v>
      </c>
      <c r="K1135" s="73">
        <v>4.0499999999999998E-4</v>
      </c>
      <c r="L1135" s="78" t="s">
        <v>326</v>
      </c>
      <c r="M1135" s="71">
        <v>3.2400000000000001E-4</v>
      </c>
    </row>
    <row r="1136" spans="1:13" ht="15" customHeight="1" x14ac:dyDescent="0.2">
      <c r="A1136" s="536"/>
      <c r="B1136" s="539"/>
      <c r="C1136" s="542"/>
      <c r="D1136" s="74" t="s">
        <v>335</v>
      </c>
      <c r="E1136" s="75">
        <v>3.7800000000000003E-4</v>
      </c>
      <c r="F1136" s="60">
        <v>1128</v>
      </c>
      <c r="G1136" s="554"/>
      <c r="H1136" s="548"/>
      <c r="J1136" s="72" t="s">
        <v>1413</v>
      </c>
      <c r="K1136" s="72">
        <v>4.0499999999999998E-4</v>
      </c>
      <c r="L1136" s="74" t="s">
        <v>335</v>
      </c>
      <c r="M1136" s="75">
        <v>3.7800000000000003E-4</v>
      </c>
    </row>
    <row r="1137" spans="1:13" ht="15" customHeight="1" x14ac:dyDescent="0.2">
      <c r="A1137" s="536"/>
      <c r="B1137" s="539"/>
      <c r="C1137" s="542"/>
      <c r="D1137" s="74" t="s">
        <v>336</v>
      </c>
      <c r="E1137" s="75">
        <v>3.8699999999999997E-4</v>
      </c>
      <c r="F1137" s="60">
        <v>1129</v>
      </c>
      <c r="G1137" s="554"/>
      <c r="H1137" s="548"/>
      <c r="J1137" s="72" t="s">
        <v>1413</v>
      </c>
      <c r="K1137" s="72">
        <v>4.0499999999999998E-4</v>
      </c>
      <c r="L1137" s="74" t="s">
        <v>336</v>
      </c>
      <c r="M1137" s="75">
        <v>3.8699999999999997E-4</v>
      </c>
    </row>
    <row r="1138" spans="1:13" ht="15" customHeight="1" x14ac:dyDescent="0.2">
      <c r="A1138" s="536"/>
      <c r="B1138" s="539"/>
      <c r="C1138" s="542"/>
      <c r="D1138" s="74" t="s">
        <v>337</v>
      </c>
      <c r="E1138" s="75">
        <v>3.1300000000000002E-4</v>
      </c>
      <c r="F1138" s="60">
        <v>1130</v>
      </c>
      <c r="G1138" s="554"/>
      <c r="H1138" s="548"/>
      <c r="J1138" s="72" t="s">
        <v>1413</v>
      </c>
      <c r="K1138" s="72">
        <v>4.0499999999999998E-4</v>
      </c>
      <c r="L1138" s="74" t="s">
        <v>337</v>
      </c>
      <c r="M1138" s="75">
        <v>3.1300000000000002E-4</v>
      </c>
    </row>
    <row r="1139" spans="1:13" ht="15" customHeight="1" x14ac:dyDescent="0.2">
      <c r="A1139" s="536"/>
      <c r="B1139" s="539"/>
      <c r="C1139" s="542"/>
      <c r="D1139" s="74" t="s">
        <v>338</v>
      </c>
      <c r="E1139" s="75">
        <v>3.21E-4</v>
      </c>
      <c r="F1139" s="60">
        <v>1131</v>
      </c>
      <c r="G1139" s="554"/>
      <c r="H1139" s="548"/>
      <c r="J1139" s="72" t="s">
        <v>1413</v>
      </c>
      <c r="K1139" s="72">
        <v>4.0499999999999998E-4</v>
      </c>
      <c r="L1139" s="74" t="s">
        <v>338</v>
      </c>
      <c r="M1139" s="75">
        <v>3.21E-4</v>
      </c>
    </row>
    <row r="1140" spans="1:13" ht="15" customHeight="1" x14ac:dyDescent="0.2">
      <c r="A1140" s="536"/>
      <c r="B1140" s="539"/>
      <c r="C1140" s="542"/>
      <c r="D1140" s="74" t="s">
        <v>339</v>
      </c>
      <c r="E1140" s="75">
        <v>0</v>
      </c>
      <c r="F1140" s="60">
        <v>1132</v>
      </c>
      <c r="G1140" s="554"/>
      <c r="H1140" s="548"/>
      <c r="J1140" s="72" t="s">
        <v>1413</v>
      </c>
      <c r="K1140" s="72">
        <v>4.0499999999999998E-4</v>
      </c>
      <c r="L1140" s="74" t="s">
        <v>339</v>
      </c>
      <c r="M1140" s="75">
        <v>0</v>
      </c>
    </row>
    <row r="1141" spans="1:13" ht="15" customHeight="1" x14ac:dyDescent="0.2">
      <c r="A1141" s="536"/>
      <c r="B1141" s="539"/>
      <c r="C1141" s="542"/>
      <c r="D1141" s="76" t="s">
        <v>323</v>
      </c>
      <c r="E1141" s="77">
        <v>4.8200000000000001E-4</v>
      </c>
      <c r="F1141" s="60">
        <v>1133</v>
      </c>
      <c r="G1141" s="554"/>
      <c r="H1141" s="548"/>
      <c r="J1141" s="72" t="s">
        <v>1413</v>
      </c>
      <c r="K1141" s="72">
        <v>4.0499999999999998E-4</v>
      </c>
      <c r="L1141" s="76" t="s">
        <v>323</v>
      </c>
      <c r="M1141" s="77">
        <v>4.8200000000000001E-4</v>
      </c>
    </row>
    <row r="1142" spans="1:13" ht="15" customHeight="1" x14ac:dyDescent="0.2">
      <c r="A1142" s="63" t="s">
        <v>1414</v>
      </c>
      <c r="B1142" s="80" t="s">
        <v>1415</v>
      </c>
      <c r="C1142" s="65">
        <v>4.6099999999999998E-4</v>
      </c>
      <c r="D1142" s="66"/>
      <c r="E1142" s="67">
        <v>4.0499999999999998E-4</v>
      </c>
      <c r="F1142" s="60">
        <v>1134</v>
      </c>
      <c r="G1142" s="68">
        <v>100</v>
      </c>
      <c r="H1142" s="224"/>
      <c r="J1142" s="80" t="s">
        <v>1415</v>
      </c>
      <c r="K1142" s="65">
        <v>4.6099999999999998E-4</v>
      </c>
      <c r="L1142" s="66"/>
      <c r="M1142" s="67">
        <v>4.0499999999999998E-4</v>
      </c>
    </row>
    <row r="1143" spans="1:13" ht="15" customHeight="1" x14ac:dyDescent="0.2">
      <c r="A1143" s="63" t="s">
        <v>1416</v>
      </c>
      <c r="B1143" s="206" t="s">
        <v>1417</v>
      </c>
      <c r="C1143" s="65">
        <v>3.88E-4</v>
      </c>
      <c r="D1143" s="66"/>
      <c r="E1143" s="67">
        <v>3.9100000000000002E-4</v>
      </c>
      <c r="F1143" s="60">
        <v>1135</v>
      </c>
      <c r="G1143" s="68">
        <v>100</v>
      </c>
      <c r="H1143" s="224"/>
      <c r="J1143" s="206" t="s">
        <v>1417</v>
      </c>
      <c r="K1143" s="65">
        <v>3.88E-4</v>
      </c>
      <c r="L1143" s="66"/>
      <c r="M1143" s="67">
        <v>3.9100000000000002E-4</v>
      </c>
    </row>
    <row r="1144" spans="1:13" ht="15" customHeight="1" x14ac:dyDescent="0.2">
      <c r="A1144" s="63" t="s">
        <v>1418</v>
      </c>
      <c r="B1144" s="80" t="s">
        <v>1419</v>
      </c>
      <c r="C1144" s="65">
        <v>4.44E-4</v>
      </c>
      <c r="D1144" s="66"/>
      <c r="E1144" s="67">
        <v>3.88E-4</v>
      </c>
      <c r="F1144" s="60">
        <v>1136</v>
      </c>
      <c r="G1144" s="68">
        <v>100</v>
      </c>
      <c r="H1144" s="224"/>
      <c r="J1144" s="80" t="s">
        <v>1419</v>
      </c>
      <c r="K1144" s="65">
        <v>4.44E-4</v>
      </c>
      <c r="L1144" s="66"/>
      <c r="M1144" s="67">
        <v>3.88E-4</v>
      </c>
    </row>
    <row r="1145" spans="1:13" ht="15" customHeight="1" x14ac:dyDescent="0.2">
      <c r="A1145" s="536" t="s">
        <v>1420</v>
      </c>
      <c r="B1145" s="552" t="s">
        <v>1421</v>
      </c>
      <c r="C1145" s="542" t="s">
        <v>401</v>
      </c>
      <c r="D1145" s="78" t="s">
        <v>326</v>
      </c>
      <c r="E1145" s="71">
        <v>0</v>
      </c>
      <c r="F1145" s="60">
        <v>1137</v>
      </c>
      <c r="G1145" s="554" t="s">
        <v>321</v>
      </c>
      <c r="H1145" s="548"/>
      <c r="J1145" s="86" t="s">
        <v>1421</v>
      </c>
      <c r="K1145" s="73">
        <v>4.4099999999999999E-4</v>
      </c>
      <c r="L1145" s="78" t="s">
        <v>326</v>
      </c>
      <c r="M1145" s="71">
        <v>0</v>
      </c>
    </row>
    <row r="1146" spans="1:13" ht="15" customHeight="1" x14ac:dyDescent="0.2">
      <c r="A1146" s="536"/>
      <c r="B1146" s="552"/>
      <c r="C1146" s="542"/>
      <c r="D1146" s="74" t="s">
        <v>335</v>
      </c>
      <c r="E1146" s="75">
        <v>2.3900000000000001E-4</v>
      </c>
      <c r="F1146" s="60">
        <v>1138</v>
      </c>
      <c r="G1146" s="554"/>
      <c r="H1146" s="548"/>
      <c r="J1146" s="72" t="s">
        <v>1422</v>
      </c>
      <c r="K1146" s="72">
        <v>4.4099999999999999E-4</v>
      </c>
      <c r="L1146" s="74" t="s">
        <v>335</v>
      </c>
      <c r="M1146" s="75">
        <v>2.3900000000000001E-4</v>
      </c>
    </row>
    <row r="1147" spans="1:13" ht="15" customHeight="1" x14ac:dyDescent="0.2">
      <c r="A1147" s="536"/>
      <c r="B1147" s="552"/>
      <c r="C1147" s="542"/>
      <c r="D1147" s="74" t="s">
        <v>336</v>
      </c>
      <c r="E1147" s="75">
        <v>2.9599999999999998E-4</v>
      </c>
      <c r="F1147" s="60">
        <v>1139</v>
      </c>
      <c r="G1147" s="554"/>
      <c r="H1147" s="548"/>
      <c r="J1147" s="72" t="s">
        <v>1422</v>
      </c>
      <c r="K1147" s="72">
        <v>4.4099999999999999E-4</v>
      </c>
      <c r="L1147" s="74" t="s">
        <v>336</v>
      </c>
      <c r="M1147" s="75">
        <v>2.9599999999999998E-4</v>
      </c>
    </row>
    <row r="1148" spans="1:13" ht="15" customHeight="1" x14ac:dyDescent="0.2">
      <c r="A1148" s="536"/>
      <c r="B1148" s="552"/>
      <c r="C1148" s="542"/>
      <c r="D1148" s="74" t="s">
        <v>337</v>
      </c>
      <c r="E1148" s="75">
        <v>3.3100000000000002E-4</v>
      </c>
      <c r="F1148" s="60">
        <v>1140</v>
      </c>
      <c r="G1148" s="554"/>
      <c r="H1148" s="548"/>
      <c r="J1148" s="72" t="s">
        <v>1422</v>
      </c>
      <c r="K1148" s="72">
        <v>4.4099999999999999E-4</v>
      </c>
      <c r="L1148" s="74" t="s">
        <v>337</v>
      </c>
      <c r="M1148" s="75">
        <v>3.3100000000000002E-4</v>
      </c>
    </row>
    <row r="1149" spans="1:13" ht="15" customHeight="1" x14ac:dyDescent="0.2">
      <c r="A1149" s="536"/>
      <c r="B1149" s="552"/>
      <c r="C1149" s="542"/>
      <c r="D1149" s="74" t="s">
        <v>338</v>
      </c>
      <c r="E1149" s="75">
        <v>3.3500000000000001E-4</v>
      </c>
      <c r="F1149" s="60">
        <v>1141</v>
      </c>
      <c r="G1149" s="554"/>
      <c r="H1149" s="548"/>
      <c r="J1149" s="72" t="s">
        <v>1422</v>
      </c>
      <c r="K1149" s="72">
        <v>4.4099999999999999E-4</v>
      </c>
      <c r="L1149" s="74" t="s">
        <v>338</v>
      </c>
      <c r="M1149" s="75">
        <v>3.3500000000000001E-4</v>
      </c>
    </row>
    <row r="1150" spans="1:13" ht="15" customHeight="1" x14ac:dyDescent="0.2">
      <c r="A1150" s="536"/>
      <c r="B1150" s="552"/>
      <c r="C1150" s="542"/>
      <c r="D1150" s="76" t="s">
        <v>323</v>
      </c>
      <c r="E1150" s="77">
        <v>9.7E-5</v>
      </c>
      <c r="F1150" s="60">
        <v>1142</v>
      </c>
      <c r="G1150" s="554"/>
      <c r="H1150" s="548"/>
      <c r="J1150" s="72" t="s">
        <v>1422</v>
      </c>
      <c r="K1150" s="72">
        <v>4.4099999999999999E-4</v>
      </c>
      <c r="L1150" s="76" t="s">
        <v>323</v>
      </c>
      <c r="M1150" s="77">
        <v>9.7E-5</v>
      </c>
    </row>
    <row r="1151" spans="1:13" ht="15" customHeight="1" x14ac:dyDescent="0.2">
      <c r="A1151" s="63" t="s">
        <v>1423</v>
      </c>
      <c r="B1151" s="80" t="s">
        <v>1424</v>
      </c>
      <c r="C1151" s="65">
        <v>2.0000000000000001E-4</v>
      </c>
      <c r="D1151" s="66"/>
      <c r="E1151" s="67">
        <v>3.1E-4</v>
      </c>
      <c r="F1151" s="60">
        <v>1143</v>
      </c>
      <c r="G1151" s="68">
        <v>100</v>
      </c>
      <c r="H1151" s="224"/>
      <c r="J1151" s="80" t="s">
        <v>1424</v>
      </c>
      <c r="K1151" s="65">
        <v>2.0000000000000001E-4</v>
      </c>
      <c r="L1151" s="66"/>
      <c r="M1151" s="67">
        <v>3.1E-4</v>
      </c>
    </row>
    <row r="1152" spans="1:13" ht="15" customHeight="1" x14ac:dyDescent="0.2">
      <c r="A1152" s="63" t="s">
        <v>1425</v>
      </c>
      <c r="B1152" s="80" t="s">
        <v>1426</v>
      </c>
      <c r="C1152" s="65">
        <v>4.4299999999999998E-4</v>
      </c>
      <c r="D1152" s="66"/>
      <c r="E1152" s="67">
        <v>4.7800000000000002E-4</v>
      </c>
      <c r="F1152" s="60">
        <v>1144</v>
      </c>
      <c r="G1152" s="68">
        <v>100</v>
      </c>
      <c r="H1152" s="224"/>
      <c r="J1152" s="80" t="s">
        <v>1426</v>
      </c>
      <c r="K1152" s="65">
        <v>4.4299999999999998E-4</v>
      </c>
      <c r="L1152" s="66"/>
      <c r="M1152" s="67">
        <v>4.7800000000000002E-4</v>
      </c>
    </row>
    <row r="1153" spans="1:13" ht="15" customHeight="1" x14ac:dyDescent="0.2">
      <c r="A1153" s="63" t="s">
        <v>1427</v>
      </c>
      <c r="B1153" s="80" t="s">
        <v>1428</v>
      </c>
      <c r="C1153" s="65" t="s">
        <v>1429</v>
      </c>
      <c r="D1153" s="66"/>
      <c r="E1153" s="188">
        <v>2.0100000000000001E-4</v>
      </c>
      <c r="F1153" s="60">
        <v>1145</v>
      </c>
      <c r="G1153" s="61" t="s">
        <v>321</v>
      </c>
      <c r="H1153" s="224"/>
      <c r="J1153" s="80" t="s">
        <v>1428</v>
      </c>
      <c r="K1153" s="65">
        <v>4.4099999999999999E-4</v>
      </c>
      <c r="L1153" s="66"/>
      <c r="M1153" s="188">
        <v>2.0100000000000001E-4</v>
      </c>
    </row>
    <row r="1154" spans="1:13" ht="15" customHeight="1" x14ac:dyDescent="0.2">
      <c r="A1154" s="63" t="s">
        <v>1430</v>
      </c>
      <c r="B1154" s="80" t="s">
        <v>1431</v>
      </c>
      <c r="C1154" s="65">
        <v>6.1499999999999999E-4</v>
      </c>
      <c r="D1154" s="66"/>
      <c r="E1154" s="67">
        <v>5.8900000000000001E-4</v>
      </c>
      <c r="F1154" s="60">
        <v>1146</v>
      </c>
      <c r="G1154" s="68">
        <v>100</v>
      </c>
      <c r="H1154" s="224"/>
      <c r="J1154" s="80" t="s">
        <v>1431</v>
      </c>
      <c r="K1154" s="65">
        <v>6.1499999999999999E-4</v>
      </c>
      <c r="L1154" s="66"/>
      <c r="M1154" s="67">
        <v>5.8900000000000001E-4</v>
      </c>
    </row>
    <row r="1155" spans="1:13" ht="15" customHeight="1" x14ac:dyDescent="0.2">
      <c r="A1155" s="63" t="s">
        <v>1432</v>
      </c>
      <c r="B1155" s="80" t="s">
        <v>1433</v>
      </c>
      <c r="C1155" s="65" t="s">
        <v>401</v>
      </c>
      <c r="D1155" s="66"/>
      <c r="E1155" s="188" t="s">
        <v>401</v>
      </c>
      <c r="F1155" s="60">
        <v>1147</v>
      </c>
      <c r="G1155" s="68" t="s">
        <v>321</v>
      </c>
      <c r="H1155" s="224"/>
      <c r="J1155" s="80" t="s">
        <v>1433</v>
      </c>
      <c r="K1155" s="65">
        <v>4.4099999999999999E-4</v>
      </c>
      <c r="L1155" s="66"/>
      <c r="M1155" s="188">
        <v>4.4099999999999999E-4</v>
      </c>
    </row>
    <row r="1156" spans="1:13" ht="15" customHeight="1" x14ac:dyDescent="0.2">
      <c r="A1156" s="63" t="s">
        <v>1434</v>
      </c>
      <c r="B1156" s="64" t="s">
        <v>1435</v>
      </c>
      <c r="C1156" s="65">
        <v>7.7099999999999998E-4</v>
      </c>
      <c r="D1156" s="66"/>
      <c r="E1156" s="67">
        <v>7.1599999999999995E-4</v>
      </c>
      <c r="F1156" s="60">
        <v>1148</v>
      </c>
      <c r="G1156" s="68">
        <v>100</v>
      </c>
      <c r="H1156" s="224"/>
      <c r="J1156" s="64" t="s">
        <v>1435</v>
      </c>
      <c r="K1156" s="65">
        <v>7.7099999999999998E-4</v>
      </c>
      <c r="L1156" s="66"/>
      <c r="M1156" s="67">
        <v>7.1599999999999995E-4</v>
      </c>
    </row>
    <row r="1157" spans="1:13" ht="15" customHeight="1" x14ac:dyDescent="0.2">
      <c r="A1157" s="536" t="s">
        <v>1436</v>
      </c>
      <c r="B1157" s="539" t="s">
        <v>1437</v>
      </c>
      <c r="C1157" s="542">
        <v>4.6200000000000001E-4</v>
      </c>
      <c r="D1157" s="78" t="s">
        <v>326</v>
      </c>
      <c r="E1157" s="71">
        <v>3.7800000000000003E-4</v>
      </c>
      <c r="F1157" s="60">
        <v>1149</v>
      </c>
      <c r="G1157" s="554">
        <v>100</v>
      </c>
      <c r="H1157" s="548"/>
      <c r="J1157" s="72" t="s">
        <v>1437</v>
      </c>
      <c r="K1157" s="73">
        <v>4.6200000000000001E-4</v>
      </c>
      <c r="L1157" s="78" t="s">
        <v>326</v>
      </c>
      <c r="M1157" s="71">
        <v>3.7800000000000003E-4</v>
      </c>
    </row>
    <row r="1158" spans="1:13" ht="15" customHeight="1" x14ac:dyDescent="0.2">
      <c r="A1158" s="536"/>
      <c r="B1158" s="539"/>
      <c r="C1158" s="542"/>
      <c r="D1158" s="74" t="s">
        <v>322</v>
      </c>
      <c r="E1158" s="75">
        <v>4.15E-4</v>
      </c>
      <c r="F1158" s="60">
        <v>1150</v>
      </c>
      <c r="G1158" s="554"/>
      <c r="H1158" s="548"/>
      <c r="J1158" s="72" t="s">
        <v>1438</v>
      </c>
      <c r="K1158" s="72">
        <v>4.6200000000000001E-4</v>
      </c>
      <c r="L1158" s="74" t="s">
        <v>322</v>
      </c>
      <c r="M1158" s="75">
        <v>4.15E-4</v>
      </c>
    </row>
    <row r="1159" spans="1:13" ht="15" customHeight="1" x14ac:dyDescent="0.2">
      <c r="A1159" s="560"/>
      <c r="B1159" s="561"/>
      <c r="C1159" s="562"/>
      <c r="D1159" s="88" t="s">
        <v>323</v>
      </c>
      <c r="E1159" s="89">
        <v>3.2200000000000002E-4</v>
      </c>
      <c r="F1159" s="60">
        <v>1151</v>
      </c>
      <c r="G1159" s="563"/>
      <c r="H1159" s="548"/>
      <c r="J1159" s="72" t="s">
        <v>1438</v>
      </c>
      <c r="K1159" s="72">
        <v>4.6200000000000001E-4</v>
      </c>
      <c r="L1159" s="88" t="s">
        <v>323</v>
      </c>
      <c r="M1159" s="89">
        <v>3.2200000000000002E-4</v>
      </c>
    </row>
    <row r="1160" spans="1:13" ht="15" customHeight="1" x14ac:dyDescent="0.2">
      <c r="A1160" s="63" t="s">
        <v>1439</v>
      </c>
      <c r="B1160" s="80" t="s">
        <v>1440</v>
      </c>
      <c r="C1160" s="250">
        <v>4.7600000000000002E-4</v>
      </c>
      <c r="D1160" s="201"/>
      <c r="E1160" s="251">
        <v>5.3600000000000002E-4</v>
      </c>
      <c r="F1160" s="60">
        <v>1152</v>
      </c>
      <c r="G1160" s="68">
        <v>100</v>
      </c>
      <c r="H1160" s="224"/>
      <c r="J1160" s="80" t="s">
        <v>1440</v>
      </c>
      <c r="K1160" s="250">
        <v>4.7600000000000002E-4</v>
      </c>
      <c r="L1160" s="201"/>
      <c r="M1160" s="251">
        <v>5.3600000000000002E-4</v>
      </c>
    </row>
    <row r="1161" spans="1:13" ht="15" customHeight="1" x14ac:dyDescent="0.2">
      <c r="A1161" s="63" t="s">
        <v>1441</v>
      </c>
      <c r="B1161" s="80" t="s">
        <v>1442</v>
      </c>
      <c r="C1161" s="65">
        <v>5.2899999999999996E-4</v>
      </c>
      <c r="D1161" s="66"/>
      <c r="E1161" s="67">
        <v>0</v>
      </c>
      <c r="F1161" s="60">
        <v>1153</v>
      </c>
      <c r="G1161" s="68">
        <v>100</v>
      </c>
      <c r="H1161" s="224"/>
      <c r="J1161" s="80" t="s">
        <v>1442</v>
      </c>
      <c r="K1161" s="65">
        <v>5.2899999999999996E-4</v>
      </c>
      <c r="L1161" s="66"/>
      <c r="M1161" s="67">
        <v>0</v>
      </c>
    </row>
    <row r="1162" spans="1:13" ht="15" customHeight="1" x14ac:dyDescent="0.2">
      <c r="A1162" s="63" t="s">
        <v>1443</v>
      </c>
      <c r="B1162" s="80" t="s">
        <v>1444</v>
      </c>
      <c r="C1162" s="65">
        <v>3.6999999999999999E-4</v>
      </c>
      <c r="D1162" s="66"/>
      <c r="E1162" s="67">
        <v>4.0999999999999999E-4</v>
      </c>
      <c r="F1162" s="60">
        <v>1154</v>
      </c>
      <c r="G1162" s="68">
        <v>100</v>
      </c>
      <c r="H1162" s="224"/>
      <c r="J1162" s="80" t="s">
        <v>1444</v>
      </c>
      <c r="K1162" s="65">
        <v>3.6999999999999999E-4</v>
      </c>
      <c r="L1162" s="66"/>
      <c r="M1162" s="67">
        <v>4.0999999999999999E-4</v>
      </c>
    </row>
    <row r="1163" spans="1:13" ht="15" customHeight="1" x14ac:dyDescent="0.2">
      <c r="A1163" s="63" t="s">
        <v>1445</v>
      </c>
      <c r="B1163" s="80" t="s">
        <v>1446</v>
      </c>
      <c r="C1163" s="65">
        <v>6.2299999999999996E-4</v>
      </c>
      <c r="D1163" s="66"/>
      <c r="E1163" s="67">
        <v>5.6700000000000001E-4</v>
      </c>
      <c r="F1163" s="60">
        <v>1155</v>
      </c>
      <c r="G1163" s="68">
        <v>100</v>
      </c>
      <c r="H1163" s="224"/>
      <c r="J1163" s="80" t="s">
        <v>1446</v>
      </c>
      <c r="K1163" s="65">
        <v>6.2299999999999996E-4</v>
      </c>
      <c r="L1163" s="66"/>
      <c r="M1163" s="67">
        <v>5.6700000000000001E-4</v>
      </c>
    </row>
    <row r="1164" spans="1:13" ht="15" customHeight="1" x14ac:dyDescent="0.2">
      <c r="A1164" s="63" t="s">
        <v>1447</v>
      </c>
      <c r="B1164" s="80" t="s">
        <v>1448</v>
      </c>
      <c r="C1164" s="65">
        <v>4.64E-4</v>
      </c>
      <c r="D1164" s="66"/>
      <c r="E1164" s="188">
        <v>5.2400000000000005E-4</v>
      </c>
      <c r="F1164" s="60">
        <v>1156</v>
      </c>
      <c r="G1164" s="68">
        <v>100</v>
      </c>
      <c r="H1164" s="224"/>
      <c r="J1164" s="80" t="s">
        <v>1448</v>
      </c>
      <c r="K1164" s="65">
        <v>4.64E-4</v>
      </c>
      <c r="L1164" s="66"/>
      <c r="M1164" s="188">
        <v>5.2400000000000005E-4</v>
      </c>
    </row>
    <row r="1165" spans="1:13" ht="15" customHeight="1" x14ac:dyDescent="0.2">
      <c r="A1165" s="63" t="s">
        <v>1449</v>
      </c>
      <c r="B1165" s="80" t="s">
        <v>1450</v>
      </c>
      <c r="C1165" s="65">
        <v>5.4699999999999996E-4</v>
      </c>
      <c r="D1165" s="66"/>
      <c r="E1165" s="188">
        <v>4.9200000000000003E-4</v>
      </c>
      <c r="F1165" s="60">
        <v>1157</v>
      </c>
      <c r="G1165" s="68">
        <v>100</v>
      </c>
      <c r="H1165" s="224"/>
      <c r="J1165" s="80" t="s">
        <v>1450</v>
      </c>
      <c r="K1165" s="65">
        <v>5.4699999999999996E-4</v>
      </c>
      <c r="L1165" s="66"/>
      <c r="M1165" s="188">
        <v>4.9200000000000003E-4</v>
      </c>
    </row>
    <row r="1166" spans="1:13" ht="15" customHeight="1" x14ac:dyDescent="0.2">
      <c r="A1166" s="63" t="s">
        <v>1451</v>
      </c>
      <c r="B1166" s="80" t="s">
        <v>1452</v>
      </c>
      <c r="C1166" s="65">
        <v>4.1199999999999999E-4</v>
      </c>
      <c r="D1166" s="66"/>
      <c r="E1166" s="67">
        <v>3.5599999999999998E-4</v>
      </c>
      <c r="F1166" s="60">
        <v>1158</v>
      </c>
      <c r="G1166" s="68">
        <v>100</v>
      </c>
      <c r="H1166" s="224"/>
      <c r="J1166" s="80" t="s">
        <v>1452</v>
      </c>
      <c r="K1166" s="65">
        <v>4.1199999999999999E-4</v>
      </c>
      <c r="L1166" s="66"/>
      <c r="M1166" s="67">
        <v>3.5599999999999998E-4</v>
      </c>
    </row>
    <row r="1167" spans="1:13" ht="15" customHeight="1" x14ac:dyDescent="0.2">
      <c r="A1167" s="55" t="s">
        <v>1453</v>
      </c>
      <c r="B1167" s="170" t="s">
        <v>1454</v>
      </c>
      <c r="C1167" s="57">
        <v>4.5100000000000001E-4</v>
      </c>
      <c r="D1167" s="66" t="s">
        <v>326</v>
      </c>
      <c r="E1167" s="67">
        <v>0</v>
      </c>
      <c r="F1167" s="60">
        <v>1159</v>
      </c>
      <c r="G1167" s="61">
        <v>100</v>
      </c>
      <c r="H1167" s="276"/>
      <c r="J1167" s="170" t="s">
        <v>1454</v>
      </c>
      <c r="K1167" s="57">
        <v>4.5100000000000001E-4</v>
      </c>
      <c r="L1167" s="66" t="s">
        <v>326</v>
      </c>
      <c r="M1167" s="67">
        <v>0</v>
      </c>
    </row>
    <row r="1168" spans="1:13" ht="15" customHeight="1" x14ac:dyDescent="0.2">
      <c r="A1168" s="63" t="s">
        <v>1455</v>
      </c>
      <c r="B1168" s="80" t="s">
        <v>1456</v>
      </c>
      <c r="C1168" s="65">
        <v>4.7399999999999997E-4</v>
      </c>
      <c r="D1168" s="66"/>
      <c r="E1168" s="67">
        <v>4.75E-4</v>
      </c>
      <c r="F1168" s="60">
        <v>1160</v>
      </c>
      <c r="G1168" s="68">
        <v>100</v>
      </c>
      <c r="H1168" s="224"/>
      <c r="J1168" s="80" t="s">
        <v>1456</v>
      </c>
      <c r="K1168" s="65">
        <v>4.7399999999999997E-4</v>
      </c>
      <c r="L1168" s="66"/>
      <c r="M1168" s="67">
        <v>4.75E-4</v>
      </c>
    </row>
    <row r="1169" spans="1:13" ht="15" customHeight="1" x14ac:dyDescent="0.2">
      <c r="A1169" s="63" t="s">
        <v>1457</v>
      </c>
      <c r="B1169" s="80" t="s">
        <v>1458</v>
      </c>
      <c r="C1169" s="65">
        <v>4.4499999999999997E-4</v>
      </c>
      <c r="D1169" s="66"/>
      <c r="E1169" s="67">
        <v>3.8999999999999999E-4</v>
      </c>
      <c r="F1169" s="60">
        <v>1161</v>
      </c>
      <c r="G1169" s="68">
        <v>100</v>
      </c>
      <c r="H1169" s="224"/>
      <c r="J1169" s="80" t="s">
        <v>1458</v>
      </c>
      <c r="K1169" s="65">
        <v>4.4499999999999997E-4</v>
      </c>
      <c r="L1169" s="66"/>
      <c r="M1169" s="67">
        <v>3.8999999999999999E-4</v>
      </c>
    </row>
    <row r="1170" spans="1:13" ht="15" customHeight="1" x14ac:dyDescent="0.2">
      <c r="A1170" s="63" t="s">
        <v>1459</v>
      </c>
      <c r="B1170" s="80" t="s">
        <v>1460</v>
      </c>
      <c r="C1170" s="65">
        <v>4.4499999999999997E-4</v>
      </c>
      <c r="D1170" s="66"/>
      <c r="E1170" s="67">
        <v>0</v>
      </c>
      <c r="F1170" s="60">
        <v>1162</v>
      </c>
      <c r="G1170" s="68">
        <v>100</v>
      </c>
      <c r="H1170" s="224"/>
      <c r="J1170" s="80" t="s">
        <v>1460</v>
      </c>
      <c r="K1170" s="65">
        <v>4.4499999999999997E-4</v>
      </c>
      <c r="L1170" s="66"/>
      <c r="M1170" s="67">
        <v>0</v>
      </c>
    </row>
    <row r="1171" spans="1:13" ht="30.75" customHeight="1" x14ac:dyDescent="0.2">
      <c r="A1171" s="63" t="s">
        <v>1461</v>
      </c>
      <c r="B1171" s="80" t="s">
        <v>1462</v>
      </c>
      <c r="C1171" s="65">
        <v>4.9200000000000003E-4</v>
      </c>
      <c r="D1171" s="66"/>
      <c r="E1171" s="67">
        <v>5.8799999999999998E-4</v>
      </c>
      <c r="F1171" s="60">
        <v>1163</v>
      </c>
      <c r="G1171" s="68">
        <v>70.709999999999994</v>
      </c>
      <c r="H1171" s="224" t="s">
        <v>327</v>
      </c>
      <c r="J1171" s="80" t="s">
        <v>1462</v>
      </c>
      <c r="K1171" s="65">
        <v>4.9200000000000003E-4</v>
      </c>
      <c r="L1171" s="66"/>
      <c r="M1171" s="67">
        <v>5.8799999999999998E-4</v>
      </c>
    </row>
    <row r="1172" spans="1:13" ht="15" customHeight="1" x14ac:dyDescent="0.2">
      <c r="A1172" s="63" t="s">
        <v>1463</v>
      </c>
      <c r="B1172" s="80" t="s">
        <v>1464</v>
      </c>
      <c r="C1172" s="65">
        <v>4.3600000000000003E-4</v>
      </c>
      <c r="D1172" s="66"/>
      <c r="E1172" s="188">
        <v>3.8000000000000002E-4</v>
      </c>
      <c r="F1172" s="60">
        <v>1164</v>
      </c>
      <c r="G1172" s="68">
        <v>100</v>
      </c>
      <c r="H1172" s="224"/>
      <c r="J1172" s="80" t="s">
        <v>1464</v>
      </c>
      <c r="K1172" s="65">
        <v>4.3600000000000003E-4</v>
      </c>
      <c r="L1172" s="66"/>
      <c r="M1172" s="188">
        <v>3.8000000000000002E-4</v>
      </c>
    </row>
    <row r="1173" spans="1:13" ht="15" customHeight="1" x14ac:dyDescent="0.2">
      <c r="A1173" s="63" t="s">
        <v>1465</v>
      </c>
      <c r="B1173" s="80" t="s">
        <v>1466</v>
      </c>
      <c r="C1173" s="65">
        <v>1.3100000000000001E-4</v>
      </c>
      <c r="D1173" s="66"/>
      <c r="E1173" s="67">
        <v>0</v>
      </c>
      <c r="F1173" s="60">
        <v>1165</v>
      </c>
      <c r="G1173" s="68">
        <v>100</v>
      </c>
      <c r="H1173" s="224"/>
      <c r="J1173" s="80" t="s">
        <v>1466</v>
      </c>
      <c r="K1173" s="65">
        <v>1.3100000000000001E-4</v>
      </c>
      <c r="L1173" s="66"/>
      <c r="M1173" s="67">
        <v>0</v>
      </c>
    </row>
    <row r="1174" spans="1:13" ht="15" customHeight="1" x14ac:dyDescent="0.2">
      <c r="A1174" s="63" t="s">
        <v>1467</v>
      </c>
      <c r="B1174" s="64" t="s">
        <v>1468</v>
      </c>
      <c r="C1174" s="65">
        <v>3.1700000000000001E-4</v>
      </c>
      <c r="D1174" s="66"/>
      <c r="E1174" s="59">
        <v>3.2000000000000003E-4</v>
      </c>
      <c r="F1174" s="60">
        <v>1166</v>
      </c>
      <c r="G1174" s="68">
        <v>100</v>
      </c>
      <c r="H1174" s="224"/>
      <c r="J1174" s="64" t="s">
        <v>1468</v>
      </c>
      <c r="K1174" s="65">
        <v>3.1700000000000001E-4</v>
      </c>
      <c r="L1174" s="66"/>
      <c r="M1174" s="59">
        <v>3.2000000000000003E-4</v>
      </c>
    </row>
    <row r="1175" spans="1:13" ht="15" customHeight="1" x14ac:dyDescent="0.2">
      <c r="A1175" s="63" t="s">
        <v>1469</v>
      </c>
      <c r="B1175" s="80" t="s">
        <v>1470</v>
      </c>
      <c r="C1175" s="65">
        <v>4.0299999999999998E-4</v>
      </c>
      <c r="D1175" s="66"/>
      <c r="E1175" s="188">
        <v>3.4699999999999998E-4</v>
      </c>
      <c r="F1175" s="60">
        <v>1167</v>
      </c>
      <c r="G1175" s="68">
        <v>100</v>
      </c>
      <c r="H1175" s="224"/>
      <c r="J1175" s="80" t="s">
        <v>1470</v>
      </c>
      <c r="K1175" s="65">
        <v>4.0299999999999998E-4</v>
      </c>
      <c r="L1175" s="66"/>
      <c r="M1175" s="188">
        <v>3.4699999999999998E-4</v>
      </c>
    </row>
    <row r="1176" spans="1:13" ht="15" customHeight="1" x14ac:dyDescent="0.2">
      <c r="A1176" s="536" t="s">
        <v>1471</v>
      </c>
      <c r="B1176" s="539" t="s">
        <v>1472</v>
      </c>
      <c r="C1176" s="542">
        <v>4.3399999999999998E-4</v>
      </c>
      <c r="D1176" s="100" t="s">
        <v>369</v>
      </c>
      <c r="E1176" s="94">
        <v>0</v>
      </c>
      <c r="F1176" s="60">
        <v>1168</v>
      </c>
      <c r="G1176" s="554">
        <v>100</v>
      </c>
      <c r="H1176" s="548"/>
      <c r="J1176" s="72" t="s">
        <v>1472</v>
      </c>
      <c r="K1176" s="73">
        <v>4.3399999999999998E-4</v>
      </c>
      <c r="L1176" s="100" t="s">
        <v>369</v>
      </c>
      <c r="M1176" s="94">
        <v>0</v>
      </c>
    </row>
    <row r="1177" spans="1:13" ht="15" customHeight="1" x14ac:dyDescent="0.2">
      <c r="A1177" s="536"/>
      <c r="B1177" s="539"/>
      <c r="C1177" s="542"/>
      <c r="D1177" s="74" t="s">
        <v>335</v>
      </c>
      <c r="E1177" s="94">
        <v>2.6400000000000002E-4</v>
      </c>
      <c r="F1177" s="60">
        <v>1169</v>
      </c>
      <c r="G1177" s="554"/>
      <c r="H1177" s="548"/>
      <c r="J1177" s="72" t="s">
        <v>1473</v>
      </c>
      <c r="K1177" s="72">
        <v>4.3399999999999998E-4</v>
      </c>
      <c r="L1177" s="74" t="s">
        <v>335</v>
      </c>
      <c r="M1177" s="94">
        <v>2.6400000000000002E-4</v>
      </c>
    </row>
    <row r="1178" spans="1:13" ht="15" customHeight="1" x14ac:dyDescent="0.2">
      <c r="A1178" s="536"/>
      <c r="B1178" s="539"/>
      <c r="C1178" s="542"/>
      <c r="D1178" s="207" t="s">
        <v>1474</v>
      </c>
      <c r="E1178" s="75">
        <v>4.1399999999999998E-4</v>
      </c>
      <c r="F1178" s="60">
        <v>1170</v>
      </c>
      <c r="G1178" s="554"/>
      <c r="H1178" s="548"/>
      <c r="J1178" s="72" t="s">
        <v>1473</v>
      </c>
      <c r="K1178" s="72">
        <v>4.3399999999999998E-4</v>
      </c>
      <c r="L1178" s="207" t="s">
        <v>1474</v>
      </c>
      <c r="M1178" s="75">
        <v>4.1399999999999998E-4</v>
      </c>
    </row>
    <row r="1179" spans="1:13" ht="15" customHeight="1" x14ac:dyDescent="0.2">
      <c r="A1179" s="536"/>
      <c r="B1179" s="539"/>
      <c r="C1179" s="542"/>
      <c r="D1179" s="76" t="s">
        <v>323</v>
      </c>
      <c r="E1179" s="59">
        <v>4.1199999999999999E-4</v>
      </c>
      <c r="F1179" s="60">
        <v>1171</v>
      </c>
      <c r="G1179" s="554"/>
      <c r="H1179" s="548"/>
      <c r="J1179" s="72" t="s">
        <v>1473</v>
      </c>
      <c r="K1179" s="72">
        <v>4.3399999999999998E-4</v>
      </c>
      <c r="L1179" s="76" t="s">
        <v>323</v>
      </c>
      <c r="M1179" s="59">
        <v>4.1199999999999999E-4</v>
      </c>
    </row>
    <row r="1180" spans="1:13" ht="15" customHeight="1" x14ac:dyDescent="0.2">
      <c r="A1180" s="63" t="s">
        <v>1475</v>
      </c>
      <c r="B1180" s="80" t="s">
        <v>1476</v>
      </c>
      <c r="C1180" s="65">
        <v>5.0299999999999997E-4</v>
      </c>
      <c r="D1180" s="66"/>
      <c r="E1180" s="67">
        <v>5.4000000000000001E-4</v>
      </c>
      <c r="F1180" s="60">
        <v>1172</v>
      </c>
      <c r="G1180" s="68">
        <v>100</v>
      </c>
      <c r="H1180" s="224"/>
      <c r="J1180" s="80" t="s">
        <v>1476</v>
      </c>
      <c r="K1180" s="65">
        <v>5.0299999999999997E-4</v>
      </c>
      <c r="L1180" s="66"/>
      <c r="M1180" s="67">
        <v>5.4000000000000001E-4</v>
      </c>
    </row>
    <row r="1181" spans="1:13" ht="15" customHeight="1" x14ac:dyDescent="0.2">
      <c r="A1181" s="63" t="s">
        <v>1477</v>
      </c>
      <c r="B1181" s="80" t="s">
        <v>1478</v>
      </c>
      <c r="C1181" s="65">
        <v>4.6799999999999999E-4</v>
      </c>
      <c r="D1181" s="66"/>
      <c r="E1181" s="67">
        <v>4.64E-4</v>
      </c>
      <c r="F1181" s="60">
        <v>1173</v>
      </c>
      <c r="G1181" s="68">
        <v>100</v>
      </c>
      <c r="H1181" s="224"/>
      <c r="J1181" s="80" t="s">
        <v>1478</v>
      </c>
      <c r="K1181" s="65">
        <v>4.6799999999999999E-4</v>
      </c>
      <c r="L1181" s="66"/>
      <c r="M1181" s="67">
        <v>4.64E-4</v>
      </c>
    </row>
    <row r="1182" spans="1:13" ht="15" customHeight="1" x14ac:dyDescent="0.2">
      <c r="A1182" s="63" t="s">
        <v>1479</v>
      </c>
      <c r="B1182" s="80" t="s">
        <v>1480</v>
      </c>
      <c r="C1182" s="65">
        <v>4.4099999999999999E-4</v>
      </c>
      <c r="D1182" s="66"/>
      <c r="E1182" s="67">
        <v>3.8499999999999998E-4</v>
      </c>
      <c r="F1182" s="60">
        <v>1174</v>
      </c>
      <c r="G1182" s="68">
        <v>100</v>
      </c>
      <c r="H1182" s="224"/>
      <c r="J1182" s="80" t="s">
        <v>1480</v>
      </c>
      <c r="K1182" s="65">
        <v>4.4099999999999999E-4</v>
      </c>
      <c r="L1182" s="66"/>
      <c r="M1182" s="67">
        <v>3.8499999999999998E-4</v>
      </c>
    </row>
    <row r="1183" spans="1:13" ht="15" customHeight="1" x14ac:dyDescent="0.2">
      <c r="A1183" s="63" t="s">
        <v>1481</v>
      </c>
      <c r="B1183" s="206" t="s">
        <v>1482</v>
      </c>
      <c r="C1183" s="65">
        <v>3.9100000000000002E-4</v>
      </c>
      <c r="D1183" s="66"/>
      <c r="E1183" s="59">
        <v>4.15E-4</v>
      </c>
      <c r="F1183" s="60">
        <v>1175</v>
      </c>
      <c r="G1183" s="68">
        <v>100</v>
      </c>
      <c r="H1183" s="224"/>
      <c r="J1183" s="206" t="s">
        <v>1482</v>
      </c>
      <c r="K1183" s="65">
        <v>3.9100000000000002E-4</v>
      </c>
      <c r="L1183" s="66"/>
      <c r="M1183" s="59">
        <v>4.15E-4</v>
      </c>
    </row>
    <row r="1184" spans="1:13" ht="15" customHeight="1" x14ac:dyDescent="0.2">
      <c r="A1184" s="63" t="s">
        <v>1483</v>
      </c>
      <c r="B1184" s="80" t="s">
        <v>1484</v>
      </c>
      <c r="C1184" s="65">
        <v>3.8999999999999999E-4</v>
      </c>
      <c r="D1184" s="66"/>
      <c r="E1184" s="188">
        <v>4.0999999999999999E-4</v>
      </c>
      <c r="F1184" s="60">
        <v>1176</v>
      </c>
      <c r="G1184" s="68">
        <v>100</v>
      </c>
      <c r="H1184" s="224"/>
      <c r="J1184" s="80" t="s">
        <v>1484</v>
      </c>
      <c r="K1184" s="65">
        <v>3.8999999999999999E-4</v>
      </c>
      <c r="L1184" s="66"/>
      <c r="M1184" s="188">
        <v>4.0999999999999999E-4</v>
      </c>
    </row>
    <row r="1185" spans="1:13" ht="15" customHeight="1" x14ac:dyDescent="0.2">
      <c r="A1185" s="63" t="s">
        <v>1485</v>
      </c>
      <c r="B1185" s="64" t="s">
        <v>1486</v>
      </c>
      <c r="C1185" s="65">
        <v>5.3899999999999998E-4</v>
      </c>
      <c r="D1185" s="66"/>
      <c r="E1185" s="67">
        <v>4.8299999999999998E-4</v>
      </c>
      <c r="F1185" s="60">
        <v>1177</v>
      </c>
      <c r="G1185" s="68">
        <v>100</v>
      </c>
      <c r="H1185" s="224"/>
      <c r="J1185" s="64" t="s">
        <v>1486</v>
      </c>
      <c r="K1185" s="65">
        <v>5.3899999999999998E-4</v>
      </c>
      <c r="L1185" s="66"/>
      <c r="M1185" s="67">
        <v>4.8299999999999998E-4</v>
      </c>
    </row>
    <row r="1186" spans="1:13" ht="15" customHeight="1" x14ac:dyDescent="0.2">
      <c r="A1186" s="536" t="s">
        <v>1487</v>
      </c>
      <c r="B1186" s="539" t="s">
        <v>1488</v>
      </c>
      <c r="C1186" s="542">
        <v>4.8500000000000003E-4</v>
      </c>
      <c r="D1186" s="78" t="s">
        <v>326</v>
      </c>
      <c r="E1186" s="71">
        <v>0</v>
      </c>
      <c r="F1186" s="60">
        <v>1178</v>
      </c>
      <c r="G1186" s="554">
        <v>100</v>
      </c>
      <c r="H1186" s="548"/>
      <c r="J1186" s="72" t="s">
        <v>1488</v>
      </c>
      <c r="K1186" s="73">
        <v>4.8500000000000003E-4</v>
      </c>
      <c r="L1186" s="78" t="s">
        <v>326</v>
      </c>
      <c r="M1186" s="71">
        <v>0</v>
      </c>
    </row>
    <row r="1187" spans="1:13" ht="15" customHeight="1" x14ac:dyDescent="0.2">
      <c r="A1187" s="536"/>
      <c r="B1187" s="539"/>
      <c r="C1187" s="542"/>
      <c r="D1187" s="111" t="s">
        <v>328</v>
      </c>
      <c r="E1187" s="75">
        <v>4.2900000000000002E-4</v>
      </c>
      <c r="F1187" s="60">
        <v>1179</v>
      </c>
      <c r="G1187" s="554"/>
      <c r="H1187" s="548"/>
      <c r="J1187" s="72" t="s">
        <v>1489</v>
      </c>
      <c r="K1187" s="72">
        <v>4.8500000000000003E-4</v>
      </c>
      <c r="L1187" s="111" t="s">
        <v>328</v>
      </c>
      <c r="M1187" s="75">
        <v>4.2900000000000002E-4</v>
      </c>
    </row>
    <row r="1188" spans="1:13" ht="15" customHeight="1" x14ac:dyDescent="0.2">
      <c r="A1188" s="560"/>
      <c r="B1188" s="561"/>
      <c r="C1188" s="562"/>
      <c r="D1188" s="88" t="s">
        <v>323</v>
      </c>
      <c r="E1188" s="89">
        <v>3.8999999999999999E-4</v>
      </c>
      <c r="F1188" s="60">
        <v>1180</v>
      </c>
      <c r="G1188" s="563"/>
      <c r="H1188" s="564"/>
      <c r="J1188" s="72" t="s">
        <v>1489</v>
      </c>
      <c r="K1188" s="72">
        <v>4.8500000000000003E-4</v>
      </c>
      <c r="L1188" s="88" t="s">
        <v>323</v>
      </c>
      <c r="M1188" s="89">
        <v>3.8999999999999999E-4</v>
      </c>
    </row>
    <row r="1189" spans="1:13" ht="15" customHeight="1" x14ac:dyDescent="0.2">
      <c r="A1189" s="148" t="s">
        <v>1490</v>
      </c>
      <c r="B1189" s="165" t="s">
        <v>1491</v>
      </c>
      <c r="C1189" s="166">
        <v>3.7199999999999999E-4</v>
      </c>
      <c r="D1189" s="167"/>
      <c r="E1189" s="59">
        <v>3.6000000000000001E-5</v>
      </c>
      <c r="F1189" s="60">
        <v>1181</v>
      </c>
      <c r="G1189" s="168">
        <v>100</v>
      </c>
      <c r="H1189" s="280"/>
      <c r="J1189" s="165" t="s">
        <v>1491</v>
      </c>
      <c r="K1189" s="166">
        <v>3.7199999999999999E-4</v>
      </c>
      <c r="L1189" s="167"/>
      <c r="M1189" s="59">
        <v>3.6000000000000001E-5</v>
      </c>
    </row>
    <row r="1190" spans="1:13" x14ac:dyDescent="0.2">
      <c r="A1190" s="63" t="s">
        <v>1492</v>
      </c>
      <c r="B1190" s="80" t="s">
        <v>1493</v>
      </c>
      <c r="C1190" s="65">
        <v>4.64E-4</v>
      </c>
      <c r="D1190" s="66"/>
      <c r="E1190" s="67">
        <v>5.13E-4</v>
      </c>
      <c r="F1190" s="60">
        <v>1182</v>
      </c>
      <c r="G1190" s="68">
        <v>100</v>
      </c>
      <c r="H1190" s="224"/>
      <c r="J1190" s="80" t="s">
        <v>1493</v>
      </c>
      <c r="K1190" s="65">
        <v>4.64E-4</v>
      </c>
      <c r="L1190" s="66"/>
      <c r="M1190" s="67">
        <v>5.13E-4</v>
      </c>
    </row>
    <row r="1191" spans="1:13" ht="15" customHeight="1" x14ac:dyDescent="0.2">
      <c r="A1191" s="63" t="s">
        <v>1494</v>
      </c>
      <c r="B1191" s="80" t="s">
        <v>1495</v>
      </c>
      <c r="C1191" s="65">
        <v>1.55E-4</v>
      </c>
      <c r="D1191" s="66"/>
      <c r="E1191" s="67">
        <v>3.1100000000000002E-4</v>
      </c>
      <c r="F1191" s="60">
        <v>1183</v>
      </c>
      <c r="G1191" s="68">
        <v>100</v>
      </c>
      <c r="H1191" s="224"/>
      <c r="J1191" s="80" t="s">
        <v>1495</v>
      </c>
      <c r="K1191" s="65">
        <v>1.55E-4</v>
      </c>
      <c r="L1191" s="66"/>
      <c r="M1191" s="67">
        <v>3.1100000000000002E-4</v>
      </c>
    </row>
    <row r="1192" spans="1:13" ht="15" customHeight="1" x14ac:dyDescent="0.2">
      <c r="A1192" s="63" t="s">
        <v>1496</v>
      </c>
      <c r="B1192" s="80" t="s">
        <v>1497</v>
      </c>
      <c r="C1192" s="65">
        <v>8.0199999999999998E-4</v>
      </c>
      <c r="D1192" s="66"/>
      <c r="E1192" s="188">
        <v>7.4600000000000003E-4</v>
      </c>
      <c r="F1192" s="60">
        <v>1184</v>
      </c>
      <c r="G1192" s="68">
        <v>100</v>
      </c>
      <c r="H1192" s="224"/>
      <c r="J1192" s="80" t="s">
        <v>1497</v>
      </c>
      <c r="K1192" s="65">
        <v>8.0199999999999998E-4</v>
      </c>
      <c r="L1192" s="66"/>
      <c r="M1192" s="188">
        <v>7.4600000000000003E-4</v>
      </c>
    </row>
    <row r="1193" spans="1:13" ht="15" customHeight="1" x14ac:dyDescent="0.2">
      <c r="A1193" s="63" t="s">
        <v>1498</v>
      </c>
      <c r="B1193" s="80" t="s">
        <v>1499</v>
      </c>
      <c r="C1193" s="65">
        <v>4.8500000000000003E-4</v>
      </c>
      <c r="D1193" s="66"/>
      <c r="E1193" s="67">
        <v>4.2999999999999999E-4</v>
      </c>
      <c r="F1193" s="60">
        <v>1185</v>
      </c>
      <c r="G1193" s="68">
        <v>100</v>
      </c>
      <c r="H1193" s="224"/>
      <c r="J1193" s="80" t="s">
        <v>1499</v>
      </c>
      <c r="K1193" s="65">
        <v>4.8500000000000003E-4</v>
      </c>
      <c r="L1193" s="66"/>
      <c r="M1193" s="67">
        <v>4.2999999999999999E-4</v>
      </c>
    </row>
    <row r="1194" spans="1:13" ht="15" customHeight="1" x14ac:dyDescent="0.2">
      <c r="A1194" s="63" t="s">
        <v>1500</v>
      </c>
      <c r="B1194" s="80" t="s">
        <v>1501</v>
      </c>
      <c r="C1194" s="65">
        <v>3.2000000000000003E-4</v>
      </c>
      <c r="D1194" s="66"/>
      <c r="E1194" s="67">
        <v>4.9399999999999997E-4</v>
      </c>
      <c r="F1194" s="60">
        <v>1186</v>
      </c>
      <c r="G1194" s="68">
        <v>100</v>
      </c>
      <c r="H1194" s="224"/>
      <c r="J1194" s="80" t="s">
        <v>1501</v>
      </c>
      <c r="K1194" s="65">
        <v>3.2000000000000003E-4</v>
      </c>
      <c r="L1194" s="66"/>
      <c r="M1194" s="67">
        <v>4.9399999999999997E-4</v>
      </c>
    </row>
    <row r="1195" spans="1:13" ht="15" customHeight="1" x14ac:dyDescent="0.2">
      <c r="A1195" s="63" t="s">
        <v>1502</v>
      </c>
      <c r="B1195" s="80" t="s">
        <v>1503</v>
      </c>
      <c r="C1195" s="65">
        <v>5.1900000000000004E-4</v>
      </c>
      <c r="D1195" s="66"/>
      <c r="E1195" s="67">
        <v>5.44E-4</v>
      </c>
      <c r="F1195" s="60">
        <v>1187</v>
      </c>
      <c r="G1195" s="68">
        <v>100</v>
      </c>
      <c r="H1195" s="224"/>
      <c r="J1195" s="80" t="s">
        <v>1503</v>
      </c>
      <c r="K1195" s="65">
        <v>5.1900000000000004E-4</v>
      </c>
      <c r="L1195" s="66"/>
      <c r="M1195" s="67">
        <v>5.44E-4</v>
      </c>
    </row>
    <row r="1196" spans="1:13" ht="15" customHeight="1" x14ac:dyDescent="0.2">
      <c r="A1196" s="63" t="s">
        <v>1504</v>
      </c>
      <c r="B1196" s="80" t="s">
        <v>1505</v>
      </c>
      <c r="C1196" s="65">
        <v>4.4200000000000001E-4</v>
      </c>
      <c r="D1196" s="66"/>
      <c r="E1196" s="67">
        <v>4.9399999999999997E-4</v>
      </c>
      <c r="F1196" s="60">
        <v>1188</v>
      </c>
      <c r="G1196" s="68">
        <v>100</v>
      </c>
      <c r="H1196" s="224"/>
      <c r="J1196" s="80" t="s">
        <v>1505</v>
      </c>
      <c r="K1196" s="65">
        <v>4.4200000000000001E-4</v>
      </c>
      <c r="L1196" s="66"/>
      <c r="M1196" s="67">
        <v>4.9399999999999997E-4</v>
      </c>
    </row>
    <row r="1197" spans="1:13" ht="15" customHeight="1" x14ac:dyDescent="0.2">
      <c r="A1197" s="63" t="s">
        <v>1506</v>
      </c>
      <c r="B1197" s="80" t="s">
        <v>1507</v>
      </c>
      <c r="C1197" s="65">
        <v>3.2299999999999999E-4</v>
      </c>
      <c r="D1197" s="66"/>
      <c r="E1197" s="67">
        <v>4.7699999999999999E-4</v>
      </c>
      <c r="F1197" s="60">
        <v>1189</v>
      </c>
      <c r="G1197" s="68">
        <v>100</v>
      </c>
      <c r="H1197" s="224"/>
      <c r="J1197" s="80" t="s">
        <v>1507</v>
      </c>
      <c r="K1197" s="65">
        <v>3.2299999999999999E-4</v>
      </c>
      <c r="L1197" s="66"/>
      <c r="M1197" s="67">
        <v>4.7699999999999999E-4</v>
      </c>
    </row>
    <row r="1198" spans="1:13" ht="15" customHeight="1" x14ac:dyDescent="0.2">
      <c r="A1198" s="63" t="s">
        <v>1508</v>
      </c>
      <c r="B1198" s="80" t="s">
        <v>1509</v>
      </c>
      <c r="C1198" s="65">
        <v>5.0000000000000001E-4</v>
      </c>
      <c r="D1198" s="66"/>
      <c r="E1198" s="67">
        <v>4.44E-4</v>
      </c>
      <c r="F1198" s="60">
        <v>1190</v>
      </c>
      <c r="G1198" s="68">
        <v>100</v>
      </c>
      <c r="H1198" s="224"/>
      <c r="J1198" s="80" t="s">
        <v>1509</v>
      </c>
      <c r="K1198" s="65">
        <v>5.0000000000000001E-4</v>
      </c>
      <c r="L1198" s="66"/>
      <c r="M1198" s="67">
        <v>4.44E-4</v>
      </c>
    </row>
    <row r="1199" spans="1:13" ht="15" customHeight="1" x14ac:dyDescent="0.2">
      <c r="A1199" s="63" t="s">
        <v>1510</v>
      </c>
      <c r="B1199" s="80" t="s">
        <v>1511</v>
      </c>
      <c r="C1199" s="65">
        <v>4.35E-4</v>
      </c>
      <c r="D1199" s="66"/>
      <c r="E1199" s="67">
        <v>3.8000000000000002E-4</v>
      </c>
      <c r="F1199" s="60">
        <v>1191</v>
      </c>
      <c r="G1199" s="68">
        <v>100</v>
      </c>
      <c r="H1199" s="224"/>
      <c r="J1199" s="80" t="s">
        <v>1511</v>
      </c>
      <c r="K1199" s="65">
        <v>4.35E-4</v>
      </c>
      <c r="L1199" s="66"/>
      <c r="M1199" s="67">
        <v>3.8000000000000002E-4</v>
      </c>
    </row>
    <row r="1200" spans="1:13" ht="26" x14ac:dyDescent="0.2">
      <c r="A1200" s="63" t="s">
        <v>1512</v>
      </c>
      <c r="B1200" s="80" t="s">
        <v>1513</v>
      </c>
      <c r="C1200" s="65">
        <v>4.2700000000000002E-4</v>
      </c>
      <c r="D1200" s="66"/>
      <c r="E1200" s="67">
        <v>4.6700000000000002E-4</v>
      </c>
      <c r="F1200" s="60">
        <v>1192</v>
      </c>
      <c r="G1200" s="68">
        <v>91.63</v>
      </c>
      <c r="H1200" s="224" t="s">
        <v>1514</v>
      </c>
      <c r="J1200" s="80" t="s">
        <v>1513</v>
      </c>
      <c r="K1200" s="65">
        <v>4.2700000000000002E-4</v>
      </c>
      <c r="L1200" s="66"/>
      <c r="M1200" s="67">
        <v>4.6700000000000002E-4</v>
      </c>
    </row>
    <row r="1201" spans="1:13" ht="15" customHeight="1" x14ac:dyDescent="0.2">
      <c r="A1201" s="63" t="s">
        <v>1515</v>
      </c>
      <c r="B1201" s="80" t="s">
        <v>1516</v>
      </c>
      <c r="C1201" s="65">
        <v>5.1000000000000004E-4</v>
      </c>
      <c r="D1201" s="239"/>
      <c r="E1201" s="184">
        <v>5.9800000000000001E-4</v>
      </c>
      <c r="F1201" s="60">
        <v>1193</v>
      </c>
      <c r="G1201" s="68">
        <v>100</v>
      </c>
      <c r="H1201" s="224"/>
      <c r="J1201" s="80" t="s">
        <v>1516</v>
      </c>
      <c r="K1201" s="65">
        <v>5.1000000000000004E-4</v>
      </c>
      <c r="L1201" s="239"/>
      <c r="M1201" s="184">
        <v>5.9800000000000001E-4</v>
      </c>
    </row>
    <row r="1202" spans="1:13" ht="15" customHeight="1" x14ac:dyDescent="0.2">
      <c r="A1202" s="55" t="s">
        <v>1517</v>
      </c>
      <c r="B1202" s="170" t="s">
        <v>1518</v>
      </c>
      <c r="C1202" s="152">
        <v>3.6999999999999999E-4</v>
      </c>
      <c r="D1202" s="281"/>
      <c r="E1202" s="94">
        <v>5.4600000000000004E-4</v>
      </c>
      <c r="F1202" s="60">
        <v>1194</v>
      </c>
      <c r="G1202" s="61">
        <v>100</v>
      </c>
      <c r="H1202" s="169"/>
      <c r="J1202" s="170" t="s">
        <v>1518</v>
      </c>
      <c r="K1202" s="152">
        <v>3.6999999999999999E-4</v>
      </c>
      <c r="L1202" s="281"/>
      <c r="M1202" s="94">
        <v>5.4600000000000004E-4</v>
      </c>
    </row>
    <row r="1203" spans="1:13" ht="15" customHeight="1" x14ac:dyDescent="0.2">
      <c r="A1203" s="63" t="s">
        <v>1519</v>
      </c>
      <c r="B1203" s="80" t="s">
        <v>1520</v>
      </c>
      <c r="C1203" s="65">
        <v>7.2400000000000003E-4</v>
      </c>
      <c r="D1203" s="66"/>
      <c r="E1203" s="188">
        <v>6.69E-4</v>
      </c>
      <c r="F1203" s="60">
        <v>1195</v>
      </c>
      <c r="G1203" s="68">
        <v>100</v>
      </c>
      <c r="H1203" s="224"/>
      <c r="J1203" s="80" t="s">
        <v>1520</v>
      </c>
      <c r="K1203" s="65">
        <v>7.2400000000000003E-4</v>
      </c>
      <c r="L1203" s="66"/>
      <c r="M1203" s="188">
        <v>6.69E-4</v>
      </c>
    </row>
    <row r="1204" spans="1:13" ht="15" customHeight="1" x14ac:dyDescent="0.2">
      <c r="A1204" s="63" t="s">
        <v>1521</v>
      </c>
      <c r="B1204" s="80" t="s">
        <v>1522</v>
      </c>
      <c r="C1204" s="65">
        <v>4.5199999999999998E-4</v>
      </c>
      <c r="D1204" s="66"/>
      <c r="E1204" s="188">
        <v>4.3899999999999999E-4</v>
      </c>
      <c r="F1204" s="60">
        <v>1196</v>
      </c>
      <c r="G1204" s="68">
        <v>100</v>
      </c>
      <c r="H1204" s="224"/>
      <c r="J1204" s="80" t="s">
        <v>1522</v>
      </c>
      <c r="K1204" s="65">
        <v>4.5199999999999998E-4</v>
      </c>
      <c r="L1204" s="66"/>
      <c r="M1204" s="188">
        <v>4.3899999999999999E-4</v>
      </c>
    </row>
    <row r="1205" spans="1:13" ht="15" customHeight="1" x14ac:dyDescent="0.2">
      <c r="A1205" s="63" t="s">
        <v>1523</v>
      </c>
      <c r="B1205" s="80" t="s">
        <v>1524</v>
      </c>
      <c r="C1205" s="65">
        <v>3.4200000000000002E-4</v>
      </c>
      <c r="D1205" s="66"/>
      <c r="E1205" s="188">
        <v>2.8600000000000001E-4</v>
      </c>
      <c r="F1205" s="60">
        <v>1197</v>
      </c>
      <c r="G1205" s="68">
        <v>100</v>
      </c>
      <c r="H1205" s="224"/>
      <c r="J1205" s="80" t="s">
        <v>1524</v>
      </c>
      <c r="K1205" s="65">
        <v>3.4200000000000002E-4</v>
      </c>
      <c r="L1205" s="66"/>
      <c r="M1205" s="188">
        <v>2.8600000000000001E-4</v>
      </c>
    </row>
    <row r="1206" spans="1:13" ht="15" customHeight="1" x14ac:dyDescent="0.2">
      <c r="A1206" s="63" t="s">
        <v>1525</v>
      </c>
      <c r="B1206" s="80" t="s">
        <v>1526</v>
      </c>
      <c r="C1206" s="65">
        <v>4.9200000000000003E-4</v>
      </c>
      <c r="D1206" s="66"/>
      <c r="E1206" s="188">
        <v>4.66E-4</v>
      </c>
      <c r="F1206" s="60">
        <v>1198</v>
      </c>
      <c r="G1206" s="68">
        <v>100</v>
      </c>
      <c r="H1206" s="224"/>
      <c r="J1206" s="80" t="s">
        <v>1526</v>
      </c>
      <c r="K1206" s="65">
        <v>4.9200000000000003E-4</v>
      </c>
      <c r="L1206" s="66"/>
      <c r="M1206" s="188">
        <v>4.66E-4</v>
      </c>
    </row>
    <row r="1207" spans="1:13" ht="15" customHeight="1" x14ac:dyDescent="0.2">
      <c r="A1207" s="63" t="s">
        <v>1527</v>
      </c>
      <c r="B1207" s="80" t="s">
        <v>1528</v>
      </c>
      <c r="C1207" s="65">
        <v>5.71E-4</v>
      </c>
      <c r="D1207" s="66"/>
      <c r="E1207" s="188">
        <v>5.1500000000000005E-4</v>
      </c>
      <c r="F1207" s="60">
        <v>1199</v>
      </c>
      <c r="G1207" s="68">
        <v>100</v>
      </c>
      <c r="H1207" s="224"/>
      <c r="J1207" s="80" t="s">
        <v>1528</v>
      </c>
      <c r="K1207" s="65">
        <v>5.71E-4</v>
      </c>
      <c r="L1207" s="66"/>
      <c r="M1207" s="188">
        <v>5.1500000000000005E-4</v>
      </c>
    </row>
    <row r="1208" spans="1:13" ht="15" customHeight="1" x14ac:dyDescent="0.2">
      <c r="A1208" s="63" t="s">
        <v>1529</v>
      </c>
      <c r="B1208" s="80" t="s">
        <v>1530</v>
      </c>
      <c r="C1208" s="65">
        <v>4.2999999999999999E-4</v>
      </c>
      <c r="D1208" s="66"/>
      <c r="E1208" s="188">
        <v>4.84E-4</v>
      </c>
      <c r="F1208" s="60">
        <v>1200</v>
      </c>
      <c r="G1208" s="68">
        <v>100</v>
      </c>
      <c r="H1208" s="224"/>
      <c r="J1208" s="80" t="s">
        <v>1530</v>
      </c>
      <c r="K1208" s="65">
        <v>4.2999999999999999E-4</v>
      </c>
      <c r="L1208" s="66"/>
      <c r="M1208" s="188">
        <v>4.84E-4</v>
      </c>
    </row>
    <row r="1209" spans="1:13" ht="15" customHeight="1" x14ac:dyDescent="0.2">
      <c r="A1209" s="63" t="s">
        <v>1531</v>
      </c>
      <c r="B1209" s="80" t="s">
        <v>1532</v>
      </c>
      <c r="C1209" s="65">
        <v>4.0299999999999998E-4</v>
      </c>
      <c r="D1209" s="66"/>
      <c r="E1209" s="188">
        <v>3.48E-4</v>
      </c>
      <c r="F1209" s="60">
        <v>1201</v>
      </c>
      <c r="G1209" s="68">
        <v>100</v>
      </c>
      <c r="H1209" s="224"/>
      <c r="J1209" s="80" t="s">
        <v>1532</v>
      </c>
      <c r="K1209" s="65">
        <v>4.0299999999999998E-4</v>
      </c>
      <c r="L1209" s="66"/>
      <c r="M1209" s="188">
        <v>3.48E-4</v>
      </c>
    </row>
    <row r="1210" spans="1:13" ht="15" customHeight="1" x14ac:dyDescent="0.2">
      <c r="A1210" s="63" t="s">
        <v>1533</v>
      </c>
      <c r="B1210" s="80" t="s">
        <v>1534</v>
      </c>
      <c r="C1210" s="65">
        <v>4.84E-4</v>
      </c>
      <c r="D1210" s="66"/>
      <c r="E1210" s="188">
        <v>4.28E-4</v>
      </c>
      <c r="F1210" s="60">
        <v>1202</v>
      </c>
      <c r="G1210" s="68">
        <v>100</v>
      </c>
      <c r="H1210" s="224"/>
      <c r="J1210" s="80" t="s">
        <v>1534</v>
      </c>
      <c r="K1210" s="65">
        <v>4.84E-4</v>
      </c>
      <c r="L1210" s="66"/>
      <c r="M1210" s="188">
        <v>4.28E-4</v>
      </c>
    </row>
    <row r="1211" spans="1:13" ht="15" customHeight="1" x14ac:dyDescent="0.2">
      <c r="A1211" s="63" t="s">
        <v>1535</v>
      </c>
      <c r="B1211" s="80" t="s">
        <v>1536</v>
      </c>
      <c r="C1211" s="65">
        <v>4.4900000000000002E-4</v>
      </c>
      <c r="D1211" s="66"/>
      <c r="E1211" s="188">
        <v>3.9300000000000001E-4</v>
      </c>
      <c r="F1211" s="60">
        <v>1203</v>
      </c>
      <c r="G1211" s="68">
        <v>100</v>
      </c>
      <c r="H1211" s="224"/>
      <c r="J1211" s="80" t="s">
        <v>1536</v>
      </c>
      <c r="K1211" s="65">
        <v>4.4900000000000002E-4</v>
      </c>
      <c r="L1211" s="66"/>
      <c r="M1211" s="188">
        <v>3.9300000000000001E-4</v>
      </c>
    </row>
    <row r="1212" spans="1:13" ht="15" customHeight="1" x14ac:dyDescent="0.2">
      <c r="A1212" s="63" t="s">
        <v>1537</v>
      </c>
      <c r="B1212" s="80" t="s">
        <v>1538</v>
      </c>
      <c r="C1212" s="65">
        <v>5.3499999999999999E-4</v>
      </c>
      <c r="D1212" s="66"/>
      <c r="E1212" s="188">
        <v>4.7899999999999999E-4</v>
      </c>
      <c r="F1212" s="60">
        <v>1204</v>
      </c>
      <c r="G1212" s="68">
        <v>100</v>
      </c>
      <c r="H1212" s="224"/>
      <c r="J1212" s="80" t="s">
        <v>1538</v>
      </c>
      <c r="K1212" s="65">
        <v>5.3499999999999999E-4</v>
      </c>
      <c r="L1212" s="66"/>
      <c r="M1212" s="188">
        <v>4.7899999999999999E-4</v>
      </c>
    </row>
    <row r="1213" spans="1:13" ht="15" customHeight="1" x14ac:dyDescent="0.2">
      <c r="A1213" s="55" t="s">
        <v>1539</v>
      </c>
      <c r="B1213" s="56" t="s">
        <v>1540</v>
      </c>
      <c r="C1213" s="57">
        <v>4.4499999999999997E-4</v>
      </c>
      <c r="D1213" s="151"/>
      <c r="E1213" s="152">
        <v>5.0100000000000003E-4</v>
      </c>
      <c r="F1213" s="60">
        <v>1205</v>
      </c>
      <c r="G1213" s="61">
        <v>100</v>
      </c>
      <c r="H1213" s="276"/>
      <c r="J1213" s="56" t="s">
        <v>1540</v>
      </c>
      <c r="K1213" s="57">
        <v>4.4499999999999997E-4</v>
      </c>
      <c r="L1213" s="151"/>
      <c r="M1213" s="152">
        <v>5.0100000000000003E-4</v>
      </c>
    </row>
    <row r="1214" spans="1:13" ht="15" customHeight="1" x14ac:dyDescent="0.2">
      <c r="A1214" s="565" t="s">
        <v>1541</v>
      </c>
      <c r="B1214" s="568" t="s">
        <v>1542</v>
      </c>
      <c r="C1214" s="569">
        <v>4.6900000000000002E-4</v>
      </c>
      <c r="D1214" s="107" t="s">
        <v>326</v>
      </c>
      <c r="E1214" s="108">
        <v>0</v>
      </c>
      <c r="F1214" s="60">
        <v>1206</v>
      </c>
      <c r="G1214" s="545">
        <v>100</v>
      </c>
      <c r="H1214" s="570"/>
      <c r="J1214" s="109" t="s">
        <v>1542</v>
      </c>
      <c r="K1214" s="87">
        <v>4.6900000000000002E-4</v>
      </c>
      <c r="L1214" s="107" t="s">
        <v>326</v>
      </c>
      <c r="M1214" s="108">
        <v>0</v>
      </c>
    </row>
    <row r="1215" spans="1:13" ht="15" customHeight="1" x14ac:dyDescent="0.2">
      <c r="A1215" s="566"/>
      <c r="B1215" s="539" t="s">
        <v>1250</v>
      </c>
      <c r="C1215" s="542"/>
      <c r="D1215" s="79" t="s">
        <v>397</v>
      </c>
      <c r="E1215" s="75">
        <v>2.0599999999999999E-4</v>
      </c>
      <c r="F1215" s="60">
        <v>1207</v>
      </c>
      <c r="G1215" s="554"/>
      <c r="H1215" s="571"/>
      <c r="J1215" s="72" t="s">
        <v>1543</v>
      </c>
      <c r="K1215" s="72">
        <v>4.6900000000000002E-4</v>
      </c>
      <c r="L1215" s="79" t="s">
        <v>397</v>
      </c>
      <c r="M1215" s="75">
        <v>2.0599999999999999E-4</v>
      </c>
    </row>
    <row r="1216" spans="1:13" ht="15" customHeight="1" x14ac:dyDescent="0.2">
      <c r="A1216" s="567"/>
      <c r="B1216" s="561" t="s">
        <v>1250</v>
      </c>
      <c r="C1216" s="562"/>
      <c r="D1216" s="88" t="s">
        <v>323</v>
      </c>
      <c r="E1216" s="89">
        <v>3.4099999999999999E-4</v>
      </c>
      <c r="F1216" s="60">
        <v>1208</v>
      </c>
      <c r="G1216" s="563"/>
      <c r="H1216" s="572"/>
      <c r="J1216" s="72" t="s">
        <v>1543</v>
      </c>
      <c r="K1216" s="72">
        <v>4.6900000000000002E-4</v>
      </c>
      <c r="L1216" s="88" t="s">
        <v>323</v>
      </c>
      <c r="M1216" s="89">
        <v>3.4099999999999999E-4</v>
      </c>
    </row>
    <row r="1217" spans="1:13" ht="15" customHeight="1" x14ac:dyDescent="0.2">
      <c r="A1217" s="148" t="s">
        <v>1544</v>
      </c>
      <c r="B1217" s="165" t="s">
        <v>1545</v>
      </c>
      <c r="C1217" s="166">
        <v>5.5699999999999999E-4</v>
      </c>
      <c r="D1217" s="167"/>
      <c r="E1217" s="59">
        <v>5.0100000000000003E-4</v>
      </c>
      <c r="F1217" s="60">
        <v>1209</v>
      </c>
      <c r="G1217" s="168">
        <v>100</v>
      </c>
      <c r="H1217" s="280"/>
      <c r="J1217" s="165" t="s">
        <v>1545</v>
      </c>
      <c r="K1217" s="166">
        <v>5.5699999999999999E-4</v>
      </c>
      <c r="L1217" s="167"/>
      <c r="M1217" s="59">
        <v>5.0100000000000003E-4</v>
      </c>
    </row>
    <row r="1218" spans="1:13" ht="15" customHeight="1" x14ac:dyDescent="0.2">
      <c r="A1218" s="63" t="s">
        <v>1546</v>
      </c>
      <c r="B1218" s="80" t="s">
        <v>1547</v>
      </c>
      <c r="C1218" s="65">
        <v>6.5899999999999997E-4</v>
      </c>
      <c r="D1218" s="66"/>
      <c r="E1218" s="188">
        <v>6.0400000000000004E-4</v>
      </c>
      <c r="F1218" s="60">
        <v>1210</v>
      </c>
      <c r="G1218" s="68">
        <v>100</v>
      </c>
      <c r="H1218" s="224"/>
      <c r="J1218" s="80" t="s">
        <v>1547</v>
      </c>
      <c r="K1218" s="65">
        <v>6.5899999999999997E-4</v>
      </c>
      <c r="L1218" s="66"/>
      <c r="M1218" s="188">
        <v>6.0400000000000004E-4</v>
      </c>
    </row>
    <row r="1219" spans="1:13" ht="15" customHeight="1" x14ac:dyDescent="0.2">
      <c r="A1219" s="63" t="s">
        <v>1548</v>
      </c>
      <c r="B1219" s="80" t="s">
        <v>1549</v>
      </c>
      <c r="C1219" s="65">
        <v>4.9899999999999999E-4</v>
      </c>
      <c r="D1219" s="66"/>
      <c r="E1219" s="188">
        <v>0</v>
      </c>
      <c r="F1219" s="60">
        <v>1211</v>
      </c>
      <c r="G1219" s="68">
        <v>100</v>
      </c>
      <c r="H1219" s="224"/>
      <c r="J1219" s="80" t="s">
        <v>1549</v>
      </c>
      <c r="K1219" s="65">
        <v>4.9899999999999999E-4</v>
      </c>
      <c r="L1219" s="66"/>
      <c r="M1219" s="188">
        <v>0</v>
      </c>
    </row>
    <row r="1220" spans="1:13" ht="30" customHeight="1" x14ac:dyDescent="0.2">
      <c r="A1220" s="63" t="s">
        <v>1550</v>
      </c>
      <c r="B1220" s="64" t="s">
        <v>1551</v>
      </c>
      <c r="C1220" s="65">
        <v>5.0699999999999996E-4</v>
      </c>
      <c r="D1220" s="66"/>
      <c r="E1220" s="188">
        <v>6.0400000000000004E-4</v>
      </c>
      <c r="F1220" s="60">
        <v>1212</v>
      </c>
      <c r="G1220" s="68">
        <v>70.680000000000007</v>
      </c>
      <c r="H1220" s="282" t="s">
        <v>357</v>
      </c>
      <c r="J1220" s="64" t="s">
        <v>1551</v>
      </c>
      <c r="K1220" s="65">
        <v>5.0699999999999996E-4</v>
      </c>
      <c r="L1220" s="66"/>
      <c r="M1220" s="188">
        <v>6.0400000000000004E-4</v>
      </c>
    </row>
    <row r="1221" spans="1:13" ht="15" customHeight="1" x14ac:dyDescent="0.2">
      <c r="A1221" s="536" t="s">
        <v>1552</v>
      </c>
      <c r="B1221" s="559" t="s">
        <v>1553</v>
      </c>
      <c r="C1221" s="542">
        <v>1.1900000000000001E-4</v>
      </c>
      <c r="D1221" s="78" t="s">
        <v>326</v>
      </c>
      <c r="E1221" s="254">
        <v>2.8600000000000001E-4</v>
      </c>
      <c r="F1221" s="60">
        <v>1213</v>
      </c>
      <c r="G1221" s="554">
        <v>100</v>
      </c>
      <c r="H1221" s="548"/>
      <c r="J1221" s="283" t="s">
        <v>1553</v>
      </c>
      <c r="K1221" s="73">
        <v>1.1900000000000001E-4</v>
      </c>
      <c r="L1221" s="78" t="s">
        <v>326</v>
      </c>
      <c r="M1221" s="254">
        <v>2.8600000000000001E-4</v>
      </c>
    </row>
    <row r="1222" spans="1:13" ht="15" customHeight="1" x14ac:dyDescent="0.2">
      <c r="A1222" s="536"/>
      <c r="B1222" s="539"/>
      <c r="C1222" s="542"/>
      <c r="D1222" s="76" t="s">
        <v>323</v>
      </c>
      <c r="E1222" s="59">
        <v>3.4000000000000002E-4</v>
      </c>
      <c r="F1222" s="60">
        <v>1214</v>
      </c>
      <c r="G1222" s="554"/>
      <c r="H1222" s="548"/>
      <c r="J1222" s="72" t="s">
        <v>1554</v>
      </c>
      <c r="K1222" s="72">
        <v>1.1900000000000001E-4</v>
      </c>
      <c r="L1222" s="76" t="s">
        <v>323</v>
      </c>
      <c r="M1222" s="59">
        <v>3.4000000000000002E-4</v>
      </c>
    </row>
    <row r="1223" spans="1:13" ht="15" customHeight="1" x14ac:dyDescent="0.2">
      <c r="A1223" s="536" t="s">
        <v>1555</v>
      </c>
      <c r="B1223" s="539" t="s">
        <v>1556</v>
      </c>
      <c r="C1223" s="542">
        <v>4.73E-4</v>
      </c>
      <c r="D1223" s="78" t="s">
        <v>326</v>
      </c>
      <c r="E1223" s="254">
        <v>0</v>
      </c>
      <c r="F1223" s="60">
        <v>1215</v>
      </c>
      <c r="G1223" s="554">
        <v>100</v>
      </c>
      <c r="H1223" s="548"/>
      <c r="J1223" s="72" t="s">
        <v>1556</v>
      </c>
      <c r="K1223" s="73">
        <v>4.73E-4</v>
      </c>
      <c r="L1223" s="78" t="s">
        <v>326</v>
      </c>
      <c r="M1223" s="254">
        <v>0</v>
      </c>
    </row>
    <row r="1224" spans="1:13" ht="15" customHeight="1" x14ac:dyDescent="0.2">
      <c r="A1224" s="536"/>
      <c r="B1224" s="539"/>
      <c r="C1224" s="542"/>
      <c r="D1224" s="284" t="s">
        <v>1372</v>
      </c>
      <c r="E1224" s="75">
        <v>4.4000000000000002E-4</v>
      </c>
      <c r="F1224" s="60">
        <v>1216</v>
      </c>
      <c r="G1224" s="554"/>
      <c r="H1224" s="548"/>
      <c r="J1224" s="72" t="s">
        <v>1557</v>
      </c>
      <c r="K1224" s="72">
        <v>4.73E-4</v>
      </c>
      <c r="L1224" s="284" t="s">
        <v>1372</v>
      </c>
      <c r="M1224" s="75">
        <v>4.4000000000000002E-4</v>
      </c>
    </row>
    <row r="1225" spans="1:13" ht="15" customHeight="1" x14ac:dyDescent="0.2">
      <c r="A1225" s="536"/>
      <c r="B1225" s="539"/>
      <c r="C1225" s="542"/>
      <c r="D1225" s="76" t="s">
        <v>323</v>
      </c>
      <c r="E1225" s="59">
        <v>4.2299999999999998E-4</v>
      </c>
      <c r="F1225" s="60">
        <v>1217</v>
      </c>
      <c r="G1225" s="554"/>
      <c r="H1225" s="548"/>
      <c r="J1225" s="72" t="s">
        <v>1557</v>
      </c>
      <c r="K1225" s="72">
        <v>4.73E-4</v>
      </c>
      <c r="L1225" s="76" t="s">
        <v>323</v>
      </c>
      <c r="M1225" s="59">
        <v>4.2299999999999998E-4</v>
      </c>
    </row>
    <row r="1226" spans="1:13" ht="15" customHeight="1" x14ac:dyDescent="0.2">
      <c r="A1226" s="63" t="s">
        <v>1558</v>
      </c>
      <c r="B1226" s="80" t="s">
        <v>1559</v>
      </c>
      <c r="C1226" s="65">
        <v>3.3700000000000001E-4</v>
      </c>
      <c r="D1226" s="66"/>
      <c r="E1226" s="188">
        <v>3.4099999999999999E-4</v>
      </c>
      <c r="F1226" s="60">
        <v>1218</v>
      </c>
      <c r="G1226" s="68">
        <v>100</v>
      </c>
      <c r="H1226" s="224"/>
      <c r="J1226" s="80" t="s">
        <v>1559</v>
      </c>
      <c r="K1226" s="65">
        <v>3.3700000000000001E-4</v>
      </c>
      <c r="L1226" s="66"/>
      <c r="M1226" s="188">
        <v>3.4099999999999999E-4</v>
      </c>
    </row>
    <row r="1227" spans="1:13" ht="15" customHeight="1" x14ac:dyDescent="0.2">
      <c r="A1227" s="63" t="s">
        <v>1560</v>
      </c>
      <c r="B1227" s="80" t="s">
        <v>1561</v>
      </c>
      <c r="C1227" s="65">
        <v>5.3700000000000004E-4</v>
      </c>
      <c r="D1227" s="66"/>
      <c r="E1227" s="188">
        <v>4.8099999999999998E-4</v>
      </c>
      <c r="F1227" s="60">
        <v>1219</v>
      </c>
      <c r="G1227" s="68">
        <v>100</v>
      </c>
      <c r="H1227" s="224"/>
      <c r="J1227" s="80" t="s">
        <v>1561</v>
      </c>
      <c r="K1227" s="65">
        <v>5.3700000000000004E-4</v>
      </c>
      <c r="L1227" s="66"/>
      <c r="M1227" s="188">
        <v>4.8099999999999998E-4</v>
      </c>
    </row>
    <row r="1228" spans="1:13" ht="15" customHeight="1" x14ac:dyDescent="0.2">
      <c r="A1228" s="63" t="s">
        <v>1562</v>
      </c>
      <c r="B1228" s="80" t="s">
        <v>1563</v>
      </c>
      <c r="C1228" s="65">
        <v>8.1800000000000004E-4</v>
      </c>
      <c r="D1228" s="66"/>
      <c r="E1228" s="188">
        <v>7.6300000000000001E-4</v>
      </c>
      <c r="F1228" s="60">
        <v>1220</v>
      </c>
      <c r="G1228" s="68">
        <v>100</v>
      </c>
      <c r="H1228" s="224"/>
      <c r="J1228" s="80" t="s">
        <v>1563</v>
      </c>
      <c r="K1228" s="65">
        <v>8.1800000000000004E-4</v>
      </c>
      <c r="L1228" s="66"/>
      <c r="M1228" s="188">
        <v>7.6300000000000001E-4</v>
      </c>
    </row>
    <row r="1229" spans="1:13" ht="15" customHeight="1" x14ac:dyDescent="0.2">
      <c r="A1229" s="63" t="s">
        <v>1564</v>
      </c>
      <c r="B1229" s="64" t="s">
        <v>1565</v>
      </c>
      <c r="C1229" s="65">
        <v>0</v>
      </c>
      <c r="D1229" s="78" t="s">
        <v>326</v>
      </c>
      <c r="E1229" s="188">
        <v>0</v>
      </c>
      <c r="F1229" s="60">
        <v>1221</v>
      </c>
      <c r="G1229" s="68">
        <v>100</v>
      </c>
      <c r="H1229" s="224"/>
      <c r="J1229" s="64" t="s">
        <v>1565</v>
      </c>
      <c r="K1229" s="65">
        <v>0</v>
      </c>
      <c r="L1229" s="78" t="s">
        <v>326</v>
      </c>
      <c r="M1229" s="188">
        <v>0</v>
      </c>
    </row>
    <row r="1230" spans="1:13" ht="15" customHeight="1" x14ac:dyDescent="0.2">
      <c r="A1230" s="536" t="s">
        <v>1566</v>
      </c>
      <c r="B1230" s="552" t="s">
        <v>1567</v>
      </c>
      <c r="C1230" s="542">
        <v>2.5999999999999998E-5</v>
      </c>
      <c r="D1230" s="78" t="s">
        <v>326</v>
      </c>
      <c r="E1230" s="254">
        <v>0</v>
      </c>
      <c r="F1230" s="60">
        <v>1222</v>
      </c>
      <c r="G1230" s="554">
        <v>100</v>
      </c>
      <c r="H1230" s="548"/>
      <c r="J1230" s="86" t="s">
        <v>1567</v>
      </c>
      <c r="K1230" s="73">
        <v>2.5999999999999998E-5</v>
      </c>
      <c r="L1230" s="78" t="s">
        <v>326</v>
      </c>
      <c r="M1230" s="254">
        <v>0</v>
      </c>
    </row>
    <row r="1231" spans="1:13" ht="15" customHeight="1" x14ac:dyDescent="0.2">
      <c r="A1231" s="537"/>
      <c r="B1231" s="553"/>
      <c r="C1231" s="543"/>
      <c r="D1231" s="284" t="s">
        <v>1372</v>
      </c>
      <c r="E1231" s="75">
        <v>0</v>
      </c>
      <c r="F1231" s="60">
        <v>1223</v>
      </c>
      <c r="G1231" s="546"/>
      <c r="H1231" s="549"/>
      <c r="J1231" s="72" t="s">
        <v>1568</v>
      </c>
      <c r="K1231" s="72">
        <v>2.5999999999999998E-5</v>
      </c>
      <c r="L1231" s="284" t="s">
        <v>1372</v>
      </c>
      <c r="M1231" s="75">
        <v>0</v>
      </c>
    </row>
    <row r="1232" spans="1:13" ht="15" customHeight="1" x14ac:dyDescent="0.2">
      <c r="A1232" s="537"/>
      <c r="B1232" s="540"/>
      <c r="C1232" s="543"/>
      <c r="D1232" s="112" t="s">
        <v>323</v>
      </c>
      <c r="E1232" s="208">
        <v>0</v>
      </c>
      <c r="F1232" s="60">
        <v>1224</v>
      </c>
      <c r="G1232" s="546"/>
      <c r="H1232" s="549"/>
      <c r="J1232" s="72" t="s">
        <v>1568</v>
      </c>
      <c r="K1232" s="72">
        <v>2.5999999999999998E-5</v>
      </c>
      <c r="L1232" s="112" t="s">
        <v>323</v>
      </c>
      <c r="M1232" s="208">
        <v>0</v>
      </c>
    </row>
    <row r="1233" spans="1:13" ht="15" customHeight="1" x14ac:dyDescent="0.2">
      <c r="A1233" s="265" t="s">
        <v>1569</v>
      </c>
      <c r="B1233" s="285" t="s">
        <v>1570</v>
      </c>
      <c r="C1233" s="286">
        <v>3.2000000000000003E-4</v>
      </c>
      <c r="D1233" s="287" t="s">
        <v>326</v>
      </c>
      <c r="E1233" s="269">
        <v>0</v>
      </c>
      <c r="F1233" s="60">
        <v>1225</v>
      </c>
      <c r="G1233" s="270">
        <v>100</v>
      </c>
      <c r="H1233" s="288"/>
      <c r="J1233" s="285" t="s">
        <v>1570</v>
      </c>
      <c r="K1233" s="286">
        <v>3.2000000000000003E-4</v>
      </c>
      <c r="L1233" s="287" t="s">
        <v>326</v>
      </c>
      <c r="M1233" s="269">
        <v>0</v>
      </c>
    </row>
    <row r="1234" spans="1:13" ht="15" customHeight="1" x14ac:dyDescent="0.2">
      <c r="A1234" s="555" t="s">
        <v>1571</v>
      </c>
      <c r="B1234" s="540" t="s">
        <v>1572</v>
      </c>
      <c r="C1234" s="543">
        <v>3.9100000000000002E-4</v>
      </c>
      <c r="D1234" s="90" t="s">
        <v>326</v>
      </c>
      <c r="E1234" s="94">
        <v>0</v>
      </c>
      <c r="F1234" s="60">
        <v>1226</v>
      </c>
      <c r="G1234" s="546">
        <v>100</v>
      </c>
      <c r="H1234" s="289"/>
      <c r="J1234" s="131" t="s">
        <v>1572</v>
      </c>
      <c r="K1234" s="93">
        <v>3.9100000000000002E-4</v>
      </c>
      <c r="L1234" s="90" t="s">
        <v>326</v>
      </c>
      <c r="M1234" s="94">
        <v>0</v>
      </c>
    </row>
    <row r="1235" spans="1:13" ht="15" customHeight="1" x14ac:dyDescent="0.2">
      <c r="A1235" s="555"/>
      <c r="B1235" s="540"/>
      <c r="C1235" s="543"/>
      <c r="D1235" s="284" t="s">
        <v>1372</v>
      </c>
      <c r="E1235" s="75">
        <v>4.35E-4</v>
      </c>
      <c r="F1235" s="60">
        <v>1227</v>
      </c>
      <c r="G1235" s="546"/>
      <c r="H1235" s="290"/>
      <c r="J1235" s="72" t="s">
        <v>1573</v>
      </c>
      <c r="K1235" s="72">
        <v>3.9100000000000002E-4</v>
      </c>
      <c r="L1235" s="284" t="s">
        <v>1372</v>
      </c>
      <c r="M1235" s="75">
        <v>4.35E-4</v>
      </c>
    </row>
    <row r="1236" spans="1:13" s="292" customFormat="1" ht="15" customHeight="1" x14ac:dyDescent="0.2">
      <c r="A1236" s="556"/>
      <c r="B1236" s="557"/>
      <c r="C1236" s="558"/>
      <c r="D1236" s="76" t="s">
        <v>323</v>
      </c>
      <c r="E1236" s="59">
        <v>4.3100000000000001E-4</v>
      </c>
      <c r="F1236" s="60">
        <v>1228</v>
      </c>
      <c r="G1236" s="547"/>
      <c r="H1236" s="291"/>
      <c r="J1236" s="72" t="s">
        <v>1573</v>
      </c>
      <c r="K1236" s="72">
        <v>3.9100000000000002E-4</v>
      </c>
      <c r="L1236" s="76" t="s">
        <v>323</v>
      </c>
      <c r="M1236" s="59">
        <v>4.3100000000000001E-4</v>
      </c>
    </row>
    <row r="1237" spans="1:13" ht="15" customHeight="1" x14ac:dyDescent="0.2">
      <c r="A1237" s="148" t="s">
        <v>1574</v>
      </c>
      <c r="B1237" s="165" t="s">
        <v>1575</v>
      </c>
      <c r="C1237" s="166">
        <v>4.8500000000000003E-4</v>
      </c>
      <c r="D1237" s="167"/>
      <c r="E1237" s="59">
        <v>4.2900000000000002E-4</v>
      </c>
      <c r="F1237" s="60">
        <v>1229</v>
      </c>
      <c r="G1237" s="168">
        <v>100</v>
      </c>
      <c r="H1237" s="280"/>
      <c r="J1237" s="165" t="s">
        <v>1575</v>
      </c>
      <c r="K1237" s="166">
        <v>4.8500000000000003E-4</v>
      </c>
      <c r="L1237" s="167"/>
      <c r="M1237" s="59">
        <v>4.2900000000000002E-4</v>
      </c>
    </row>
    <row r="1238" spans="1:13" ht="15" customHeight="1" x14ac:dyDescent="0.2">
      <c r="A1238" s="63" t="s">
        <v>1576</v>
      </c>
      <c r="B1238" s="80" t="s">
        <v>1577</v>
      </c>
      <c r="C1238" s="65">
        <v>5.5000000000000003E-4</v>
      </c>
      <c r="D1238" s="66"/>
      <c r="E1238" s="188">
        <v>4.95E-4</v>
      </c>
      <c r="F1238" s="60">
        <v>1230</v>
      </c>
      <c r="G1238" s="68">
        <v>100</v>
      </c>
      <c r="H1238" s="224"/>
      <c r="J1238" s="80" t="s">
        <v>1577</v>
      </c>
      <c r="K1238" s="65">
        <v>5.5000000000000003E-4</v>
      </c>
      <c r="L1238" s="66"/>
      <c r="M1238" s="188">
        <v>4.95E-4</v>
      </c>
    </row>
    <row r="1239" spans="1:13" ht="15" customHeight="1" x14ac:dyDescent="0.2">
      <c r="A1239" s="536" t="s">
        <v>1578</v>
      </c>
      <c r="B1239" s="539" t="s">
        <v>1579</v>
      </c>
      <c r="C1239" s="542">
        <v>1.9599999999999999E-4</v>
      </c>
      <c r="D1239" s="78" t="s">
        <v>326</v>
      </c>
      <c r="E1239" s="254">
        <v>0</v>
      </c>
      <c r="F1239" s="60">
        <v>1231</v>
      </c>
      <c r="G1239" s="545">
        <v>100</v>
      </c>
      <c r="H1239" s="548"/>
      <c r="J1239" s="72" t="s">
        <v>1579</v>
      </c>
      <c r="K1239" s="73">
        <v>1.9599999999999999E-4</v>
      </c>
      <c r="L1239" s="78" t="s">
        <v>326</v>
      </c>
      <c r="M1239" s="254">
        <v>0</v>
      </c>
    </row>
    <row r="1240" spans="1:13" ht="15" customHeight="1" x14ac:dyDescent="0.2">
      <c r="A1240" s="537"/>
      <c r="B1240" s="540"/>
      <c r="C1240" s="543"/>
      <c r="D1240" s="284" t="s">
        <v>1372</v>
      </c>
      <c r="E1240" s="75">
        <v>4.7199999999999998E-4</v>
      </c>
      <c r="F1240" s="60">
        <v>1232</v>
      </c>
      <c r="G1240" s="546"/>
      <c r="H1240" s="549"/>
      <c r="J1240" s="72" t="s">
        <v>1580</v>
      </c>
      <c r="K1240" s="72">
        <v>1.9599999999999999E-4</v>
      </c>
      <c r="L1240" s="284" t="s">
        <v>1372</v>
      </c>
      <c r="M1240" s="75">
        <v>4.7199999999999998E-4</v>
      </c>
    </row>
    <row r="1241" spans="1:13" ht="15" customHeight="1" x14ac:dyDescent="0.2">
      <c r="A1241" s="538"/>
      <c r="B1241" s="541"/>
      <c r="C1241" s="544"/>
      <c r="D1241" s="76" t="s">
        <v>323</v>
      </c>
      <c r="E1241" s="59">
        <v>4.17E-4</v>
      </c>
      <c r="F1241" s="60">
        <v>1233</v>
      </c>
      <c r="G1241" s="547"/>
      <c r="H1241" s="550"/>
      <c r="J1241" s="72" t="s">
        <v>1580</v>
      </c>
      <c r="K1241" s="72">
        <v>1.9599999999999999E-4</v>
      </c>
      <c r="L1241" s="76" t="s">
        <v>323</v>
      </c>
      <c r="M1241" s="59">
        <v>4.17E-4</v>
      </c>
    </row>
    <row r="1242" spans="1:13" ht="15" customHeight="1" x14ac:dyDescent="0.2">
      <c r="A1242" s="55" t="s">
        <v>1581</v>
      </c>
      <c r="B1242" s="170" t="s">
        <v>1582</v>
      </c>
      <c r="C1242" s="65">
        <v>4.9100000000000001E-4</v>
      </c>
      <c r="D1242" s="66"/>
      <c r="E1242" s="188">
        <v>4.35E-4</v>
      </c>
      <c r="F1242" s="60">
        <v>1234</v>
      </c>
      <c r="G1242" s="68">
        <v>100</v>
      </c>
      <c r="H1242" s="224"/>
      <c r="J1242" s="170" t="s">
        <v>1582</v>
      </c>
      <c r="K1242" s="65">
        <v>4.9100000000000001E-4</v>
      </c>
      <c r="L1242" s="66"/>
      <c r="M1242" s="188">
        <v>4.35E-4</v>
      </c>
    </row>
    <row r="1243" spans="1:13" ht="15" customHeight="1" thickBot="1" x14ac:dyDescent="0.25">
      <c r="A1243" s="293" t="s">
        <v>1583</v>
      </c>
      <c r="B1243" s="294" t="s">
        <v>1584</v>
      </c>
      <c r="C1243" s="295">
        <v>5.2300000000000003E-4</v>
      </c>
      <c r="D1243" s="78" t="s">
        <v>326</v>
      </c>
      <c r="E1243" s="254">
        <v>0</v>
      </c>
      <c r="F1243" s="296">
        <v>1235</v>
      </c>
      <c r="G1243" s="61">
        <v>100</v>
      </c>
      <c r="H1243" s="276"/>
      <c r="J1243" s="294" t="s">
        <v>1584</v>
      </c>
      <c r="K1243" s="295">
        <v>5.2300000000000003E-4</v>
      </c>
      <c r="L1243" s="78" t="s">
        <v>326</v>
      </c>
      <c r="M1243" s="254">
        <v>0</v>
      </c>
    </row>
    <row r="1244" spans="1:13" ht="14.5" thickTop="1" x14ac:dyDescent="0.2">
      <c r="C1244" s="258"/>
      <c r="D1244" s="298"/>
      <c r="E1244" s="258"/>
      <c r="G1244" s="299"/>
      <c r="H1244" s="300"/>
    </row>
    <row r="1245" spans="1:13" x14ac:dyDescent="0.2">
      <c r="C1245" s="551"/>
      <c r="D1245" s="551"/>
      <c r="E1245" s="551"/>
      <c r="F1245" s="551"/>
      <c r="G1245" s="551"/>
      <c r="H1245" s="551"/>
    </row>
    <row r="1246" spans="1:13" ht="14.5" thickBot="1" x14ac:dyDescent="0.25">
      <c r="A1246" s="301" t="s">
        <v>1585</v>
      </c>
      <c r="B1246" s="302"/>
      <c r="C1246" s="523"/>
      <c r="D1246" s="523"/>
      <c r="E1246" s="523"/>
      <c r="F1246" s="523"/>
      <c r="G1246" s="523"/>
      <c r="H1246" s="523"/>
    </row>
    <row r="1247" spans="1:13" ht="14.15" customHeight="1" thickTop="1" x14ac:dyDescent="0.2">
      <c r="A1247" s="524" t="s">
        <v>1586</v>
      </c>
      <c r="B1247" s="524" t="s">
        <v>307</v>
      </c>
      <c r="C1247" s="303"/>
      <c r="D1247" s="526" t="s">
        <v>102</v>
      </c>
      <c r="E1247" s="527"/>
      <c r="F1247" s="528" t="s">
        <v>308</v>
      </c>
      <c r="G1247" s="530" t="s">
        <v>309</v>
      </c>
      <c r="H1247" s="532" t="s">
        <v>310</v>
      </c>
    </row>
    <row r="1248" spans="1:13" x14ac:dyDescent="0.2">
      <c r="A1248" s="525"/>
      <c r="B1248" s="525"/>
      <c r="C1248" s="304"/>
      <c r="D1248" s="534" t="s">
        <v>1587</v>
      </c>
      <c r="E1248" s="535"/>
      <c r="F1248" s="529"/>
      <c r="G1248" s="531"/>
      <c r="H1248" s="533"/>
    </row>
    <row r="1249" spans="1:13" x14ac:dyDescent="0.2">
      <c r="A1249" s="305">
        <v>1</v>
      </c>
      <c r="B1249" s="163" t="s">
        <v>1588</v>
      </c>
      <c r="C1249" s="250">
        <v>4.3800000000000002E-4</v>
      </c>
      <c r="D1249" s="306"/>
      <c r="E1249" s="250">
        <v>4.3800000000000002E-4</v>
      </c>
      <c r="F1249" s="307">
        <v>1236</v>
      </c>
      <c r="G1249" s="65"/>
      <c r="H1249" s="308"/>
      <c r="J1249" s="163" t="s">
        <v>1588</v>
      </c>
      <c r="K1249" s="250">
        <v>4.3800000000000002E-4</v>
      </c>
      <c r="L1249" s="306"/>
      <c r="M1249" s="250">
        <v>4.3800000000000002E-4</v>
      </c>
    </row>
    <row r="1250" spans="1:13" x14ac:dyDescent="0.2">
      <c r="A1250" s="305">
        <v>2</v>
      </c>
      <c r="B1250" s="163" t="s">
        <v>1589</v>
      </c>
      <c r="C1250" s="250">
        <v>4.3800000000000002E-4</v>
      </c>
      <c r="D1250" s="309"/>
      <c r="E1250" s="250">
        <v>4.3800000000000002E-4</v>
      </c>
      <c r="F1250" s="307">
        <v>1237</v>
      </c>
      <c r="G1250" s="65"/>
      <c r="H1250" s="308"/>
      <c r="J1250" s="163" t="s">
        <v>1589</v>
      </c>
      <c r="K1250" s="250">
        <v>4.3800000000000002E-4</v>
      </c>
      <c r="L1250" s="309"/>
      <c r="M1250" s="250">
        <v>4.3800000000000002E-4</v>
      </c>
    </row>
    <row r="1251" spans="1:13" x14ac:dyDescent="0.2">
      <c r="A1251" s="305">
        <v>3</v>
      </c>
      <c r="B1251" s="163" t="s">
        <v>1590</v>
      </c>
      <c r="C1251" s="250">
        <v>4.3800000000000002E-4</v>
      </c>
      <c r="D1251" s="309"/>
      <c r="E1251" s="250">
        <v>4.3800000000000002E-4</v>
      </c>
      <c r="F1251" s="307">
        <v>1238</v>
      </c>
      <c r="G1251" s="65"/>
      <c r="H1251" s="308"/>
      <c r="J1251" s="163" t="s">
        <v>1590</v>
      </c>
      <c r="K1251" s="250">
        <v>4.3800000000000002E-4</v>
      </c>
      <c r="L1251" s="309"/>
      <c r="M1251" s="250">
        <v>4.3800000000000002E-4</v>
      </c>
    </row>
    <row r="1252" spans="1:13" x14ac:dyDescent="0.2">
      <c r="A1252" s="305">
        <v>4</v>
      </c>
      <c r="B1252" s="163" t="s">
        <v>1591</v>
      </c>
      <c r="C1252" s="250">
        <v>4.3800000000000002E-4</v>
      </c>
      <c r="D1252" s="306"/>
      <c r="E1252" s="250">
        <v>4.3800000000000002E-4</v>
      </c>
      <c r="F1252" s="307">
        <v>1239</v>
      </c>
      <c r="G1252" s="65"/>
      <c r="H1252" s="308"/>
      <c r="J1252" s="163" t="s">
        <v>1591</v>
      </c>
      <c r="K1252" s="250">
        <v>4.3800000000000002E-4</v>
      </c>
      <c r="L1252" s="306"/>
      <c r="M1252" s="250">
        <v>4.3800000000000002E-4</v>
      </c>
    </row>
    <row r="1253" spans="1:13" x14ac:dyDescent="0.2">
      <c r="A1253" s="305">
        <v>5</v>
      </c>
      <c r="B1253" s="305" t="s">
        <v>1592</v>
      </c>
      <c r="C1253" s="250">
        <v>4.3800000000000002E-4</v>
      </c>
      <c r="D1253" s="306"/>
      <c r="E1253" s="250">
        <v>4.3800000000000002E-4</v>
      </c>
      <c r="F1253" s="307">
        <v>1240</v>
      </c>
      <c r="G1253" s="65"/>
      <c r="H1253" s="308"/>
      <c r="J1253" s="305" t="s">
        <v>1592</v>
      </c>
      <c r="K1253" s="250">
        <v>4.3800000000000002E-4</v>
      </c>
      <c r="L1253" s="306"/>
      <c r="M1253" s="250">
        <v>4.3800000000000002E-4</v>
      </c>
    </row>
    <row r="1254" spans="1:13" x14ac:dyDescent="0.2">
      <c r="A1254" s="305">
        <v>6</v>
      </c>
      <c r="B1254" s="305" t="s">
        <v>1593</v>
      </c>
      <c r="C1254" s="250">
        <v>4.3800000000000002E-4</v>
      </c>
      <c r="D1254" s="306"/>
      <c r="E1254" s="250">
        <v>4.3800000000000002E-4</v>
      </c>
      <c r="F1254" s="307">
        <v>1241</v>
      </c>
      <c r="G1254" s="65"/>
      <c r="H1254" s="308"/>
      <c r="J1254" s="305" t="s">
        <v>1593</v>
      </c>
      <c r="K1254" s="250">
        <v>4.3800000000000002E-4</v>
      </c>
      <c r="L1254" s="306"/>
      <c r="M1254" s="250">
        <v>4.3800000000000002E-4</v>
      </c>
    </row>
    <row r="1255" spans="1:13" x14ac:dyDescent="0.2">
      <c r="A1255" s="305">
        <v>7</v>
      </c>
      <c r="B1255" s="310" t="s">
        <v>1594</v>
      </c>
      <c r="C1255" s="250">
        <v>4.3800000000000002E-4</v>
      </c>
      <c r="D1255" s="306"/>
      <c r="E1255" s="250">
        <v>4.3800000000000002E-4</v>
      </c>
      <c r="F1255" s="307">
        <v>1242</v>
      </c>
      <c r="G1255" s="65"/>
      <c r="H1255" s="308"/>
      <c r="J1255" s="310" t="s">
        <v>1594</v>
      </c>
      <c r="K1255" s="250">
        <v>4.3800000000000002E-4</v>
      </c>
      <c r="L1255" s="306"/>
      <c r="M1255" s="250">
        <v>4.3800000000000002E-4</v>
      </c>
    </row>
    <row r="1256" spans="1:13" x14ac:dyDescent="0.2">
      <c r="A1256" s="305">
        <v>8</v>
      </c>
      <c r="B1256" s="305" t="s">
        <v>1595</v>
      </c>
      <c r="C1256" s="250">
        <v>4.3800000000000002E-4</v>
      </c>
      <c r="D1256" s="306"/>
      <c r="E1256" s="250">
        <v>4.3800000000000002E-4</v>
      </c>
      <c r="F1256" s="307">
        <v>1243</v>
      </c>
      <c r="G1256" s="65"/>
      <c r="H1256" s="308"/>
      <c r="J1256" s="305" t="s">
        <v>1595</v>
      </c>
      <c r="K1256" s="250">
        <v>4.3800000000000002E-4</v>
      </c>
      <c r="L1256" s="306"/>
      <c r="M1256" s="250">
        <v>4.3800000000000002E-4</v>
      </c>
    </row>
    <row r="1257" spans="1:13" x14ac:dyDescent="0.2">
      <c r="A1257" s="305">
        <v>9</v>
      </c>
      <c r="B1257" s="305" t="s">
        <v>1596</v>
      </c>
      <c r="C1257" s="250">
        <v>4.3800000000000002E-4</v>
      </c>
      <c r="D1257" s="201"/>
      <c r="E1257" s="250">
        <v>4.3800000000000002E-4</v>
      </c>
      <c r="F1257" s="307">
        <v>1244</v>
      </c>
      <c r="G1257" s="65"/>
      <c r="H1257" s="308"/>
      <c r="J1257" s="305" t="s">
        <v>1596</v>
      </c>
      <c r="K1257" s="250">
        <v>4.3800000000000002E-4</v>
      </c>
      <c r="L1257" s="201"/>
      <c r="M1257" s="250">
        <v>4.3800000000000002E-4</v>
      </c>
    </row>
    <row r="1258" spans="1:13" x14ac:dyDescent="0.2">
      <c r="A1258" s="305">
        <v>10</v>
      </c>
      <c r="B1258" s="305" t="s">
        <v>801</v>
      </c>
      <c r="C1258" s="250">
        <v>7.0899999999999999E-4</v>
      </c>
      <c r="D1258" s="306"/>
      <c r="E1258" s="250">
        <v>6.7199999999999996E-4</v>
      </c>
      <c r="F1258" s="307">
        <v>1245</v>
      </c>
      <c r="G1258" s="308">
        <v>100</v>
      </c>
      <c r="H1258" s="311"/>
      <c r="J1258" s="305" t="s">
        <v>801</v>
      </c>
      <c r="K1258" s="250">
        <v>7.0899999999999999E-4</v>
      </c>
      <c r="L1258" s="306"/>
      <c r="M1258" s="250">
        <v>6.7199999999999996E-4</v>
      </c>
    </row>
    <row r="1259" spans="1:13" ht="28.5" customHeight="1" x14ac:dyDescent="0.2">
      <c r="B1259" s="302"/>
      <c r="C1259" s="520" t="s">
        <v>1597</v>
      </c>
      <c r="D1259" s="520"/>
      <c r="E1259" s="520"/>
      <c r="F1259" s="520"/>
      <c r="G1259" s="520"/>
      <c r="H1259" s="520"/>
    </row>
    <row r="1260" spans="1:13" x14ac:dyDescent="0.2">
      <c r="G1260" s="312"/>
      <c r="H1260" s="313"/>
    </row>
    <row r="1261" spans="1:13" x14ac:dyDescent="0.2">
      <c r="B1261" s="80" t="s">
        <v>1598</v>
      </c>
      <c r="C1261" s="164">
        <v>4.2900000000000002E-4</v>
      </c>
      <c r="D1261" s="314"/>
      <c r="E1261" s="315"/>
      <c r="F1261" s="315"/>
      <c r="G1261" s="312"/>
      <c r="H1261" s="313"/>
    </row>
    <row r="1262" spans="1:13" x14ac:dyDescent="0.2">
      <c r="B1262" s="50"/>
      <c r="C1262" s="315"/>
      <c r="D1262" s="314"/>
      <c r="E1262" s="315"/>
      <c r="F1262" s="315"/>
      <c r="G1262" s="312"/>
      <c r="H1262" s="313"/>
    </row>
    <row r="1263" spans="1:13" x14ac:dyDescent="0.2">
      <c r="B1263" s="316"/>
      <c r="C1263" s="316"/>
      <c r="D1263" s="316"/>
      <c r="E1263" s="316"/>
      <c r="F1263" s="316"/>
      <c r="G1263" s="316"/>
      <c r="H1263" s="297"/>
    </row>
    <row r="1264" spans="1:13" x14ac:dyDescent="0.2">
      <c r="A1264" s="521" t="s">
        <v>1599</v>
      </c>
      <c r="B1264" s="521"/>
      <c r="C1264" s="521"/>
      <c r="D1264" s="521"/>
      <c r="E1264" s="521"/>
      <c r="F1264" s="521"/>
      <c r="G1264" s="521"/>
      <c r="H1264" s="521"/>
    </row>
    <row r="1265" spans="1:8" ht="59.25" customHeight="1" x14ac:dyDescent="0.2">
      <c r="A1265" s="522" t="s">
        <v>1600</v>
      </c>
      <c r="B1265" s="522"/>
      <c r="C1265" s="522"/>
      <c r="D1265" s="522"/>
      <c r="E1265" s="522"/>
      <c r="F1265" s="522"/>
      <c r="G1265" s="522"/>
      <c r="H1265" s="522"/>
    </row>
    <row r="1266" spans="1:8" x14ac:dyDescent="0.2">
      <c r="A1266" s="301"/>
      <c r="B1266" s="317" t="s">
        <v>1601</v>
      </c>
      <c r="C1266" s="250">
        <v>4.3800000000000002E-4</v>
      </c>
    </row>
    <row r="1267" spans="1:8" x14ac:dyDescent="0.2">
      <c r="B1267" s="80" t="s">
        <v>1602</v>
      </c>
      <c r="C1267" s="319" t="s">
        <v>1603</v>
      </c>
    </row>
    <row r="1268" spans="1:8" x14ac:dyDescent="0.2">
      <c r="B1268" s="320" t="s">
        <v>1604</v>
      </c>
      <c r="C1268" s="319" t="s">
        <v>1603</v>
      </c>
    </row>
    <row r="1269" spans="1:8" x14ac:dyDescent="0.2">
      <c r="C1269" s="321"/>
    </row>
    <row r="1270" spans="1:8" x14ac:dyDescent="0.2">
      <c r="C1270" s="321"/>
    </row>
    <row r="1271" spans="1:8" x14ac:dyDescent="0.2">
      <c r="C1271" s="321"/>
    </row>
    <row r="1272" spans="1:8" x14ac:dyDescent="0.2">
      <c r="C1272" s="321"/>
    </row>
    <row r="1273" spans="1:8" x14ac:dyDescent="0.2">
      <c r="C1273" s="321"/>
    </row>
    <row r="1295" spans="2:8" s="315" customFormat="1" x14ac:dyDescent="0.2">
      <c r="B1295" s="297"/>
      <c r="C1295" s="179"/>
      <c r="D1295" s="223"/>
      <c r="E1295" s="179"/>
      <c r="F1295" s="179"/>
      <c r="G1295" s="318"/>
      <c r="H1295" s="318"/>
    </row>
  </sheetData>
  <sheetProtection algorithmName="SHA-512" hashValue="bt4QIUwtdDIdbht/d4Geh/uOT8ihzbWlr6q+FiX1OULQasRn4MdckpTdb1Ek47Wy68O7X/OJc9S8LbIm4kIjGw==" saltValue="tqxyRFo0dZ+BXsHzoaQWiw==" spinCount="100000" sheet="1" objects="1" scenarios="1"/>
  <mergeCells count="1105">
    <mergeCell ref="A1:H1"/>
    <mergeCell ref="A2:H2"/>
    <mergeCell ref="A3:H3"/>
    <mergeCell ref="A4:H4"/>
    <mergeCell ref="A6:H6"/>
    <mergeCell ref="A7:A8"/>
    <mergeCell ref="B7:B8"/>
    <mergeCell ref="D7:E7"/>
    <mergeCell ref="F7:F8"/>
    <mergeCell ref="G7:G8"/>
    <mergeCell ref="A14:A16"/>
    <mergeCell ref="B14:B16"/>
    <mergeCell ref="C14:C16"/>
    <mergeCell ref="G14:G16"/>
    <mergeCell ref="H14:H16"/>
    <mergeCell ref="A19:A28"/>
    <mergeCell ref="B19:B28"/>
    <mergeCell ref="C19:C28"/>
    <mergeCell ref="G19:G28"/>
    <mergeCell ref="H19:H28"/>
    <mergeCell ref="H7:H8"/>
    <mergeCell ref="J7:J8"/>
    <mergeCell ref="L7:M7"/>
    <mergeCell ref="D8:E8"/>
    <mergeCell ref="A11:A13"/>
    <mergeCell ref="B11:B13"/>
    <mergeCell ref="C11:C13"/>
    <mergeCell ref="G11:G13"/>
    <mergeCell ref="H11:H13"/>
    <mergeCell ref="A36:A38"/>
    <mergeCell ref="B36:B38"/>
    <mergeCell ref="C36:C38"/>
    <mergeCell ref="G36:G38"/>
    <mergeCell ref="H36:H38"/>
    <mergeCell ref="A39:A41"/>
    <mergeCell ref="B39:B41"/>
    <mergeCell ref="C39:C41"/>
    <mergeCell ref="G39:G41"/>
    <mergeCell ref="H39:H41"/>
    <mergeCell ref="A29:A31"/>
    <mergeCell ref="B29:B31"/>
    <mergeCell ref="C29:C31"/>
    <mergeCell ref="G29:G31"/>
    <mergeCell ref="H29:H31"/>
    <mergeCell ref="A32:A35"/>
    <mergeCell ref="B32:B35"/>
    <mergeCell ref="C32:C35"/>
    <mergeCell ref="G32:G35"/>
    <mergeCell ref="H32:H35"/>
    <mergeCell ref="A58:A60"/>
    <mergeCell ref="B58:B60"/>
    <mergeCell ref="C58:C60"/>
    <mergeCell ref="G58:G60"/>
    <mergeCell ref="H58:H60"/>
    <mergeCell ref="A61:A63"/>
    <mergeCell ref="B61:B63"/>
    <mergeCell ref="C61:C63"/>
    <mergeCell ref="G61:G63"/>
    <mergeCell ref="H61:H63"/>
    <mergeCell ref="A42:A44"/>
    <mergeCell ref="B42:B44"/>
    <mergeCell ref="C42:C44"/>
    <mergeCell ref="G42:G44"/>
    <mergeCell ref="H42:H44"/>
    <mergeCell ref="A45:A56"/>
    <mergeCell ref="B45:B56"/>
    <mergeCell ref="C45:C56"/>
    <mergeCell ref="G45:G56"/>
    <mergeCell ref="H45:H56"/>
    <mergeCell ref="A73:A75"/>
    <mergeCell ref="B73:B75"/>
    <mergeCell ref="C73:C75"/>
    <mergeCell ref="G73:G75"/>
    <mergeCell ref="H73:H75"/>
    <mergeCell ref="A76:A80"/>
    <mergeCell ref="B76:B80"/>
    <mergeCell ref="C76:C80"/>
    <mergeCell ref="G76:G80"/>
    <mergeCell ref="H76:H80"/>
    <mergeCell ref="A64:A66"/>
    <mergeCell ref="B64:B66"/>
    <mergeCell ref="C64:C66"/>
    <mergeCell ref="G64:G66"/>
    <mergeCell ref="H64:H66"/>
    <mergeCell ref="A67:A72"/>
    <mergeCell ref="B67:B72"/>
    <mergeCell ref="C67:C72"/>
    <mergeCell ref="G67:G72"/>
    <mergeCell ref="H67:H72"/>
    <mergeCell ref="A102:A107"/>
    <mergeCell ref="B102:B107"/>
    <mergeCell ref="C102:C107"/>
    <mergeCell ref="G102:G107"/>
    <mergeCell ref="H102:H107"/>
    <mergeCell ref="A108:A112"/>
    <mergeCell ref="B108:B112"/>
    <mergeCell ref="C108:C112"/>
    <mergeCell ref="G108:G112"/>
    <mergeCell ref="H108:H112"/>
    <mergeCell ref="A81:A97"/>
    <mergeCell ref="B81:B97"/>
    <mergeCell ref="C81:C97"/>
    <mergeCell ref="G81:G97"/>
    <mergeCell ref="H81:H97"/>
    <mergeCell ref="A98:A101"/>
    <mergeCell ref="B98:B101"/>
    <mergeCell ref="C98:C101"/>
    <mergeCell ref="G98:G101"/>
    <mergeCell ref="H98:H101"/>
    <mergeCell ref="A132:A134"/>
    <mergeCell ref="B132:B134"/>
    <mergeCell ref="C132:C134"/>
    <mergeCell ref="G132:G134"/>
    <mergeCell ref="H132:H134"/>
    <mergeCell ref="A135:A137"/>
    <mergeCell ref="B135:B137"/>
    <mergeCell ref="C135:C137"/>
    <mergeCell ref="G135:G137"/>
    <mergeCell ref="H135:H137"/>
    <mergeCell ref="A113:A124"/>
    <mergeCell ref="B113:B124"/>
    <mergeCell ref="C113:C124"/>
    <mergeCell ref="G113:G124"/>
    <mergeCell ref="H113:H124"/>
    <mergeCell ref="A127:A130"/>
    <mergeCell ref="B127:B130"/>
    <mergeCell ref="C127:C130"/>
    <mergeCell ref="G127:G130"/>
    <mergeCell ref="H127:H130"/>
    <mergeCell ref="A146:A149"/>
    <mergeCell ref="B146:B149"/>
    <mergeCell ref="C146:C149"/>
    <mergeCell ref="G146:G149"/>
    <mergeCell ref="H146:H149"/>
    <mergeCell ref="A150:A152"/>
    <mergeCell ref="B150:B152"/>
    <mergeCell ref="C150:C152"/>
    <mergeCell ref="G150:G152"/>
    <mergeCell ref="H150:H152"/>
    <mergeCell ref="A139:A141"/>
    <mergeCell ref="B139:B141"/>
    <mergeCell ref="C139:C141"/>
    <mergeCell ref="G139:G141"/>
    <mergeCell ref="H139:H141"/>
    <mergeCell ref="A142:A145"/>
    <mergeCell ref="B142:B145"/>
    <mergeCell ref="C142:C145"/>
    <mergeCell ref="G142:G145"/>
    <mergeCell ref="H142:H145"/>
    <mergeCell ref="A162:A167"/>
    <mergeCell ref="B162:B167"/>
    <mergeCell ref="C162:C167"/>
    <mergeCell ref="G162:G167"/>
    <mergeCell ref="H162:H167"/>
    <mergeCell ref="A169:A172"/>
    <mergeCell ref="B169:B172"/>
    <mergeCell ref="C169:C172"/>
    <mergeCell ref="G169:G172"/>
    <mergeCell ref="H169:H172"/>
    <mergeCell ref="A153:A157"/>
    <mergeCell ref="B153:B157"/>
    <mergeCell ref="C153:C157"/>
    <mergeCell ref="G153:G157"/>
    <mergeCell ref="H153:H157"/>
    <mergeCell ref="A158:A161"/>
    <mergeCell ref="B158:B161"/>
    <mergeCell ref="C158:C161"/>
    <mergeCell ref="G158:G161"/>
    <mergeCell ref="H158:H161"/>
    <mergeCell ref="A186:A188"/>
    <mergeCell ref="B186:B188"/>
    <mergeCell ref="C186:C188"/>
    <mergeCell ref="G186:G188"/>
    <mergeCell ref="H186:H188"/>
    <mergeCell ref="A189:A193"/>
    <mergeCell ref="B189:B193"/>
    <mergeCell ref="C189:C193"/>
    <mergeCell ref="G189:G193"/>
    <mergeCell ref="H189:H193"/>
    <mergeCell ref="A173:A181"/>
    <mergeCell ref="B173:B181"/>
    <mergeCell ref="C173:C181"/>
    <mergeCell ref="G173:G181"/>
    <mergeCell ref="H173:H181"/>
    <mergeCell ref="A183:A185"/>
    <mergeCell ref="B183:B185"/>
    <mergeCell ref="C183:C185"/>
    <mergeCell ref="G183:G185"/>
    <mergeCell ref="H183:H185"/>
    <mergeCell ref="A200:A202"/>
    <mergeCell ref="B200:B202"/>
    <mergeCell ref="C200:C202"/>
    <mergeCell ref="G200:G202"/>
    <mergeCell ref="H200:H202"/>
    <mergeCell ref="A203:A209"/>
    <mergeCell ref="B203:B209"/>
    <mergeCell ref="C203:C209"/>
    <mergeCell ref="G203:G209"/>
    <mergeCell ref="H203:H209"/>
    <mergeCell ref="A194:A196"/>
    <mergeCell ref="B194:B196"/>
    <mergeCell ref="C194:C196"/>
    <mergeCell ref="G194:G196"/>
    <mergeCell ref="H194:H196"/>
    <mergeCell ref="A197:A199"/>
    <mergeCell ref="B197:B199"/>
    <mergeCell ref="C197:C199"/>
    <mergeCell ref="G197:G199"/>
    <mergeCell ref="H197:H199"/>
    <mergeCell ref="A218:A220"/>
    <mergeCell ref="B218:B220"/>
    <mergeCell ref="C218:C220"/>
    <mergeCell ref="G218:G220"/>
    <mergeCell ref="H218:H220"/>
    <mergeCell ref="A221:A223"/>
    <mergeCell ref="B221:B223"/>
    <mergeCell ref="C221:C223"/>
    <mergeCell ref="G221:G223"/>
    <mergeCell ref="H221:H223"/>
    <mergeCell ref="A210:A212"/>
    <mergeCell ref="B210:B212"/>
    <mergeCell ref="C210:C212"/>
    <mergeCell ref="G210:G212"/>
    <mergeCell ref="H210:H212"/>
    <mergeCell ref="A213:A217"/>
    <mergeCell ref="B213:B217"/>
    <mergeCell ref="C213:C217"/>
    <mergeCell ref="G213:G217"/>
    <mergeCell ref="H213:H217"/>
    <mergeCell ref="A240:A244"/>
    <mergeCell ref="B240:B244"/>
    <mergeCell ref="C240:C244"/>
    <mergeCell ref="G240:G244"/>
    <mergeCell ref="H240:H244"/>
    <mergeCell ref="A245:A247"/>
    <mergeCell ref="B245:B247"/>
    <mergeCell ref="C245:C247"/>
    <mergeCell ref="G245:G247"/>
    <mergeCell ref="H245:H247"/>
    <mergeCell ref="A224:A228"/>
    <mergeCell ref="B224:B228"/>
    <mergeCell ref="C224:C228"/>
    <mergeCell ref="G224:G228"/>
    <mergeCell ref="H224:H228"/>
    <mergeCell ref="A230:A239"/>
    <mergeCell ref="B230:B239"/>
    <mergeCell ref="C230:C239"/>
    <mergeCell ref="G230:G239"/>
    <mergeCell ref="H230:H239"/>
    <mergeCell ref="A257:A263"/>
    <mergeCell ref="B257:B263"/>
    <mergeCell ref="C257:C263"/>
    <mergeCell ref="G257:G263"/>
    <mergeCell ref="H257:H263"/>
    <mergeCell ref="A264:A266"/>
    <mergeCell ref="B264:B266"/>
    <mergeCell ref="C264:C266"/>
    <mergeCell ref="G264:G266"/>
    <mergeCell ref="H264:H266"/>
    <mergeCell ref="A248:A251"/>
    <mergeCell ref="B248:B251"/>
    <mergeCell ref="C248:C251"/>
    <mergeCell ref="G248:G251"/>
    <mergeCell ref="H248:H251"/>
    <mergeCell ref="A253:A255"/>
    <mergeCell ref="B253:B255"/>
    <mergeCell ref="C253:C255"/>
    <mergeCell ref="G253:G255"/>
    <mergeCell ref="H253:H255"/>
    <mergeCell ref="A278:A281"/>
    <mergeCell ref="B278:B281"/>
    <mergeCell ref="C278:C281"/>
    <mergeCell ref="G278:G281"/>
    <mergeCell ref="H278:H281"/>
    <mergeCell ref="A282:A290"/>
    <mergeCell ref="B282:B290"/>
    <mergeCell ref="C282:C290"/>
    <mergeCell ref="G282:G290"/>
    <mergeCell ref="H282:H290"/>
    <mergeCell ref="A269:A272"/>
    <mergeCell ref="B269:B272"/>
    <mergeCell ref="C269:C272"/>
    <mergeCell ref="G269:G272"/>
    <mergeCell ref="H269:H272"/>
    <mergeCell ref="A273:A275"/>
    <mergeCell ref="B273:B275"/>
    <mergeCell ref="C273:C275"/>
    <mergeCell ref="G273:G275"/>
    <mergeCell ref="H273:H275"/>
    <mergeCell ref="A311:A315"/>
    <mergeCell ref="B311:B315"/>
    <mergeCell ref="C311:C315"/>
    <mergeCell ref="G311:G315"/>
    <mergeCell ref="H311:H315"/>
    <mergeCell ref="A316:A318"/>
    <mergeCell ref="B316:B318"/>
    <mergeCell ref="C316:C318"/>
    <mergeCell ref="G316:G318"/>
    <mergeCell ref="H316:H318"/>
    <mergeCell ref="A291:A304"/>
    <mergeCell ref="B291:B304"/>
    <mergeCell ref="C291:C304"/>
    <mergeCell ref="G291:G304"/>
    <mergeCell ref="H291:H304"/>
    <mergeCell ref="A305:A309"/>
    <mergeCell ref="B305:B309"/>
    <mergeCell ref="C305:C309"/>
    <mergeCell ref="G305:G309"/>
    <mergeCell ref="H305:H309"/>
    <mergeCell ref="A327:A329"/>
    <mergeCell ref="B327:B329"/>
    <mergeCell ref="C327:C329"/>
    <mergeCell ref="G327:G329"/>
    <mergeCell ref="H327:H329"/>
    <mergeCell ref="A330:A332"/>
    <mergeCell ref="B330:B332"/>
    <mergeCell ref="C330:C332"/>
    <mergeCell ref="G330:G332"/>
    <mergeCell ref="H330:H332"/>
    <mergeCell ref="A321:A323"/>
    <mergeCell ref="B321:B323"/>
    <mergeCell ref="C321:C323"/>
    <mergeCell ref="G321:G323"/>
    <mergeCell ref="H321:H323"/>
    <mergeCell ref="A324:A326"/>
    <mergeCell ref="B324:B326"/>
    <mergeCell ref="C324:C326"/>
    <mergeCell ref="G324:G326"/>
    <mergeCell ref="H324:H326"/>
    <mergeCell ref="A339:A341"/>
    <mergeCell ref="B339:B341"/>
    <mergeCell ref="C339:C341"/>
    <mergeCell ref="G339:G341"/>
    <mergeCell ref="H339:H341"/>
    <mergeCell ref="A344:A357"/>
    <mergeCell ref="B344:B357"/>
    <mergeCell ref="C344:C357"/>
    <mergeCell ref="G344:G357"/>
    <mergeCell ref="H344:H357"/>
    <mergeCell ref="A333:A335"/>
    <mergeCell ref="B333:B335"/>
    <mergeCell ref="C333:C335"/>
    <mergeCell ref="G333:G335"/>
    <mergeCell ref="H333:H335"/>
    <mergeCell ref="A336:A338"/>
    <mergeCell ref="B336:B338"/>
    <mergeCell ref="C336:C338"/>
    <mergeCell ref="G336:G338"/>
    <mergeCell ref="H336:H338"/>
    <mergeCell ref="A372:A381"/>
    <mergeCell ref="B372:B381"/>
    <mergeCell ref="C372:C381"/>
    <mergeCell ref="G372:G381"/>
    <mergeCell ref="H372:H381"/>
    <mergeCell ref="A383:A386"/>
    <mergeCell ref="B383:B386"/>
    <mergeCell ref="C383:C386"/>
    <mergeCell ref="G383:G386"/>
    <mergeCell ref="H383:H386"/>
    <mergeCell ref="A361:A367"/>
    <mergeCell ref="B361:B367"/>
    <mergeCell ref="C361:C367"/>
    <mergeCell ref="G361:G367"/>
    <mergeCell ref="H361:H367"/>
    <mergeCell ref="A368:A370"/>
    <mergeCell ref="B368:B370"/>
    <mergeCell ref="C368:C370"/>
    <mergeCell ref="G368:G370"/>
    <mergeCell ref="H368:H370"/>
    <mergeCell ref="A395:A397"/>
    <mergeCell ref="B395:B397"/>
    <mergeCell ref="C395:C397"/>
    <mergeCell ref="G395:G397"/>
    <mergeCell ref="H395:H397"/>
    <mergeCell ref="A398:A401"/>
    <mergeCell ref="B398:B401"/>
    <mergeCell ref="C398:C401"/>
    <mergeCell ref="G398:G401"/>
    <mergeCell ref="H398:H401"/>
    <mergeCell ref="A387:A389"/>
    <mergeCell ref="B387:B389"/>
    <mergeCell ref="C387:C389"/>
    <mergeCell ref="G387:G389"/>
    <mergeCell ref="H387:H389"/>
    <mergeCell ref="A390:A393"/>
    <mergeCell ref="B390:B393"/>
    <mergeCell ref="C390:C393"/>
    <mergeCell ref="G390:G393"/>
    <mergeCell ref="H390:H393"/>
    <mergeCell ref="A408:A413"/>
    <mergeCell ref="B408:B413"/>
    <mergeCell ref="C408:C413"/>
    <mergeCell ref="G408:G413"/>
    <mergeCell ref="H408:H413"/>
    <mergeCell ref="A415:A417"/>
    <mergeCell ref="B415:B417"/>
    <mergeCell ref="C415:C417"/>
    <mergeCell ref="G415:G417"/>
    <mergeCell ref="H415:H417"/>
    <mergeCell ref="A402:A404"/>
    <mergeCell ref="B402:B404"/>
    <mergeCell ref="C402:C404"/>
    <mergeCell ref="G402:G404"/>
    <mergeCell ref="H402:H404"/>
    <mergeCell ref="A405:A407"/>
    <mergeCell ref="B405:B407"/>
    <mergeCell ref="C405:C407"/>
    <mergeCell ref="G405:G407"/>
    <mergeCell ref="H405:H407"/>
    <mergeCell ref="A424:A426"/>
    <mergeCell ref="B424:B426"/>
    <mergeCell ref="C424:C426"/>
    <mergeCell ref="G424:G426"/>
    <mergeCell ref="H424:H426"/>
    <mergeCell ref="A427:A429"/>
    <mergeCell ref="B427:B429"/>
    <mergeCell ref="C427:C429"/>
    <mergeCell ref="G427:G429"/>
    <mergeCell ref="H427:H429"/>
    <mergeCell ref="A418:A420"/>
    <mergeCell ref="B418:B420"/>
    <mergeCell ref="C418:C420"/>
    <mergeCell ref="G418:G420"/>
    <mergeCell ref="H418:H420"/>
    <mergeCell ref="A421:A423"/>
    <mergeCell ref="B421:B423"/>
    <mergeCell ref="C421:C423"/>
    <mergeCell ref="G421:G423"/>
    <mergeCell ref="H421:H423"/>
    <mergeCell ref="A446:A448"/>
    <mergeCell ref="B446:B448"/>
    <mergeCell ref="C446:C448"/>
    <mergeCell ref="G446:G448"/>
    <mergeCell ref="H446:H448"/>
    <mergeCell ref="A450:A453"/>
    <mergeCell ref="B450:B453"/>
    <mergeCell ref="C450:C453"/>
    <mergeCell ref="G450:G453"/>
    <mergeCell ref="H450:H453"/>
    <mergeCell ref="A430:A432"/>
    <mergeCell ref="B430:B432"/>
    <mergeCell ref="C430:C432"/>
    <mergeCell ref="G430:G432"/>
    <mergeCell ref="H430:H432"/>
    <mergeCell ref="A433:A444"/>
    <mergeCell ref="B433:B444"/>
    <mergeCell ref="C433:C444"/>
    <mergeCell ref="G433:G444"/>
    <mergeCell ref="H433:H444"/>
    <mergeCell ref="A462:A464"/>
    <mergeCell ref="B462:B464"/>
    <mergeCell ref="C462:C464"/>
    <mergeCell ref="G462:G464"/>
    <mergeCell ref="H462:H464"/>
    <mergeCell ref="A467:A469"/>
    <mergeCell ref="B467:B469"/>
    <mergeCell ref="C467:C469"/>
    <mergeCell ref="G467:G469"/>
    <mergeCell ref="H467:H469"/>
    <mergeCell ref="A454:A456"/>
    <mergeCell ref="B454:B456"/>
    <mergeCell ref="C454:C456"/>
    <mergeCell ref="G454:G456"/>
    <mergeCell ref="H454:H456"/>
    <mergeCell ref="A459:A461"/>
    <mergeCell ref="B459:B461"/>
    <mergeCell ref="C459:C461"/>
    <mergeCell ref="G459:G461"/>
    <mergeCell ref="H459:H461"/>
    <mergeCell ref="A488:A491"/>
    <mergeCell ref="B488:B491"/>
    <mergeCell ref="C488:C491"/>
    <mergeCell ref="G488:G491"/>
    <mergeCell ref="H488:H491"/>
    <mergeCell ref="A494:A496"/>
    <mergeCell ref="B494:B496"/>
    <mergeCell ref="C494:C496"/>
    <mergeCell ref="G494:G496"/>
    <mergeCell ref="H494:H496"/>
    <mergeCell ref="A473:A475"/>
    <mergeCell ref="B473:B475"/>
    <mergeCell ref="C473:C475"/>
    <mergeCell ref="G473:G475"/>
    <mergeCell ref="H473:H475"/>
    <mergeCell ref="A476:A487"/>
    <mergeCell ref="B476:B487"/>
    <mergeCell ref="C476:C487"/>
    <mergeCell ref="G476:G487"/>
    <mergeCell ref="H476:H487"/>
    <mergeCell ref="A505:A509"/>
    <mergeCell ref="B505:B509"/>
    <mergeCell ref="C505:C509"/>
    <mergeCell ref="G505:G509"/>
    <mergeCell ref="H505:H509"/>
    <mergeCell ref="A511:A513"/>
    <mergeCell ref="B511:B513"/>
    <mergeCell ref="C511:C513"/>
    <mergeCell ref="G511:G513"/>
    <mergeCell ref="H511:H513"/>
    <mergeCell ref="A498:A500"/>
    <mergeCell ref="B498:B500"/>
    <mergeCell ref="C498:C500"/>
    <mergeCell ref="G498:G500"/>
    <mergeCell ref="H498:H500"/>
    <mergeCell ref="A501:A504"/>
    <mergeCell ref="B501:B504"/>
    <mergeCell ref="C501:C504"/>
    <mergeCell ref="G501:G504"/>
    <mergeCell ref="H501:H504"/>
    <mergeCell ref="A523:A526"/>
    <mergeCell ref="B523:B526"/>
    <mergeCell ref="C523:C526"/>
    <mergeCell ref="G523:G526"/>
    <mergeCell ref="H523:H526"/>
    <mergeCell ref="A529:A531"/>
    <mergeCell ref="B529:B531"/>
    <mergeCell ref="C529:C531"/>
    <mergeCell ref="G529:G531"/>
    <mergeCell ref="H529:H531"/>
    <mergeCell ref="A515:A519"/>
    <mergeCell ref="B515:B519"/>
    <mergeCell ref="C515:C519"/>
    <mergeCell ref="G515:G519"/>
    <mergeCell ref="H515:H519"/>
    <mergeCell ref="A520:A522"/>
    <mergeCell ref="B520:B522"/>
    <mergeCell ref="C520:C522"/>
    <mergeCell ref="G520:G522"/>
    <mergeCell ref="H520:H522"/>
    <mergeCell ref="A542:A544"/>
    <mergeCell ref="B542:B544"/>
    <mergeCell ref="C542:C544"/>
    <mergeCell ref="G542:G544"/>
    <mergeCell ref="H542:H544"/>
    <mergeCell ref="A545:A547"/>
    <mergeCell ref="B545:B547"/>
    <mergeCell ref="C545:C547"/>
    <mergeCell ref="G545:G547"/>
    <mergeCell ref="H545:H547"/>
    <mergeCell ref="A532:A534"/>
    <mergeCell ref="B532:B534"/>
    <mergeCell ref="C532:C534"/>
    <mergeCell ref="G532:G534"/>
    <mergeCell ref="H532:H534"/>
    <mergeCell ref="A538:A541"/>
    <mergeCell ref="B538:B541"/>
    <mergeCell ref="C538:C541"/>
    <mergeCell ref="G538:G541"/>
    <mergeCell ref="H538:H541"/>
    <mergeCell ref="A564:A566"/>
    <mergeCell ref="B564:B566"/>
    <mergeCell ref="C564:C566"/>
    <mergeCell ref="G564:G566"/>
    <mergeCell ref="H564:H566"/>
    <mergeCell ref="A567:A569"/>
    <mergeCell ref="B567:B569"/>
    <mergeCell ref="C567:C569"/>
    <mergeCell ref="G567:G569"/>
    <mergeCell ref="H567:H569"/>
    <mergeCell ref="A550:A552"/>
    <mergeCell ref="B550:B552"/>
    <mergeCell ref="C550:C552"/>
    <mergeCell ref="G550:G552"/>
    <mergeCell ref="H550:H552"/>
    <mergeCell ref="A556:A560"/>
    <mergeCell ref="B556:B560"/>
    <mergeCell ref="C556:C560"/>
    <mergeCell ref="G556:G560"/>
    <mergeCell ref="H556:H560"/>
    <mergeCell ref="A580:A582"/>
    <mergeCell ref="B580:B582"/>
    <mergeCell ref="C580:C582"/>
    <mergeCell ref="G580:G582"/>
    <mergeCell ref="H580:H582"/>
    <mergeCell ref="A584:A586"/>
    <mergeCell ref="B584:B586"/>
    <mergeCell ref="C584:C586"/>
    <mergeCell ref="G584:G586"/>
    <mergeCell ref="H584:H586"/>
    <mergeCell ref="A570:A572"/>
    <mergeCell ref="B570:B572"/>
    <mergeCell ref="C570:C572"/>
    <mergeCell ref="G570:G572"/>
    <mergeCell ref="H570:H572"/>
    <mergeCell ref="A577:A579"/>
    <mergeCell ref="B577:B579"/>
    <mergeCell ref="C577:C579"/>
    <mergeCell ref="G577:G579"/>
    <mergeCell ref="H577:H579"/>
    <mergeCell ref="A593:A595"/>
    <mergeCell ref="B593:B595"/>
    <mergeCell ref="C593:C595"/>
    <mergeCell ref="G593:G595"/>
    <mergeCell ref="H593:H595"/>
    <mergeCell ref="A602:A604"/>
    <mergeCell ref="B602:B604"/>
    <mergeCell ref="C602:C604"/>
    <mergeCell ref="G602:G604"/>
    <mergeCell ref="H602:H604"/>
    <mergeCell ref="A587:A589"/>
    <mergeCell ref="B587:B589"/>
    <mergeCell ref="C587:C589"/>
    <mergeCell ref="G587:G589"/>
    <mergeCell ref="H587:H589"/>
    <mergeCell ref="A590:A592"/>
    <mergeCell ref="B590:B592"/>
    <mergeCell ref="C590:C592"/>
    <mergeCell ref="G590:G592"/>
    <mergeCell ref="H590:H592"/>
    <mergeCell ref="A621:A623"/>
    <mergeCell ref="B621:B623"/>
    <mergeCell ref="C621:C623"/>
    <mergeCell ref="G621:G623"/>
    <mergeCell ref="H621:H623"/>
    <mergeCell ref="A624:A627"/>
    <mergeCell ref="B624:B627"/>
    <mergeCell ref="C624:C627"/>
    <mergeCell ref="G624:G627"/>
    <mergeCell ref="H624:H627"/>
    <mergeCell ref="A607:A609"/>
    <mergeCell ref="B607:B609"/>
    <mergeCell ref="C607:C609"/>
    <mergeCell ref="G607:G609"/>
    <mergeCell ref="H607:H609"/>
    <mergeCell ref="A613:A615"/>
    <mergeCell ref="B613:B615"/>
    <mergeCell ref="C613:C615"/>
    <mergeCell ref="G613:G615"/>
    <mergeCell ref="H613:H615"/>
    <mergeCell ref="A646:A648"/>
    <mergeCell ref="B646:B648"/>
    <mergeCell ref="C646:C648"/>
    <mergeCell ref="G646:G648"/>
    <mergeCell ref="H646:H648"/>
    <mergeCell ref="A649:A651"/>
    <mergeCell ref="B649:B651"/>
    <mergeCell ref="C649:C651"/>
    <mergeCell ref="G649:G651"/>
    <mergeCell ref="H649:H651"/>
    <mergeCell ref="A628:A632"/>
    <mergeCell ref="B628:B632"/>
    <mergeCell ref="C628:C632"/>
    <mergeCell ref="G628:G632"/>
    <mergeCell ref="H628:H632"/>
    <mergeCell ref="A633:A645"/>
    <mergeCell ref="B633:B645"/>
    <mergeCell ref="C633:C645"/>
    <mergeCell ref="G633:G645"/>
    <mergeCell ref="H633:H645"/>
    <mergeCell ref="A670:A673"/>
    <mergeCell ref="B670:B673"/>
    <mergeCell ref="C670:C673"/>
    <mergeCell ref="G670:G673"/>
    <mergeCell ref="H670:H673"/>
    <mergeCell ref="A674:A676"/>
    <mergeCell ref="B674:B676"/>
    <mergeCell ref="C674:C676"/>
    <mergeCell ref="G674:G676"/>
    <mergeCell ref="H674:H676"/>
    <mergeCell ref="A652:A661"/>
    <mergeCell ref="B652:B661"/>
    <mergeCell ref="C652:C661"/>
    <mergeCell ref="G652:G661"/>
    <mergeCell ref="H652:H661"/>
    <mergeCell ref="A662:A669"/>
    <mergeCell ref="B662:B669"/>
    <mergeCell ref="C662:C669"/>
    <mergeCell ref="G662:G669"/>
    <mergeCell ref="H662:H669"/>
    <mergeCell ref="A696:A698"/>
    <mergeCell ref="B696:B698"/>
    <mergeCell ref="C696:C698"/>
    <mergeCell ref="G696:G698"/>
    <mergeCell ref="H696:H698"/>
    <mergeCell ref="A701:A705"/>
    <mergeCell ref="B701:B705"/>
    <mergeCell ref="C701:C705"/>
    <mergeCell ref="G701:G705"/>
    <mergeCell ref="H701:H705"/>
    <mergeCell ref="A677:A679"/>
    <mergeCell ref="B677:B679"/>
    <mergeCell ref="C677:C679"/>
    <mergeCell ref="G677:G679"/>
    <mergeCell ref="H677:H679"/>
    <mergeCell ref="A690:A692"/>
    <mergeCell ref="B690:B692"/>
    <mergeCell ref="C690:C692"/>
    <mergeCell ref="G690:G692"/>
    <mergeCell ref="H690:H692"/>
    <mergeCell ref="A727:A729"/>
    <mergeCell ref="B727:B729"/>
    <mergeCell ref="C727:C729"/>
    <mergeCell ref="G727:G729"/>
    <mergeCell ref="H727:H729"/>
    <mergeCell ref="A730:A732"/>
    <mergeCell ref="B730:B732"/>
    <mergeCell ref="C730:C732"/>
    <mergeCell ref="G730:G732"/>
    <mergeCell ref="H730:H732"/>
    <mergeCell ref="A709:A711"/>
    <mergeCell ref="B709:B711"/>
    <mergeCell ref="C709:C711"/>
    <mergeCell ref="G709:G711"/>
    <mergeCell ref="H709:H711"/>
    <mergeCell ref="A712:A718"/>
    <mergeCell ref="B712:B718"/>
    <mergeCell ref="C712:C718"/>
    <mergeCell ref="G712:G718"/>
    <mergeCell ref="H712:H718"/>
    <mergeCell ref="A745:A747"/>
    <mergeCell ref="B745:B747"/>
    <mergeCell ref="C745:C747"/>
    <mergeCell ref="G745:G747"/>
    <mergeCell ref="H745:H747"/>
    <mergeCell ref="A754:A758"/>
    <mergeCell ref="B754:B758"/>
    <mergeCell ref="C754:C758"/>
    <mergeCell ref="G754:G758"/>
    <mergeCell ref="H754:H758"/>
    <mergeCell ref="A733:A735"/>
    <mergeCell ref="B733:B735"/>
    <mergeCell ref="C733:C735"/>
    <mergeCell ref="G733:G735"/>
    <mergeCell ref="H733:H735"/>
    <mergeCell ref="A736:A738"/>
    <mergeCell ref="B736:B738"/>
    <mergeCell ref="C736:C738"/>
    <mergeCell ref="G736:G738"/>
    <mergeCell ref="H736:H738"/>
    <mergeCell ref="A772:A779"/>
    <mergeCell ref="B772:B779"/>
    <mergeCell ref="C772:C779"/>
    <mergeCell ref="G772:G779"/>
    <mergeCell ref="H772:H779"/>
    <mergeCell ref="A781:A783"/>
    <mergeCell ref="B781:B783"/>
    <mergeCell ref="C781:C783"/>
    <mergeCell ref="G781:G783"/>
    <mergeCell ref="H781:H783"/>
    <mergeCell ref="A763:A765"/>
    <mergeCell ref="B763:B765"/>
    <mergeCell ref="C763:C765"/>
    <mergeCell ref="G763:G765"/>
    <mergeCell ref="H763:H765"/>
    <mergeCell ref="A769:A771"/>
    <mergeCell ref="B769:B771"/>
    <mergeCell ref="C769:C771"/>
    <mergeCell ref="G769:G771"/>
    <mergeCell ref="H769:H771"/>
    <mergeCell ref="A796:A798"/>
    <mergeCell ref="B796:B798"/>
    <mergeCell ref="C796:C798"/>
    <mergeCell ref="G796:G798"/>
    <mergeCell ref="H796:H798"/>
    <mergeCell ref="A800:A802"/>
    <mergeCell ref="B800:B802"/>
    <mergeCell ref="C800:C802"/>
    <mergeCell ref="G800:G802"/>
    <mergeCell ref="H800:H802"/>
    <mergeCell ref="A784:A788"/>
    <mergeCell ref="B784:B788"/>
    <mergeCell ref="C784:C788"/>
    <mergeCell ref="G784:G788"/>
    <mergeCell ref="H784:H788"/>
    <mergeCell ref="A793:A795"/>
    <mergeCell ref="B793:B795"/>
    <mergeCell ref="C793:C795"/>
    <mergeCell ref="G793:G795"/>
    <mergeCell ref="H793:H795"/>
    <mergeCell ref="A820:A822"/>
    <mergeCell ref="B820:B822"/>
    <mergeCell ref="C820:C822"/>
    <mergeCell ref="G820:G822"/>
    <mergeCell ref="H820:H822"/>
    <mergeCell ref="A823:A826"/>
    <mergeCell ref="B823:B826"/>
    <mergeCell ref="C823:C826"/>
    <mergeCell ref="G823:G826"/>
    <mergeCell ref="H823:H826"/>
    <mergeCell ref="A803:A805"/>
    <mergeCell ref="B803:B805"/>
    <mergeCell ref="C803:C805"/>
    <mergeCell ref="G803:G805"/>
    <mergeCell ref="H803:H805"/>
    <mergeCell ref="A807:A810"/>
    <mergeCell ref="B807:B810"/>
    <mergeCell ref="C807:C810"/>
    <mergeCell ref="G807:G810"/>
    <mergeCell ref="H807:H810"/>
    <mergeCell ref="A844:A846"/>
    <mergeCell ref="B844:B846"/>
    <mergeCell ref="C844:C846"/>
    <mergeCell ref="G844:G846"/>
    <mergeCell ref="H844:H846"/>
    <mergeCell ref="A853:A855"/>
    <mergeCell ref="B853:B855"/>
    <mergeCell ref="C853:C855"/>
    <mergeCell ref="G853:G855"/>
    <mergeCell ref="H853:H855"/>
    <mergeCell ref="A830:A832"/>
    <mergeCell ref="B830:B832"/>
    <mergeCell ref="C830:C832"/>
    <mergeCell ref="G830:G832"/>
    <mergeCell ref="H830:H832"/>
    <mergeCell ref="A835:A838"/>
    <mergeCell ref="B835:B838"/>
    <mergeCell ref="C835:C838"/>
    <mergeCell ref="G835:G838"/>
    <mergeCell ref="H835:H838"/>
    <mergeCell ref="A872:A874"/>
    <mergeCell ref="B872:B874"/>
    <mergeCell ref="C872:C874"/>
    <mergeCell ref="G872:G874"/>
    <mergeCell ref="H872:H874"/>
    <mergeCell ref="A877:A879"/>
    <mergeCell ref="B877:B879"/>
    <mergeCell ref="C877:C879"/>
    <mergeCell ref="G877:G879"/>
    <mergeCell ref="H877:H879"/>
    <mergeCell ref="A862:A864"/>
    <mergeCell ref="B862:B864"/>
    <mergeCell ref="C862:C864"/>
    <mergeCell ref="G862:G864"/>
    <mergeCell ref="H862:H864"/>
    <mergeCell ref="A868:A870"/>
    <mergeCell ref="B868:B870"/>
    <mergeCell ref="C868:C870"/>
    <mergeCell ref="G868:G870"/>
    <mergeCell ref="H868:H870"/>
    <mergeCell ref="A896:A898"/>
    <mergeCell ref="B896:B898"/>
    <mergeCell ref="C896:C898"/>
    <mergeCell ref="G896:G898"/>
    <mergeCell ref="H896:H898"/>
    <mergeCell ref="A901:A903"/>
    <mergeCell ref="B901:B903"/>
    <mergeCell ref="C901:C903"/>
    <mergeCell ref="G901:G903"/>
    <mergeCell ref="H901:H903"/>
    <mergeCell ref="A886:A888"/>
    <mergeCell ref="B886:B888"/>
    <mergeCell ref="C886:C888"/>
    <mergeCell ref="G886:G888"/>
    <mergeCell ref="H886:H888"/>
    <mergeCell ref="A890:A892"/>
    <mergeCell ref="B890:B892"/>
    <mergeCell ref="C890:C892"/>
    <mergeCell ref="G890:G892"/>
    <mergeCell ref="H890:H892"/>
    <mergeCell ref="A915:A917"/>
    <mergeCell ref="B915:B917"/>
    <mergeCell ref="C915:C917"/>
    <mergeCell ref="G915:G917"/>
    <mergeCell ref="H915:H917"/>
    <mergeCell ref="A922:A928"/>
    <mergeCell ref="B922:B928"/>
    <mergeCell ref="C922:C928"/>
    <mergeCell ref="G922:G928"/>
    <mergeCell ref="H922:H928"/>
    <mergeCell ref="A905:A907"/>
    <mergeCell ref="B905:B907"/>
    <mergeCell ref="C905:C907"/>
    <mergeCell ref="G905:G907"/>
    <mergeCell ref="H905:H907"/>
    <mergeCell ref="A908:A911"/>
    <mergeCell ref="B908:B911"/>
    <mergeCell ref="C908:C911"/>
    <mergeCell ref="G908:G911"/>
    <mergeCell ref="H908:H911"/>
    <mergeCell ref="A939:A941"/>
    <mergeCell ref="B939:B941"/>
    <mergeCell ref="C939:C941"/>
    <mergeCell ref="G939:G941"/>
    <mergeCell ref="H939:H941"/>
    <mergeCell ref="A944:A946"/>
    <mergeCell ref="B944:B946"/>
    <mergeCell ref="C944:C946"/>
    <mergeCell ref="G944:G946"/>
    <mergeCell ref="H944:H946"/>
    <mergeCell ref="A929:A931"/>
    <mergeCell ref="B929:B931"/>
    <mergeCell ref="C929:C931"/>
    <mergeCell ref="G929:G931"/>
    <mergeCell ref="H929:H931"/>
    <mergeCell ref="A936:A938"/>
    <mergeCell ref="B936:B938"/>
    <mergeCell ref="C936:C938"/>
    <mergeCell ref="G936:G938"/>
    <mergeCell ref="H936:H938"/>
    <mergeCell ref="A959:A962"/>
    <mergeCell ref="B959:B962"/>
    <mergeCell ref="C959:C962"/>
    <mergeCell ref="G959:G962"/>
    <mergeCell ref="H959:H962"/>
    <mergeCell ref="A964:A966"/>
    <mergeCell ref="B964:B966"/>
    <mergeCell ref="C964:C966"/>
    <mergeCell ref="G964:G966"/>
    <mergeCell ref="H964:H966"/>
    <mergeCell ref="A949:A952"/>
    <mergeCell ref="B949:B952"/>
    <mergeCell ref="C949:C952"/>
    <mergeCell ref="G949:G952"/>
    <mergeCell ref="H949:H952"/>
    <mergeCell ref="A954:A957"/>
    <mergeCell ref="B954:B957"/>
    <mergeCell ref="C954:C957"/>
    <mergeCell ref="G954:G957"/>
    <mergeCell ref="H954:H957"/>
    <mergeCell ref="A980:A983"/>
    <mergeCell ref="B980:B983"/>
    <mergeCell ref="C980:C983"/>
    <mergeCell ref="G980:G983"/>
    <mergeCell ref="H980:H983"/>
    <mergeCell ref="A985:A987"/>
    <mergeCell ref="B985:B987"/>
    <mergeCell ref="C985:C987"/>
    <mergeCell ref="G985:G987"/>
    <mergeCell ref="H985:H987"/>
    <mergeCell ref="A967:A969"/>
    <mergeCell ref="B967:B969"/>
    <mergeCell ref="C967:C969"/>
    <mergeCell ref="G967:G969"/>
    <mergeCell ref="H967:H969"/>
    <mergeCell ref="A975:A977"/>
    <mergeCell ref="B975:B977"/>
    <mergeCell ref="C975:C977"/>
    <mergeCell ref="G975:G977"/>
    <mergeCell ref="H975:H977"/>
    <mergeCell ref="A1007:A1009"/>
    <mergeCell ref="B1007:B1009"/>
    <mergeCell ref="C1007:C1009"/>
    <mergeCell ref="G1007:G1009"/>
    <mergeCell ref="H1007:H1009"/>
    <mergeCell ref="A1011:A1014"/>
    <mergeCell ref="B1011:B1014"/>
    <mergeCell ref="C1011:C1014"/>
    <mergeCell ref="G1011:G1014"/>
    <mergeCell ref="H1011:H1014"/>
    <mergeCell ref="A989:A991"/>
    <mergeCell ref="B989:B991"/>
    <mergeCell ref="C989:C991"/>
    <mergeCell ref="G989:G991"/>
    <mergeCell ref="H989:H991"/>
    <mergeCell ref="A1000:A1003"/>
    <mergeCell ref="B1000:B1003"/>
    <mergeCell ref="C1000:C1003"/>
    <mergeCell ref="G1000:G1003"/>
    <mergeCell ref="H1000:H1003"/>
    <mergeCell ref="A1027:A1030"/>
    <mergeCell ref="B1027:B1030"/>
    <mergeCell ref="C1027:C1030"/>
    <mergeCell ref="G1027:G1030"/>
    <mergeCell ref="H1027:H1030"/>
    <mergeCell ref="A1034:A1036"/>
    <mergeCell ref="B1034:B1036"/>
    <mergeCell ref="C1034:C1036"/>
    <mergeCell ref="G1034:G1036"/>
    <mergeCell ref="H1034:H1036"/>
    <mergeCell ref="A1017:A1019"/>
    <mergeCell ref="B1017:B1019"/>
    <mergeCell ref="C1017:C1019"/>
    <mergeCell ref="G1017:G1019"/>
    <mergeCell ref="H1017:H1019"/>
    <mergeCell ref="A1024:A1026"/>
    <mergeCell ref="B1024:B1026"/>
    <mergeCell ref="C1024:C1026"/>
    <mergeCell ref="G1024:G1026"/>
    <mergeCell ref="H1024:H1026"/>
    <mergeCell ref="A1055:A1057"/>
    <mergeCell ref="B1055:B1057"/>
    <mergeCell ref="C1055:C1057"/>
    <mergeCell ref="G1055:G1057"/>
    <mergeCell ref="H1055:H1057"/>
    <mergeCell ref="A1060:A1062"/>
    <mergeCell ref="B1060:B1062"/>
    <mergeCell ref="C1060:C1062"/>
    <mergeCell ref="G1060:G1062"/>
    <mergeCell ref="H1060:H1062"/>
    <mergeCell ref="A1043:A1046"/>
    <mergeCell ref="B1043:B1046"/>
    <mergeCell ref="C1043:C1046"/>
    <mergeCell ref="G1043:G1046"/>
    <mergeCell ref="H1043:H1046"/>
    <mergeCell ref="A1049:A1052"/>
    <mergeCell ref="B1049:B1052"/>
    <mergeCell ref="C1049:C1052"/>
    <mergeCell ref="G1049:G1052"/>
    <mergeCell ref="H1049:H1052"/>
    <mergeCell ref="A1081:A1083"/>
    <mergeCell ref="B1081:B1083"/>
    <mergeCell ref="C1081:C1083"/>
    <mergeCell ref="G1081:G1083"/>
    <mergeCell ref="H1081:H1083"/>
    <mergeCell ref="A1085:A1087"/>
    <mergeCell ref="B1085:B1087"/>
    <mergeCell ref="C1085:C1087"/>
    <mergeCell ref="G1085:G1087"/>
    <mergeCell ref="H1085:H1087"/>
    <mergeCell ref="A1063:A1065"/>
    <mergeCell ref="B1063:B1065"/>
    <mergeCell ref="C1063:C1065"/>
    <mergeCell ref="G1063:G1065"/>
    <mergeCell ref="H1063:H1065"/>
    <mergeCell ref="A1072:A1076"/>
    <mergeCell ref="B1072:B1076"/>
    <mergeCell ref="C1072:C1076"/>
    <mergeCell ref="G1072:G1076"/>
    <mergeCell ref="H1072:H1076"/>
    <mergeCell ref="A1105:A1107"/>
    <mergeCell ref="B1105:B1107"/>
    <mergeCell ref="C1105:C1107"/>
    <mergeCell ref="G1105:G1107"/>
    <mergeCell ref="H1105:H1107"/>
    <mergeCell ref="A1108:A1110"/>
    <mergeCell ref="B1108:B1110"/>
    <mergeCell ref="C1108:C1110"/>
    <mergeCell ref="G1108:G1110"/>
    <mergeCell ref="H1108:H1110"/>
    <mergeCell ref="A1090:A1093"/>
    <mergeCell ref="B1090:B1093"/>
    <mergeCell ref="C1090:C1093"/>
    <mergeCell ref="G1090:G1093"/>
    <mergeCell ref="H1090:H1093"/>
    <mergeCell ref="A1098:A1104"/>
    <mergeCell ref="B1098:B1104"/>
    <mergeCell ref="C1098:C1104"/>
    <mergeCell ref="G1098:G1104"/>
    <mergeCell ref="H1098:H1104"/>
    <mergeCell ref="A1135:A1141"/>
    <mergeCell ref="B1135:B1141"/>
    <mergeCell ref="C1135:C1141"/>
    <mergeCell ref="G1135:G1141"/>
    <mergeCell ref="H1135:H1141"/>
    <mergeCell ref="A1145:A1150"/>
    <mergeCell ref="B1145:B1150"/>
    <mergeCell ref="C1145:C1150"/>
    <mergeCell ref="G1145:G1150"/>
    <mergeCell ref="H1145:H1150"/>
    <mergeCell ref="A1118:A1124"/>
    <mergeCell ref="B1118:B1124"/>
    <mergeCell ref="C1118:C1124"/>
    <mergeCell ref="G1118:G1124"/>
    <mergeCell ref="H1118:H1124"/>
    <mergeCell ref="A1131:A1133"/>
    <mergeCell ref="B1131:B1133"/>
    <mergeCell ref="C1131:C1133"/>
    <mergeCell ref="G1131:G1133"/>
    <mergeCell ref="H1131:H1133"/>
    <mergeCell ref="A1186:A1188"/>
    <mergeCell ref="B1186:B1188"/>
    <mergeCell ref="C1186:C1188"/>
    <mergeCell ref="G1186:G1188"/>
    <mergeCell ref="H1186:H1188"/>
    <mergeCell ref="A1214:A1216"/>
    <mergeCell ref="B1214:B1216"/>
    <mergeCell ref="C1214:C1216"/>
    <mergeCell ref="G1214:G1216"/>
    <mergeCell ref="H1214:H1216"/>
    <mergeCell ref="A1157:A1159"/>
    <mergeCell ref="B1157:B1159"/>
    <mergeCell ref="C1157:C1159"/>
    <mergeCell ref="G1157:G1159"/>
    <mergeCell ref="H1157:H1159"/>
    <mergeCell ref="A1176:A1179"/>
    <mergeCell ref="B1176:B1179"/>
    <mergeCell ref="C1176:C1179"/>
    <mergeCell ref="G1176:G1179"/>
    <mergeCell ref="H1176:H1179"/>
    <mergeCell ref="A1230:A1232"/>
    <mergeCell ref="B1230:B1232"/>
    <mergeCell ref="C1230:C1232"/>
    <mergeCell ref="G1230:G1232"/>
    <mergeCell ref="H1230:H1232"/>
    <mergeCell ref="A1234:A1236"/>
    <mergeCell ref="B1234:B1236"/>
    <mergeCell ref="C1234:C1236"/>
    <mergeCell ref="G1234:G1236"/>
    <mergeCell ref="A1221:A1222"/>
    <mergeCell ref="B1221:B1222"/>
    <mergeCell ref="C1221:C1222"/>
    <mergeCell ref="G1221:G1222"/>
    <mergeCell ref="H1221:H1222"/>
    <mergeCell ref="A1223:A1225"/>
    <mergeCell ref="B1223:B1225"/>
    <mergeCell ref="C1223:C1225"/>
    <mergeCell ref="G1223:G1225"/>
    <mergeCell ref="H1223:H1225"/>
    <mergeCell ref="C1259:H1259"/>
    <mergeCell ref="A1264:H1264"/>
    <mergeCell ref="A1265:H1265"/>
    <mergeCell ref="C1246:H1246"/>
    <mergeCell ref="A1247:A1248"/>
    <mergeCell ref="B1247:B1248"/>
    <mergeCell ref="D1247:E1247"/>
    <mergeCell ref="F1247:F1248"/>
    <mergeCell ref="G1247:G1248"/>
    <mergeCell ref="H1247:H1248"/>
    <mergeCell ref="D1248:E1248"/>
    <mergeCell ref="A1239:A1241"/>
    <mergeCell ref="B1239:B1241"/>
    <mergeCell ref="C1239:C1241"/>
    <mergeCell ref="G1239:G1241"/>
    <mergeCell ref="H1239:H1241"/>
    <mergeCell ref="C1245:H1245"/>
  </mergeCells>
  <phoneticPr fontId="3"/>
  <printOptions horizontalCentered="1"/>
  <pageMargins left="0.39370078740157483" right="0.39370078740157483" top="0.59055118110236227" bottom="0.78740157480314965" header="0.19685039370078741" footer="0.19685039370078741"/>
  <pageSetup paperSize="9" scale="57" fitToHeight="0" orientation="portrait" r:id="rId1"/>
  <headerFooter>
    <oddHeader>&amp;R&amp;"HG丸ｺﾞｼｯｸM-PRO,標準"&amp;10&amp;P/&amp;N</oddHeader>
    <oddFooter>&amp;R&amp;"HG丸ｺﾞｼｯｸM-PRO,標準"（※）通達に定める方法によって算出した結果、異常値となった基礎排出係数または調整後排出係数に代替値を適用。
（－）代替値を適用、または基礎排出係数が代替値である事業者からの受電量が販売電力量を上回ったため、把握率の算出が困難。</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計画書鑑</vt:lpstr>
      <vt:lpstr>報告書別紙_その1</vt:lpstr>
      <vt:lpstr>報告書別紙_その2</vt:lpstr>
      <vt:lpstr>報告書別紙_その3</vt:lpstr>
      <vt:lpstr>【参考】取組一覧</vt:lpstr>
      <vt:lpstr>【参考】小売電気事業者係数一覧</vt:lpstr>
      <vt:lpstr>【参考】取組一覧!Print_Area</vt:lpstr>
      <vt:lpstr>【参考】小売電気事業者係数一覧!Print_Area</vt:lpstr>
      <vt:lpstr>計画書鑑!Print_Area</vt:lpstr>
      <vt:lpstr>報告書別紙_その1!Print_Area</vt:lpstr>
      <vt:lpstr>報告書別紙_その2!Print_Area</vt:lpstr>
      <vt:lpstr>報告書別紙_その3!Print_Area</vt:lpstr>
      <vt:lpstr>【参考】小売電気事業者係数一覧!Print_Titles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sdouser</dc:creator>
  <cp:lastModifiedBy>山梨県</cp:lastModifiedBy>
  <cp:lastPrinted>2023-05-25T06:18:22Z</cp:lastPrinted>
  <dcterms:created xsi:type="dcterms:W3CDTF">2007-02-08T01:37:18Z</dcterms:created>
  <dcterms:modified xsi:type="dcterms:W3CDTF">2024-06-07T02:14:47Z</dcterms:modified>
</cp:coreProperties>
</file>