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yDWyNnqlDlcDaWul9x5kDX5/dHt8QYH/uqEMiODPE9/LBPOVy4kGQh7XDgXZbcU/I264O9JMKEFyhZA6nCx6w==" workbookSaltValue="auTVDeU7rktlBg788gMtn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<sst xmlns="http://schemas.openxmlformats.org/spreadsheetml/2006/main" count="233" uniqueCount="114">
  <si>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</si>
  <si>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</si>
  <si>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</si>
  <si>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</si>
  <si>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</si>
  <si>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</si>
  <si>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</si>
  <si>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</si>
  <si>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</si>
  <si>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</si>
  <si>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</si>
  <si>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</si>
  <si>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</si>
  <si>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</si>
  <si>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</si>
  <si>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</si>
  <si>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</si>
  <si>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</si>
  <si>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</si>
  <si>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</si>
  <si>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</si>
  <si>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</si>
  <si>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</si>
  <si>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</si>
  <si>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</si>
  <si>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</si>
  <si>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</si>
  <si>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</si>
  <si>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</si>
  <si>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</si>
  <si>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</si>
  <si>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</si>
  <si>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</si>
  <si>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</si>
  <si>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</si>
  <si>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</si>
  <si>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</si>
  <si>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</si>
  <si>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</si>
  <si>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</si>
  <si>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</si>
  <si>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</si>
  <si>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</si>
  <si>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</si>
  <si>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</si>
  <si>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</si>
  <si>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</si>
  <si>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</si>
  <si>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</si>
  <si>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</si>
  <si>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</si>
  <si>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</si>
  <si>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</si>
  <si>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</si>
  <si>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</si>
  <si>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</si>
  <si>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</si>
  <si>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</si>
  <si>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</si>
  <si>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</si>
  <si>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</si>
  <si>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</si>
  <si>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</si>
  <si>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</si>
  <si>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</si>
  <si>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</si>
  <si>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</si>
  <si>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</si>
  <si>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</si>
  <si>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</si>
  <si>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</si>
  <si>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</si>
  <si>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</si>
  <si>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</si>
  <si>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</si>
  <si>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</si>
  <si>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</si>
  <si>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</si>
  <si>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</si>
  <si>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</si>
  <si>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</si>
  <si>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</si>
  <si>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</si>
  <si>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</si>
  <si>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</si>
  <si>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</si>
  <si>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</si>
  <si>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</si>
  <si>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</si>
  <si>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</si>
  <si>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</si>
  <si>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</si>
  <si>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</si>
  <si>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</si>
  <si>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</si>
  <si>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</si>
  <si>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</si>
  <si>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</si>
  <si>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</si>
  <si>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</si>
  <si>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</si>
  <si>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</si>
  <si>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</si>
  <si>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</si>
  <si>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</si>
  <si>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</si>
  <si>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</si>
  <si>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</si>
  <si>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</si>
  <si>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</si>
  <si>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</si>
  <si>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一般財源からの繰り入れを軽減させ経営の見直し、改善を図りながら使用料の見直し及び滞納対策の強化を図っていく。</t>
    <rPh sb="0" eb="2">
      <t>イッパン</t>
    </rPh>
    <rPh sb="2" eb="4">
      <t>ザイゲン</t>
    </rPh>
    <rPh sb="7" eb="8">
      <t>ク</t>
    </rPh>
    <rPh sb="9" eb="10">
      <t>イ</t>
    </rPh>
    <rPh sb="12" eb="14">
      <t>ケイゲン</t>
    </rPh>
    <rPh sb="16" eb="18">
      <t>ケイエイ</t>
    </rPh>
    <rPh sb="19" eb="21">
      <t>ミナオ</t>
    </rPh>
    <rPh sb="23" eb="25">
      <t>カイゼン</t>
    </rPh>
    <rPh sb="26" eb="27">
      <t>ハカ</t>
    </rPh>
    <rPh sb="31" eb="34">
      <t>シヨウリョウ</t>
    </rPh>
    <rPh sb="35" eb="37">
      <t>ミナオ</t>
    </rPh>
    <rPh sb="38" eb="39">
      <t>オヨ</t>
    </rPh>
    <rPh sb="40" eb="42">
      <t>タイノウ</t>
    </rPh>
    <rPh sb="42" eb="44">
      <t>タイサク</t>
    </rPh>
    <rPh sb="45" eb="47">
      <t>キョウカ</t>
    </rPh>
    <rPh sb="48" eb="49">
      <t>ハカ</t>
    </rPh>
    <phoneticPr fontId="4"/>
  </si>
  <si>
    <t>収益的収支比率が上がったのは、大規模な整備が行われなかったことが大きな要因である。経費回収率についてはＨ29年度より上回っているが、全国平均の半分、類似団体と比べると６割強である。また、汚水処理原価は、前年よりも下回っているため、不明水対策をはじめ、今後も引き続き一層の経営努力が必要であると言わざるを得ない。水洗化率については、近年類似団体平均を上回っているが、今後も接続への周知や未収金対策の強化を図り、経営改善を進めて行く必要がある。</t>
    <rPh sb="0" eb="3">
      <t>シュウエキテキ</t>
    </rPh>
    <rPh sb="3" eb="5">
      <t>シュウシ</t>
    </rPh>
    <rPh sb="5" eb="7">
      <t>ヒリツ</t>
    </rPh>
    <rPh sb="8" eb="9">
      <t>ア</t>
    </rPh>
    <rPh sb="15" eb="18">
      <t>ダイキボ</t>
    </rPh>
    <rPh sb="19" eb="21">
      <t>セイビ</t>
    </rPh>
    <rPh sb="22" eb="23">
      <t>オコナ</t>
    </rPh>
    <rPh sb="32" eb="33">
      <t>オオ</t>
    </rPh>
    <rPh sb="35" eb="37">
      <t>ヨウイン</t>
    </rPh>
    <rPh sb="41" eb="43">
      <t>ケイヒ</t>
    </rPh>
    <rPh sb="43" eb="45">
      <t>カイシュウ</t>
    </rPh>
    <rPh sb="45" eb="46">
      <t>リツ</t>
    </rPh>
    <rPh sb="54" eb="55">
      <t>ネン</t>
    </rPh>
    <rPh sb="55" eb="56">
      <t>ド</t>
    </rPh>
    <rPh sb="58" eb="60">
      <t>ウワマワ</t>
    </rPh>
    <rPh sb="66" eb="68">
      <t>ゼンコク</t>
    </rPh>
    <rPh sb="68" eb="70">
      <t>ヘイキン</t>
    </rPh>
    <rPh sb="71" eb="73">
      <t>ハンブン</t>
    </rPh>
    <rPh sb="74" eb="76">
      <t>ルイジ</t>
    </rPh>
    <rPh sb="76" eb="78">
      <t>ダンタイ</t>
    </rPh>
    <rPh sb="79" eb="80">
      <t>クラ</t>
    </rPh>
    <rPh sb="84" eb="85">
      <t>ワリ</t>
    </rPh>
    <rPh sb="85" eb="86">
      <t>キョウ</t>
    </rPh>
    <rPh sb="93" eb="95">
      <t>オスイ</t>
    </rPh>
    <rPh sb="95" eb="97">
      <t>ショリ</t>
    </rPh>
    <rPh sb="97" eb="99">
      <t>ゲンカ</t>
    </rPh>
    <rPh sb="101" eb="103">
      <t>ゼンネン</t>
    </rPh>
    <rPh sb="106" eb="108">
      <t>シタマワ</t>
    </rPh>
    <rPh sb="115" eb="117">
      <t>フメイ</t>
    </rPh>
    <rPh sb="117" eb="118">
      <t>スイ</t>
    </rPh>
    <rPh sb="118" eb="120">
      <t>タイサク</t>
    </rPh>
    <rPh sb="125" eb="127">
      <t>コンゴ</t>
    </rPh>
    <rPh sb="128" eb="129">
      <t>ヒ</t>
    </rPh>
    <rPh sb="130" eb="131">
      <t>ツヅ</t>
    </rPh>
    <rPh sb="132" eb="134">
      <t>イッソウ</t>
    </rPh>
    <rPh sb="135" eb="137">
      <t>ケイエイ</t>
    </rPh>
    <rPh sb="137" eb="139">
      <t>ドリョク</t>
    </rPh>
    <rPh sb="140" eb="142">
      <t>ヒツヨウ</t>
    </rPh>
    <rPh sb="146" eb="147">
      <t>イ</t>
    </rPh>
    <rPh sb="151" eb="152">
      <t>エ</t>
    </rPh>
    <rPh sb="155" eb="158">
      <t>スイセンカ</t>
    </rPh>
    <rPh sb="158" eb="159">
      <t>リツ</t>
    </rPh>
    <rPh sb="165" eb="167">
      <t>キンネン</t>
    </rPh>
    <rPh sb="167" eb="169">
      <t>ルイジ</t>
    </rPh>
    <rPh sb="169" eb="171">
      <t>ダンタイ</t>
    </rPh>
    <rPh sb="171" eb="173">
      <t>ヘイキン</t>
    </rPh>
    <rPh sb="174" eb="176">
      <t>ウワマワ</t>
    </rPh>
    <rPh sb="182" eb="184">
      <t>コンゴ</t>
    </rPh>
    <rPh sb="185" eb="187">
      <t>セツゾク</t>
    </rPh>
    <rPh sb="189" eb="191">
      <t>シュウチ</t>
    </rPh>
    <rPh sb="192" eb="195">
      <t>ミシュウキン</t>
    </rPh>
    <rPh sb="195" eb="197">
      <t>タイサク</t>
    </rPh>
    <rPh sb="198" eb="200">
      <t>キョウカ</t>
    </rPh>
    <rPh sb="201" eb="202">
      <t>ハカ</t>
    </rPh>
    <rPh sb="204" eb="206">
      <t>ケイエイ</t>
    </rPh>
    <rPh sb="206" eb="208">
      <t>カイゼン</t>
    </rPh>
    <rPh sb="209" eb="210">
      <t>スス</t>
    </rPh>
    <rPh sb="212" eb="213">
      <t>イ</t>
    </rPh>
    <rPh sb="214" eb="216">
      <t>ヒツヨウ</t>
    </rPh>
    <phoneticPr fontId="4"/>
  </si>
  <si>
    <t>管渠整備からおよそ30年が経過しているため、令和元年度に作成中の経営戦略をもとに順次計画と調査を行っていく。令和元年度より管渠内をテレビカメラによる調査を実施していく予定であったが、財源の確保が難しく実施に至っていないが、引き続き経営改善へ取り組みを強化する必要がある。</t>
    <rPh sb="0" eb="2">
      <t>カンキョ</t>
    </rPh>
    <rPh sb="2" eb="4">
      <t>セイビ</t>
    </rPh>
    <rPh sb="11" eb="12">
      <t>ネン</t>
    </rPh>
    <rPh sb="13" eb="15">
      <t>ケイカ</t>
    </rPh>
    <rPh sb="22" eb="23">
      <t>レイ</t>
    </rPh>
    <rPh sb="23" eb="24">
      <t>ワ</t>
    </rPh>
    <rPh sb="24" eb="26">
      <t>ガンネン</t>
    </rPh>
    <rPh sb="26" eb="27">
      <t>ド</t>
    </rPh>
    <rPh sb="28" eb="31">
      <t>サクセイチュウ</t>
    </rPh>
    <rPh sb="32" eb="34">
      <t>ケイエイ</t>
    </rPh>
    <rPh sb="34" eb="36">
      <t>センリャク</t>
    </rPh>
    <rPh sb="40" eb="42">
      <t>ジュンジ</t>
    </rPh>
    <rPh sb="42" eb="44">
      <t>ケイカク</t>
    </rPh>
    <rPh sb="45" eb="47">
      <t>チョウサ</t>
    </rPh>
    <rPh sb="48" eb="49">
      <t>オコナ</t>
    </rPh>
    <rPh sb="54" eb="55">
      <t>レイ</t>
    </rPh>
    <rPh sb="55" eb="56">
      <t>ワ</t>
    </rPh>
    <rPh sb="56" eb="57">
      <t>ガン</t>
    </rPh>
    <rPh sb="57" eb="58">
      <t>ネン</t>
    </rPh>
    <rPh sb="58" eb="59">
      <t>ド</t>
    </rPh>
    <rPh sb="61" eb="63">
      <t>カンキョ</t>
    </rPh>
    <rPh sb="63" eb="64">
      <t>ナイ</t>
    </rPh>
    <rPh sb="74" eb="76">
      <t>チョウサ</t>
    </rPh>
    <rPh sb="77" eb="79">
      <t>ジッシ</t>
    </rPh>
    <rPh sb="83" eb="85">
      <t>ヨテイ</t>
    </rPh>
    <rPh sb="91" eb="93">
      <t>ザイゲン</t>
    </rPh>
    <rPh sb="94" eb="96">
      <t>カクホ</t>
    </rPh>
    <rPh sb="97" eb="98">
      <t>ムズカ</t>
    </rPh>
    <rPh sb="100" eb="102">
      <t>ジッシ</t>
    </rPh>
    <rPh sb="103" eb="104">
      <t>イタ</t>
    </rPh>
    <rPh sb="111" eb="112">
      <t>ヒ</t>
    </rPh>
    <rPh sb="113" eb="114">
      <t>ツヅ</t>
    </rPh>
    <rPh sb="115" eb="117">
      <t>ケイエイ</t>
    </rPh>
    <rPh sb="117" eb="119">
      <t>カイゼン</t>
    </rPh>
    <rPh sb="120" eb="121">
      <t>ト</t>
    </rPh>
    <rPh sb="122" eb="123">
      <t>ク</t>
    </rPh>
    <rPh sb="125" eb="127">
      <t>キョウカ</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</si>
</sst>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87-4D7D-84A0-14260A0A86EC}"/>
            </c:ext>
          </c:extLst>
        </c:ser>
        <c:dLbls>
          <c:showLegendKey val="0"/>
          <c:showVal val="0"/>
          <c:showCatName val="0"/>
          <c:showSerName val="0"/>
          <c:showPercent val="0"/>
          <c:showBubbleSize val="0"/>
        </c:dLbls>
        <c:gapWidth val="150"/>
        <c:axId val="75581696"/>
        <c:axId val="755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6A87-4D7D-84A0-14260A0A86EC}"/>
            </c:ext>
          </c:extLst>
        </c:ser>
        <c:dLbls>
          <c:showLegendKey val="0"/>
          <c:showVal val="0"/>
          <c:showCatName val="0"/>
          <c:showSerName val="0"/>
          <c:showPercent val="0"/>
          <c:showBubbleSize val="0"/>
        </c:dLbls>
        <c:marker val="1"/>
        <c:smooth val="0"/>
        <c:axId val="75581696"/>
        <c:axId val="75596160"/>
      </c:lineChart>
      <c:dateAx>
        <c:axId val="75581696"/>
        <c:scaling>
          <c:orientation val="minMax"/>
        </c:scaling>
        <c:delete val="1"/>
        <c:axPos val="b"/>
        <c:numFmt formatCode="ge" sourceLinked="1"/>
        <c:majorTickMark val="none"/>
        <c:minorTickMark val="none"/>
        <c:tickLblPos val="none"/>
        <c:crossAx val="75596160"/>
        <c:crosses val="autoZero"/>
        <c:auto val="1"/>
        <c:lblOffset val="100"/>
        <c:baseTimeUnit val="years"/>
      </c:dateAx>
      <c:valAx>
        <c:axId val="755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99-48CC-8EB9-4C9BCF324722}"/>
            </c:ext>
          </c:extLst>
        </c:ser>
        <c:dLbls>
          <c:showLegendKey val="0"/>
          <c:showVal val="0"/>
          <c:showCatName val="0"/>
          <c:showSerName val="0"/>
          <c:showPercent val="0"/>
          <c:showBubbleSize val="0"/>
        </c:dLbls>
        <c:gapWidth val="150"/>
        <c:axId val="82692352"/>
        <c:axId val="827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1899-48CC-8EB9-4C9BCF324722}"/>
            </c:ext>
          </c:extLst>
        </c:ser>
        <c:dLbls>
          <c:showLegendKey val="0"/>
          <c:showVal val="0"/>
          <c:showCatName val="0"/>
          <c:showSerName val="0"/>
          <c:showPercent val="0"/>
          <c:showBubbleSize val="0"/>
        </c:dLbls>
        <c:marker val="1"/>
        <c:smooth val="0"/>
        <c:axId val="82692352"/>
        <c:axId val="82702720"/>
      </c:lineChart>
      <c:dateAx>
        <c:axId val="82692352"/>
        <c:scaling>
          <c:orientation val="minMax"/>
        </c:scaling>
        <c:delete val="1"/>
        <c:axPos val="b"/>
        <c:numFmt formatCode="ge" sourceLinked="1"/>
        <c:majorTickMark val="none"/>
        <c:minorTickMark val="none"/>
        <c:tickLblPos val="none"/>
        <c:crossAx val="82702720"/>
        <c:crosses val="autoZero"/>
        <c:auto val="1"/>
        <c:lblOffset val="100"/>
        <c:baseTimeUnit val="years"/>
      </c:dateAx>
      <c:valAx>
        <c:axId val="827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86.05</c:v>
                </c:pt>
                <c:pt idx="1">
                  <c:v>87.17</c:v>
                </c:pt>
                <c:pt idx="2">
                  <c:v>90.29</c:v>
                </c:pt>
                <c:pt idx="3">
                  <c:v>92.11</c:v>
                </c:pt>
                <c:pt idx="4">
                  <c:v>91.88</c:v>
                </c:pt>
              </c:numCache>
            </c:numRef>
          </c:val>
          <c:extLst xmlns:c16r2="http://schemas.microsoft.com/office/drawing/2015/06/chart">
            <c:ext xmlns:c16="http://schemas.microsoft.com/office/drawing/2014/chart" uri="{C3380CC4-5D6E-409C-BE32-E72D297353CC}">
              <c16:uniqueId val="{00000000-0421-430F-91C9-ECE5E8509F4E}"/>
            </c:ext>
          </c:extLst>
        </c:ser>
        <c:dLbls>
          <c:showLegendKey val="0"/>
          <c:showVal val="0"/>
          <c:showCatName val="0"/>
          <c:showSerName val="0"/>
          <c:showPercent val="0"/>
          <c:showBubbleSize val="0"/>
        </c:dLbls>
        <c:gapWidth val="150"/>
        <c:axId val="82725504"/>
        <c:axId val="827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0421-430F-91C9-ECE5E8509F4E}"/>
            </c:ext>
          </c:extLst>
        </c:ser>
        <c:dLbls>
          <c:showLegendKey val="0"/>
          <c:showVal val="0"/>
          <c:showCatName val="0"/>
          <c:showSerName val="0"/>
          <c:showPercent val="0"/>
          <c:showBubbleSize val="0"/>
        </c:dLbls>
        <c:marker val="1"/>
        <c:smooth val="0"/>
        <c:axId val="82725504"/>
        <c:axId val="82739968"/>
      </c:lineChart>
      <c:dateAx>
        <c:axId val="82725504"/>
        <c:scaling>
          <c:orientation val="minMax"/>
        </c:scaling>
        <c:delete val="1"/>
        <c:axPos val="b"/>
        <c:numFmt formatCode="ge" sourceLinked="1"/>
        <c:majorTickMark val="none"/>
        <c:minorTickMark val="none"/>
        <c:tickLblPos val="none"/>
        <c:crossAx val="82739968"/>
        <c:crosses val="autoZero"/>
        <c:auto val="1"/>
        <c:lblOffset val="100"/>
        <c:baseTimeUnit val="years"/>
      </c:dateAx>
      <c:valAx>
        <c:axId val="827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53.82</c:v>
                </c:pt>
                <c:pt idx="1">
                  <c:v>53.28</c:v>
                </c:pt>
                <c:pt idx="2">
                  <c:v>55.02</c:v>
                </c:pt>
                <c:pt idx="3">
                  <c:v>49.95</c:v>
                </c:pt>
                <c:pt idx="4">
                  <c:v>71.739999999999995</c:v>
                </c:pt>
              </c:numCache>
            </c:numRef>
          </c:val>
          <c:extLst xmlns:c16r2="http://schemas.microsoft.com/office/drawing/2015/06/chart">
            <c:ext xmlns:c16="http://schemas.microsoft.com/office/drawing/2014/chart" uri="{C3380CC4-5D6E-409C-BE32-E72D297353CC}">
              <c16:uniqueId val="{00000000-F289-44AD-B7BC-2335E4F95E28}"/>
            </c:ext>
          </c:extLst>
        </c:ser>
        <c:dLbls>
          <c:showLegendKey val="0"/>
          <c:showVal val="0"/>
          <c:showCatName val="0"/>
          <c:showSerName val="0"/>
          <c:showPercent val="0"/>
          <c:showBubbleSize val="0"/>
        </c:dLbls>
        <c:gapWidth val="150"/>
        <c:axId val="75614848"/>
        <c:axId val="823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89-44AD-B7BC-2335E4F95E28}"/>
            </c:ext>
          </c:extLst>
        </c:ser>
        <c:dLbls>
          <c:showLegendKey val="0"/>
          <c:showVal val="0"/>
          <c:showCatName val="0"/>
          <c:showSerName val="0"/>
          <c:showPercent val="0"/>
          <c:showBubbleSize val="0"/>
        </c:dLbls>
        <c:marker val="1"/>
        <c:smooth val="0"/>
        <c:axId val="75614848"/>
        <c:axId val="82313984"/>
      </c:lineChart>
      <c:dateAx>
        <c:axId val="75614848"/>
        <c:scaling>
          <c:orientation val="minMax"/>
        </c:scaling>
        <c:delete val="1"/>
        <c:axPos val="b"/>
        <c:numFmt formatCode="ge" sourceLinked="1"/>
        <c:majorTickMark val="none"/>
        <c:minorTickMark val="none"/>
        <c:tickLblPos val="none"/>
        <c:crossAx val="82313984"/>
        <c:crosses val="autoZero"/>
        <c:auto val="1"/>
        <c:lblOffset val="100"/>
        <c:baseTimeUnit val="years"/>
      </c:dateAx>
      <c:valAx>
        <c:axId val="823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EE-4799-8E71-E9BE68ED05BE}"/>
            </c:ext>
          </c:extLst>
        </c:ser>
        <c:dLbls>
          <c:showLegendKey val="0"/>
          <c:showVal val="0"/>
          <c:showCatName val="0"/>
          <c:showSerName val="0"/>
          <c:showPercent val="0"/>
          <c:showBubbleSize val="0"/>
        </c:dLbls>
        <c:gapWidth val="150"/>
        <c:axId val="82344960"/>
        <c:axId val="82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EE-4799-8E71-E9BE68ED05BE}"/>
            </c:ext>
          </c:extLst>
        </c:ser>
        <c:dLbls>
          <c:showLegendKey val="0"/>
          <c:showVal val="0"/>
          <c:showCatName val="0"/>
          <c:showSerName val="0"/>
          <c:showPercent val="0"/>
          <c:showBubbleSize val="0"/>
        </c:dLbls>
        <c:marker val="1"/>
        <c:smooth val="0"/>
        <c:axId val="82344960"/>
        <c:axId val="82347136"/>
      </c:lineChart>
      <c:dateAx>
        <c:axId val="82344960"/>
        <c:scaling>
          <c:orientation val="minMax"/>
        </c:scaling>
        <c:delete val="1"/>
        <c:axPos val="b"/>
        <c:numFmt formatCode="ge" sourceLinked="1"/>
        <c:majorTickMark val="none"/>
        <c:minorTickMark val="none"/>
        <c:tickLblPos val="none"/>
        <c:crossAx val="82347136"/>
        <c:crosses val="autoZero"/>
        <c:auto val="1"/>
        <c:lblOffset val="100"/>
        <c:baseTimeUnit val="years"/>
      </c:dateAx>
      <c:valAx>
        <c:axId val="82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CD-496B-B553-825CD2CB06B1}"/>
            </c:ext>
          </c:extLst>
        </c:ser>
        <c:dLbls>
          <c:showLegendKey val="0"/>
          <c:showVal val="0"/>
          <c:showCatName val="0"/>
          <c:showSerName val="0"/>
          <c:showPercent val="0"/>
          <c:showBubbleSize val="0"/>
        </c:dLbls>
        <c:gapWidth val="150"/>
        <c:axId val="82386304"/>
        <c:axId val="82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CD-496B-B553-825CD2CB06B1}"/>
            </c:ext>
          </c:extLst>
        </c:ser>
        <c:dLbls>
          <c:showLegendKey val="0"/>
          <c:showVal val="0"/>
          <c:showCatName val="0"/>
          <c:showSerName val="0"/>
          <c:showPercent val="0"/>
          <c:showBubbleSize val="0"/>
        </c:dLbls>
        <c:marker val="1"/>
        <c:smooth val="0"/>
        <c:axId val="82386304"/>
        <c:axId val="82392576"/>
      </c:lineChart>
      <c:dateAx>
        <c:axId val="82386304"/>
        <c:scaling>
          <c:orientation val="minMax"/>
        </c:scaling>
        <c:delete val="1"/>
        <c:axPos val="b"/>
        <c:numFmt formatCode="ge" sourceLinked="1"/>
        <c:majorTickMark val="none"/>
        <c:minorTickMark val="none"/>
        <c:tickLblPos val="none"/>
        <c:crossAx val="82392576"/>
        <c:crosses val="autoZero"/>
        <c:auto val="1"/>
        <c:lblOffset val="100"/>
        <c:baseTimeUnit val="years"/>
      </c:dateAx>
      <c:valAx>
        <c:axId val="82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13-4448-8341-8DB9A031451E}"/>
            </c:ext>
          </c:extLst>
        </c:ser>
        <c:dLbls>
          <c:showLegendKey val="0"/>
          <c:showVal val="0"/>
          <c:showCatName val="0"/>
          <c:showSerName val="0"/>
          <c:showPercent val="0"/>
          <c:showBubbleSize val="0"/>
        </c:dLbls>
        <c:gapWidth val="150"/>
        <c:axId val="82440576"/>
        <c:axId val="82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13-4448-8341-8DB9A031451E}"/>
            </c:ext>
          </c:extLst>
        </c:ser>
        <c:dLbls>
          <c:showLegendKey val="0"/>
          <c:showVal val="0"/>
          <c:showCatName val="0"/>
          <c:showSerName val="0"/>
          <c:showPercent val="0"/>
          <c:showBubbleSize val="0"/>
        </c:dLbls>
        <c:marker val="1"/>
        <c:smooth val="0"/>
        <c:axId val="82440576"/>
        <c:axId val="82442496"/>
      </c:lineChart>
      <c:dateAx>
        <c:axId val="82440576"/>
        <c:scaling>
          <c:orientation val="minMax"/>
        </c:scaling>
        <c:delete val="1"/>
        <c:axPos val="b"/>
        <c:numFmt formatCode="ge" sourceLinked="1"/>
        <c:majorTickMark val="none"/>
        <c:minorTickMark val="none"/>
        <c:tickLblPos val="none"/>
        <c:crossAx val="82442496"/>
        <c:crosses val="autoZero"/>
        <c:auto val="1"/>
        <c:lblOffset val="100"/>
        <c:baseTimeUnit val="years"/>
      </c:dateAx>
      <c:valAx>
        <c:axId val="82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B2-4206-A919-ED6191546A9F}"/>
            </c:ext>
          </c:extLst>
        </c:ser>
        <c:dLbls>
          <c:showLegendKey val="0"/>
          <c:showVal val="0"/>
          <c:showCatName val="0"/>
          <c:showSerName val="0"/>
          <c:showPercent val="0"/>
          <c:showBubbleSize val="0"/>
        </c:dLbls>
        <c:gapWidth val="150"/>
        <c:axId val="82481920"/>
        <c:axId val="82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B2-4206-A919-ED6191546A9F}"/>
            </c:ext>
          </c:extLst>
        </c:ser>
        <c:dLbls>
          <c:showLegendKey val="0"/>
          <c:showVal val="0"/>
          <c:showCatName val="0"/>
          <c:showSerName val="0"/>
          <c:showPercent val="0"/>
          <c:showBubbleSize val="0"/>
        </c:dLbls>
        <c:marker val="1"/>
        <c:smooth val="0"/>
        <c:axId val="82481920"/>
        <c:axId val="82483840"/>
      </c:lineChart>
      <c:dateAx>
        <c:axId val="82481920"/>
        <c:scaling>
          <c:orientation val="minMax"/>
        </c:scaling>
        <c:delete val="1"/>
        <c:axPos val="b"/>
        <c:numFmt formatCode="ge" sourceLinked="1"/>
        <c:majorTickMark val="none"/>
        <c:minorTickMark val="none"/>
        <c:tickLblPos val="none"/>
        <c:crossAx val="82483840"/>
        <c:crosses val="autoZero"/>
        <c:auto val="1"/>
        <c:lblOffset val="100"/>
        <c:baseTimeUnit val="years"/>
      </c:dateAx>
      <c:valAx>
        <c:axId val="82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856.59</c:v>
                </c:pt>
                <c:pt idx="1">
                  <c:v>830.93</c:v>
                </c:pt>
                <c:pt idx="2">
                  <c:v>1321.28</c:v>
                </c:pt>
                <c:pt idx="3">
                  <c:v>1176.75</c:v>
                </c:pt>
                <c:pt idx="4">
                  <c:v>992.71</c:v>
                </c:pt>
              </c:numCache>
            </c:numRef>
          </c:val>
          <c:extLst xmlns:c16r2="http://schemas.microsoft.com/office/drawing/2015/06/chart">
            <c:ext xmlns:c16="http://schemas.microsoft.com/office/drawing/2014/chart" uri="{C3380CC4-5D6E-409C-BE32-E72D297353CC}">
              <c16:uniqueId val="{00000000-385D-4357-A67A-953D64098CF9}"/>
            </c:ext>
          </c:extLst>
        </c:ser>
        <c:dLbls>
          <c:showLegendKey val="0"/>
          <c:showVal val="0"/>
          <c:showCatName val="0"/>
          <c:showSerName val="0"/>
          <c:showPercent val="0"/>
          <c:showBubbleSize val="0"/>
        </c:dLbls>
        <c:gapWidth val="150"/>
        <c:axId val="82523264"/>
        <c:axId val="825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385D-4357-A67A-953D64098CF9}"/>
            </c:ext>
          </c:extLst>
        </c:ser>
        <c:dLbls>
          <c:showLegendKey val="0"/>
          <c:showVal val="0"/>
          <c:showCatName val="0"/>
          <c:showSerName val="0"/>
          <c:showPercent val="0"/>
          <c:showBubbleSize val="0"/>
        </c:dLbls>
        <c:marker val="1"/>
        <c:smooth val="0"/>
        <c:axId val="82523264"/>
        <c:axId val="82525184"/>
      </c:lineChart>
      <c:dateAx>
        <c:axId val="82523264"/>
        <c:scaling>
          <c:orientation val="minMax"/>
        </c:scaling>
        <c:delete val="1"/>
        <c:axPos val="b"/>
        <c:numFmt formatCode="ge" sourceLinked="1"/>
        <c:majorTickMark val="none"/>
        <c:minorTickMark val="none"/>
        <c:tickLblPos val="none"/>
        <c:crossAx val="82525184"/>
        <c:crosses val="autoZero"/>
        <c:auto val="1"/>
        <c:lblOffset val="100"/>
        <c:baseTimeUnit val="years"/>
      </c:dateAx>
      <c:valAx>
        <c:axId val="82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36.83</c:v>
                </c:pt>
                <c:pt idx="1">
                  <c:v>33.51</c:v>
                </c:pt>
                <c:pt idx="2">
                  <c:v>31.42</c:v>
                </c:pt>
                <c:pt idx="3">
                  <c:v>35.1</c:v>
                </c:pt>
                <c:pt idx="4">
                  <c:v>50.56</c:v>
                </c:pt>
              </c:numCache>
            </c:numRef>
          </c:val>
          <c:extLst xmlns:c16r2="http://schemas.microsoft.com/office/drawing/2015/06/chart">
            <c:ext xmlns:c16="http://schemas.microsoft.com/office/drawing/2014/chart" uri="{C3380CC4-5D6E-409C-BE32-E72D297353CC}">
              <c16:uniqueId val="{00000000-D253-4911-8479-FEA20DF14D62}"/>
            </c:ext>
          </c:extLst>
        </c:ser>
        <c:dLbls>
          <c:showLegendKey val="0"/>
          <c:showVal val="0"/>
          <c:showCatName val="0"/>
          <c:showSerName val="0"/>
          <c:showPercent val="0"/>
          <c:showBubbleSize val="0"/>
        </c:dLbls>
        <c:gapWidth val="150"/>
        <c:axId val="82556416"/>
        <c:axId val="825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D253-4911-8479-FEA20DF14D62}"/>
            </c:ext>
          </c:extLst>
        </c:ser>
        <c:dLbls>
          <c:showLegendKey val="0"/>
          <c:showVal val="0"/>
          <c:showCatName val="0"/>
          <c:showSerName val="0"/>
          <c:showPercent val="0"/>
          <c:showBubbleSize val="0"/>
        </c:dLbls>
        <c:marker val="1"/>
        <c:smooth val="0"/>
        <c:axId val="82556416"/>
        <c:axId val="82558336"/>
      </c:lineChart>
      <c:dateAx>
        <c:axId val="82556416"/>
        <c:scaling>
          <c:orientation val="minMax"/>
        </c:scaling>
        <c:delete val="1"/>
        <c:axPos val="b"/>
        <c:numFmt formatCode="ge" sourceLinked="1"/>
        <c:majorTickMark val="none"/>
        <c:minorTickMark val="none"/>
        <c:tickLblPos val="none"/>
        <c:crossAx val="82558336"/>
        <c:crosses val="autoZero"/>
        <c:auto val="1"/>
        <c:lblOffset val="100"/>
        <c:baseTimeUnit val="years"/>
      </c:dateAx>
      <c:valAx>
        <c:axId val="825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215.47</c:v>
                </c:pt>
                <c:pt idx="1">
                  <c:v>226.81</c:v>
                </c:pt>
                <c:pt idx="2">
                  <c:v>242.64</c:v>
                </c:pt>
                <c:pt idx="3">
                  <c:v>214.73</c:v>
                </c:pt>
                <c:pt idx="4">
                  <c:v>150</c:v>
                </c:pt>
              </c:numCache>
            </c:numRef>
          </c:val>
          <c:extLst xmlns:c16r2="http://schemas.microsoft.com/office/drawing/2015/06/chart">
            <c:ext xmlns:c16="http://schemas.microsoft.com/office/drawing/2014/chart" uri="{C3380CC4-5D6E-409C-BE32-E72D297353CC}">
              <c16:uniqueId val="{00000000-D7DC-4976-B92E-40CF024CBBDE}"/>
            </c:ext>
          </c:extLst>
        </c:ser>
        <c:dLbls>
          <c:showLegendKey val="0"/>
          <c:showVal val="0"/>
          <c:showCatName val="0"/>
          <c:showSerName val="0"/>
          <c:showPercent val="0"/>
          <c:showBubbleSize val="0"/>
        </c:dLbls>
        <c:gapWidth val="150"/>
        <c:axId val="82651008"/>
        <c:axId val="826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D7DC-4976-B92E-40CF024CBBDE}"/>
            </c:ext>
          </c:extLst>
        </c:ser>
        <c:dLbls>
          <c:showLegendKey val="0"/>
          <c:showVal val="0"/>
          <c:showCatName val="0"/>
          <c:showSerName val="0"/>
          <c:showPercent val="0"/>
          <c:showBubbleSize val="0"/>
        </c:dLbls>
        <c:marker val="1"/>
        <c:smooth val="0"/>
        <c:axId val="82651008"/>
        <c:axId val="82657280"/>
      </c:lineChart>
      <c:dateAx>
        <c:axId val="82651008"/>
        <c:scaling>
          <c:orientation val="minMax"/>
        </c:scaling>
        <c:delete val="1"/>
        <c:axPos val="b"/>
        <c:numFmt formatCode="ge" sourceLinked="1"/>
        <c:majorTickMark val="none"/>
        <c:minorTickMark val="none"/>
        <c:tickLblPos val="none"/>
        <c:crossAx val="82657280"/>
        <c:crosses val="autoZero"/>
        <c:auto val="1"/>
        <c:lblOffset val="100"/>
        <c:baseTimeUnit val="years"/>
      </c:dateAx>
      <c:valAx>
        <c:axId val="82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山中湖村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5817</v>
      </c>
      <c r="AM8" s="50"/>
      <c r="AN8" s="50"/>
      <c r="AO8" s="50"/>
      <c r="AP8" s="50"/>
      <c r="AQ8" s="50"/>
      <c r="AR8" s="50"/>
      <c r="AS8" s="50"/>
      <c r="AT8" s="45">
        <f>データ!T6</f>
        <v>53.05</v>
      </c>
      <c r="AU8" s="45"/>
      <c r="AV8" s="45"/>
      <c r="AW8" s="45"/>
      <c r="AX8" s="45"/>
      <c r="AY8" s="45"/>
      <c r="AZ8" s="45"/>
      <c r="BA8" s="45"/>
      <c r="BB8" s="45">
        <f>データ!U6</f>
        <v>109.65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62.06</v>
      </c>
      <c r="Q10" s="45"/>
      <c r="R10" s="45"/>
      <c r="S10" s="45"/>
      <c r="T10" s="45"/>
      <c r="U10" s="45"/>
      <c r="V10" s="45"/>
      <c r="W10" s="45">
        <f>データ!Q6</f>
        <v>78.45</v>
      </c>
      <c r="X10" s="45"/>
      <c r="Y10" s="45"/>
      <c r="Z10" s="45"/>
      <c r="AA10" s="45"/>
      <c r="AB10" s="45"/>
      <c r="AC10" s="45"/>
      <c r="AD10" s="50">
        <f>データ!R6</f>
        <v>1404</v>
      </c>
      <c r="AE10" s="50"/>
      <c r="AF10" s="50"/>
      <c r="AG10" s="50"/>
      <c r="AH10" s="50"/>
      <c r="AI10" s="50"/>
      <c r="AJ10" s="50"/>
      <c r="AK10" s="2"/>
      <c r="AL10" s="50">
        <f>データ!V6</f>
        <v>3610</v>
      </c>
      <c r="AM10" s="50"/>
      <c r="AN10" s="50"/>
      <c r="AO10" s="50"/>
      <c r="AP10" s="50"/>
      <c r="AQ10" s="50"/>
      <c r="AR10" s="50"/>
      <c r="AS10" s="50"/>
      <c r="AT10" s="45">
        <f>データ!W6</f>
        <v>4.8899999999999997</v>
      </c>
      <c r="AU10" s="45"/>
      <c r="AV10" s="45"/>
      <c r="AW10" s="45"/>
      <c r="AX10" s="45"/>
      <c r="AY10" s="45"/>
      <c r="AZ10" s="45"/>
      <c r="BA10" s="45"/>
      <c r="BB10" s="45">
        <f>データ!X6</f>
        <v>738.24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ALnnJkqkUHmtp/rd3frt9c6ukJBIAba6/QkEhrgL6qFtcyP0XYc80MsTBduu7XT6hfwrdIUYnGLMZCoVyBPWBA==" saltValue="rVh5DYf7b7dkIsmAwjn2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194255</v>
      </c>
      <c r="D6" s="33">
        <f t="shared" si="3"/>
        <v>47</v>
      </c>
      <c r="E6" s="33">
        <f t="shared" si="3"/>
        <v>17</v>
      </c>
      <c r="F6" s="33">
        <f t="shared" si="3"/>
        <v>1</v>
      </c>
      <c r="G6" s="33">
        <f t="shared" si="3"/>
        <v>0</v>
      </c>
      <c r="H6" s="33" t="str">
        <f t="shared" si="3"/>
        <v>山梨県　山中湖村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62.06</v>
      </c>
      <c r="Q6" s="34">
        <f t="shared" si="3"/>
        <v>78.45</v>
      </c>
      <c r="R6" s="34">
        <f t="shared" si="3"/>
        <v>1404</v>
      </c>
      <c r="S6" s="34">
        <f t="shared" si="3"/>
        <v>5817</v>
      </c>
      <c r="T6" s="34">
        <f t="shared" si="3"/>
        <v>53.05</v>
      </c>
      <c r="U6" s="34">
        <f t="shared" si="3"/>
        <v>109.65</v>
      </c>
      <c r="V6" s="34">
        <f t="shared" si="3"/>
        <v>3610</v>
      </c>
      <c r="W6" s="34">
        <f t="shared" si="3"/>
        <v>4.8899999999999997</v>
      </c>
      <c r="X6" s="34">
        <f t="shared" si="3"/>
        <v>738.24</v>
      </c>
      <c r="Y6" s="35">
        <f>IF(Y7="",NA(),Y7)</f>
        <v>53.82</v>
      </c>
      <c r="Z6" s="35">
        <f t="shared" ref="Z6:AH6" si="4">IF(Z7="",NA(),Z7)</f>
        <v>53.28</v>
      </c>
      <c r="AA6" s="35">
        <f t="shared" si="4"/>
        <v>55.02</v>
      </c>
      <c r="AB6" s="35">
        <f t="shared" si="4"/>
        <v>49.95</v>
      </c>
      <c r="AC6" s="35">
        <f t="shared" si="4"/>
        <v>71.739999999999995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856.59</v>
      </c>
      <c r="BG6" s="35">
        <f t="shared" ref="BG6:BO6" si="7">IF(BG7="",NA(),BG7)</f>
        <v>830.93</v>
      </c>
      <c r="BH6" s="35">
        <f t="shared" si="7"/>
        <v>1321.28</v>
      </c>
      <c r="BI6" s="35">
        <f t="shared" si="7"/>
        <v>1176.75</v>
      </c>
      <c r="BJ6" s="35">
        <f t="shared" si="7"/>
        <v>992.71</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36.83</v>
      </c>
      <c r="BR6" s="35">
        <f t="shared" ref="BR6:BZ6" si="8">IF(BR7="",NA(),BR7)</f>
        <v>33.51</v>
      </c>
      <c r="BS6" s="35">
        <f t="shared" si="8"/>
        <v>31.42</v>
      </c>
      <c r="BT6" s="35">
        <f t="shared" si="8"/>
        <v>35.1</v>
      </c>
      <c r="BU6" s="35">
        <f t="shared" si="8"/>
        <v>50.56</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215.47</v>
      </c>
      <c r="CC6" s="35">
        <f t="shared" ref="CC6:CK6" si="9">IF(CC7="",NA(),CC7)</f>
        <v>226.81</v>
      </c>
      <c r="CD6" s="35">
        <f t="shared" si="9"/>
        <v>242.64</v>
      </c>
      <c r="CE6" s="35">
        <f t="shared" si="9"/>
        <v>214.73</v>
      </c>
      <c r="CF6" s="35">
        <f t="shared" si="9"/>
        <v>150</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86.05</v>
      </c>
      <c r="CY6" s="35">
        <f t="shared" ref="CY6:DG6" si="11">IF(CY7="",NA(),CY7)</f>
        <v>87.17</v>
      </c>
      <c r="CZ6" s="35">
        <f t="shared" si="11"/>
        <v>90.29</v>
      </c>
      <c r="DA6" s="35">
        <f t="shared" si="11"/>
        <v>92.11</v>
      </c>
      <c r="DB6" s="35">
        <f t="shared" si="11"/>
        <v>91.88</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194255</v>
      </c>
      <c r="D7" s="37">
        <v>47</v>
      </c>
      <c r="E7" s="37">
        <v>17</v>
      </c>
      <c r="F7" s="37">
        <v>1</v>
      </c>
      <c r="G7" s="37">
        <v>0</v>
      </c>
      <c r="H7" s="37" t="s">
        <v>98</v>
      </c>
      <c r="I7" s="37" t="s">
        <v>99</v>
      </c>
      <c r="J7" s="37" t="s">
        <v>100</v>
      </c>
      <c r="K7" s="37" t="s">
        <v>101</v>
      </c>
      <c r="L7" s="37" t="s">
        <v>102</v>
      </c>
      <c r="M7" s="37" t="s">
        <v>103</v>
      </c>
      <c r="N7" s="38" t="s">
        <v>104</v>
      </c>
      <c r="O7" s="38" t="s">
        <v>105</v>
      </c>
      <c r="P7" s="38">
        <v>62.06</v>
      </c>
      <c r="Q7" s="38">
        <v>78.45</v>
      </c>
      <c r="R7" s="38">
        <v>1404</v>
      </c>
      <c r="S7" s="38">
        <v>5817</v>
      </c>
      <c r="T7" s="38">
        <v>53.05</v>
      </c>
      <c r="U7" s="38">
        <v>109.65</v>
      </c>
      <c r="V7" s="38">
        <v>3610</v>
      </c>
      <c r="W7" s="38">
        <v>4.8899999999999997</v>
      </c>
      <c r="X7" s="38">
        <v>738.24</v>
      </c>
      <c r="Y7" s="38">
        <v>53.82</v>
      </c>
      <c r="Z7" s="38">
        <v>53.28</v>
      </c>
      <c r="AA7" s="38">
        <v>55.02</v>
      </c>
      <c r="AB7" s="38">
        <v>49.95</v>
      </c>
      <c r="AC7" s="38">
        <v>71.739999999999995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856.59</v>
      </c>
      <c r="BG7" s="38">
        <v>830.93</v>
      </c>
      <c r="BH7" s="38">
        <v>1321.28</v>
      </c>
      <c r="BI7" s="38">
        <v>1176.75</v>
      </c>
      <c r="BJ7" s="38">
        <v>992.71</v>
      </c>
      <c r="BK7" s="38">
        <v>1203.71</v>
      </c>
      <c r="BL7" s="38">
        <v>1162.3599999999999</v>
      </c>
      <c r="BM7" s="38">
        <v>1047.6500000000001</v>
      </c>
      <c r="BN7" s="38">
        <v>1124.26</v>
      </c>
      <c r="BO7" s="38">
        <v>1048.23</v>
      </c>
      <c r="BP7" s="38">
        <v>682.78</v>
      </c>
      <c r="BQ7" s="38">
        <v>36.83</v>
      </c>
      <c r="BR7" s="38">
        <v>33.51</v>
      </c>
      <c r="BS7" s="38">
        <v>31.42</v>
      </c>
      <c r="BT7" s="38">
        <v>35.1</v>
      </c>
      <c r="BU7" s="38">
        <v>50.56</v>
      </c>
      <c r="BV7" s="38">
        <v>69.739999999999995</v>
      </c>
      <c r="BW7" s="38">
        <v>68.209999999999994</v>
      </c>
      <c r="BX7" s="38">
        <v>74.040000000000006</v>
      </c>
      <c r="BY7" s="38">
        <v>80.58</v>
      </c>
      <c r="BZ7" s="38">
        <v>78.92</v>
      </c>
      <c r="CA7" s="38">
        <v>100.91</v>
      </c>
      <c r="CB7" s="38">
        <v>215.47</v>
      </c>
      <c r="CC7" s="38">
        <v>226.81</v>
      </c>
      <c r="CD7" s="38">
        <v>242.64</v>
      </c>
      <c r="CE7" s="38">
        <v>214.73</v>
      </c>
      <c r="CF7" s="38">
        <v>150</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86.05</v>
      </c>
      <c r="CY7" s="38">
        <v>87.17</v>
      </c>
      <c r="CZ7" s="38">
        <v>90.29</v>
      </c>
      <c r="DA7" s="38">
        <v>92.11</v>
      </c>
      <c r="DB7" s="38">
        <v>91.88</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0.19</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2020-02-05T00:33:00Z</cp:lastPrinted>
  <dcterms:created xsi:type="dcterms:W3CDTF">2019-12-05T05:04:23Z</dcterms:created>
  <dcterms:modified xsi:type="dcterms:W3CDTF">2020-02-05T01:21:37Z</dcterms:modified>
</cp:coreProperties>
</file>