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daz5anwlask+5oL3xZy5hi38LOmHajQJVJhu9Qs8aHa3gnNAgyNgCQniEHr/DKBuRE1bNHAzE+95p1dDdKBfQ==" workbookSaltValue="vQK7uYA7G5HGWFF7LQvAQw==" workbookSpinCount="100000" lockStructure="1"/>
  <bookViews>
    <workbookView xWindow="-15" yWindow="-15" windowWidth="28830" windowHeight="637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<sst xmlns="http://schemas.openxmlformats.org/spreadsheetml/2006/main" count="225" uniqueCount="112">
  <si>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</si>
  <si>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</si>
  <si>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</si>
  <si>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</si>
  <si>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</si>
  <si>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</si>
  <si>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</si>
  <si>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</si>
  <si>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</si>
  <si>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</si>
  <si>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</si>
  <si>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</si>
  <si>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</si>
  <si>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</si>
  <si>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</si>
  <si>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</si>
  <si>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</si>
  <si>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</si>
  <si>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</si>
  <si>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</si>
  <si>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</si>
  <si>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</si>
  <si>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</si>
  <si>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</si>
  <si>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</si>
  <si>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</si>
  <si>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</si>
  <si>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</si>
  <si>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</si>
  <si>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</si>
  <si>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</si>
  <si>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</si>
  <si>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</si>
  <si>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</si>
  <si>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</si>
  <si>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</si>
  <si>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</si>
  <si>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</si>
  <si>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</si>
  <si>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</si>
  <si>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</si>
  <si>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</si>
  <si>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</si>
  <si>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</si>
  <si>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</si>
  <si>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</si>
  <si>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</si>
  <si>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</si>
  <si>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</si>
  <si>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</si>
  <si>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</si>
  <si>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</si>
  <si>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</si>
  <si>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</si>
  <si>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</si>
  <si>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</si>
  <si>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</si>
  <si>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</si>
  <si>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</si>
  <si>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</si>
  <si>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</si>
  <si>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</si>
  <si>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</si>
  <si>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</si>
  <si>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</si>
  <si>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</si>
  <si>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</si>
  <si>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</si>
  <si>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</si>
  <si>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</si>
  <si>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</si>
  <si>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</si>
  <si>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</si>
  <si>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</si>
  <si>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</si>
  <si>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</si>
  <si>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</si>
  <si>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</si>
  <si>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</si>
  <si>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</si>
  <si>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</si>
  <si>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</si>
  <si>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</si>
  <si>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</si>
  <si>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</si>
  <si>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</si>
  <si>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</si>
  <si>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</si>
  <si>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</si>
  <si>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</si>
  <si>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</si>
  <si>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</si>
  <si>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</si>
  <si>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</si>
  <si>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</si>
  <si>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</si>
  <si>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山中湖村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</si>
  <si>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</si>
  <si>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</si>
  <si>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</si>
  <si>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</si>
  <si>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</si>
  <si>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</si>
  <si>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</si>
  <si>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</si>
  <si>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</si>
  <si>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</si>
  <si>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</si>
  <si>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</si>
  <si>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料金回収率とも前年を下回っているが電気代などの維持管理費が増えたことが一因と考えられる。大規模な投資がないため、債務残高も順調に減ってきている。未納・滞納対策も引き続き取り組んでいるが、まだ不十分なため収益増加に向け、経営環境の見直しを図っていく必要がある。</t>
    <rPh sb="0" eb="2">
      <t>シュウエキ</t>
    </rPh>
    <rPh sb="2" eb="3">
      <t>テキ</t>
    </rPh>
    <rPh sb="3" eb="5">
      <t>シュウシ</t>
    </rPh>
    <rPh sb="5" eb="7">
      <t>ヒリツ</t>
    </rPh>
    <rPh sb="8" eb="10">
      <t>リョウキン</t>
    </rPh>
    <rPh sb="10" eb="12">
      <t>カイシュウ</t>
    </rPh>
    <rPh sb="12" eb="13">
      <t>リツ</t>
    </rPh>
    <rPh sb="15" eb="17">
      <t>ゼンネン</t>
    </rPh>
    <rPh sb="18" eb="20">
      <t>シタマワ</t>
    </rPh>
    <rPh sb="25" eb="28">
      <t>デンキダイ</t>
    </rPh>
    <rPh sb="31" eb="33">
      <t>イジ</t>
    </rPh>
    <rPh sb="33" eb="35">
      <t>カンリ</t>
    </rPh>
    <rPh sb="35" eb="36">
      <t>ヒ</t>
    </rPh>
    <rPh sb="37" eb="38">
      <t>フ</t>
    </rPh>
    <rPh sb="43" eb="45">
      <t>イチイン</t>
    </rPh>
    <rPh sb="46" eb="47">
      <t>カンガ</t>
    </rPh>
    <rPh sb="52" eb="55">
      <t>ダイキボ</t>
    </rPh>
    <rPh sb="56" eb="58">
      <t>トウシ</t>
    </rPh>
    <rPh sb="64" eb="66">
      <t>サイム</t>
    </rPh>
    <rPh sb="66" eb="68">
      <t>ザンダカ</t>
    </rPh>
    <rPh sb="69" eb="71">
      <t>ジュンチョウ</t>
    </rPh>
    <rPh sb="72" eb="73">
      <t>ヘ</t>
    </rPh>
    <rPh sb="80" eb="82">
      <t>ミノウ</t>
    </rPh>
    <rPh sb="83" eb="85">
      <t>タイノウ</t>
    </rPh>
    <rPh sb="85" eb="87">
      <t>タイサク</t>
    </rPh>
    <rPh sb="88" eb="89">
      <t>ヒ</t>
    </rPh>
    <rPh sb="90" eb="91">
      <t>ツヅ</t>
    </rPh>
    <rPh sb="92" eb="93">
      <t>ト</t>
    </rPh>
    <rPh sb="94" eb="95">
      <t>ク</t>
    </rPh>
    <rPh sb="103" eb="106">
      <t>フジュウブン</t>
    </rPh>
    <rPh sb="109" eb="111">
      <t>シュウエキ</t>
    </rPh>
    <rPh sb="111" eb="113">
      <t>ゾウカ</t>
    </rPh>
    <rPh sb="114" eb="115">
      <t>ム</t>
    </rPh>
    <rPh sb="117" eb="119">
      <t>ケイエイ</t>
    </rPh>
    <rPh sb="119" eb="121">
      <t>カンキョウ</t>
    </rPh>
    <rPh sb="122" eb="124">
      <t>ミナオ</t>
    </rPh>
    <rPh sb="126" eb="127">
      <t>ハカ</t>
    </rPh>
    <rPh sb="131" eb="133">
      <t>ヒツヨウ</t>
    </rPh>
    <phoneticPr fontId="4"/>
  </si>
  <si>
    <t>策定中の経営戦略に基づいて、長期的な計画により効率的な更新を行っていくとともに、日常の点検等も徹底していく。</t>
    <rPh sb="0" eb="3">
      <t>サクテイチュウ</t>
    </rPh>
    <rPh sb="4" eb="6">
      <t>ケイエイ</t>
    </rPh>
    <rPh sb="6" eb="8">
      <t>センリャク</t>
    </rPh>
    <rPh sb="9" eb="10">
      <t>モト</t>
    </rPh>
    <rPh sb="14" eb="17">
      <t>チョウキテキ</t>
    </rPh>
    <rPh sb="18" eb="20">
      <t>ケイカク</t>
    </rPh>
    <rPh sb="23" eb="26">
      <t>コウリツテキ</t>
    </rPh>
    <rPh sb="27" eb="29">
      <t>コウシン</t>
    </rPh>
    <rPh sb="30" eb="31">
      <t>オコナ</t>
    </rPh>
    <rPh sb="40" eb="42">
      <t>ニチジョウ</t>
    </rPh>
    <rPh sb="43" eb="45">
      <t>テンケン</t>
    </rPh>
    <rPh sb="45" eb="46">
      <t>トウ</t>
    </rPh>
    <rPh sb="47" eb="49">
      <t>テッテイ</t>
    </rPh>
    <phoneticPr fontId="4"/>
  </si>
  <si>
    <t>一般会計からの繰入金を減らすよう一層の経営環境の見直しを図り、引き続き住民に安定した水道水の供給が行えるようにしていく。そのため令和元年度中に経営戦略を策定するとともに、近隣の市町村とも情報を共有しながら経営の安定化のため、料金の見直しや施設管理の適正化等を検討していく。</t>
    <rPh sb="0" eb="2">
      <t>イッパン</t>
    </rPh>
    <rPh sb="2" eb="4">
      <t>カイケイ</t>
    </rPh>
    <rPh sb="7" eb="9">
      <t>クリイレ</t>
    </rPh>
    <rPh sb="9" eb="10">
      <t>キン</t>
    </rPh>
    <rPh sb="11" eb="12">
      <t>ヘ</t>
    </rPh>
    <rPh sb="16" eb="18">
      <t>イッソウ</t>
    </rPh>
    <rPh sb="19" eb="21">
      <t>ケイエイ</t>
    </rPh>
    <rPh sb="21" eb="23">
      <t>カンキョウ</t>
    </rPh>
    <rPh sb="24" eb="26">
      <t>ミナオ</t>
    </rPh>
    <rPh sb="28" eb="29">
      <t>ハカ</t>
    </rPh>
    <rPh sb="31" eb="32">
      <t>ヒ</t>
    </rPh>
    <rPh sb="33" eb="34">
      <t>ツヅ</t>
    </rPh>
    <rPh sb="35" eb="37">
      <t>ジュウミン</t>
    </rPh>
    <rPh sb="38" eb="40">
      <t>アンテイ</t>
    </rPh>
    <rPh sb="42" eb="45">
      <t>スイドウスイ</t>
    </rPh>
    <rPh sb="46" eb="48">
      <t>キョウキュウ</t>
    </rPh>
    <rPh sb="49" eb="50">
      <t>オコナ</t>
    </rPh>
    <rPh sb="67" eb="68">
      <t>ネン</t>
    </rPh>
    <rPh sb="68" eb="69">
      <t>ド</t>
    </rPh>
    <rPh sb="69" eb="70">
      <t>チュウ</t>
    </rPh>
    <rPh sb="71" eb="73">
      <t>ケイエイ</t>
    </rPh>
    <rPh sb="73" eb="75">
      <t>センリャク</t>
    </rPh>
    <rPh sb="76" eb="78">
      <t>サクテイ</t>
    </rPh>
    <rPh sb="85" eb="87">
      <t>キンリン</t>
    </rPh>
    <rPh sb="88" eb="91">
      <t>シチョウソン</t>
    </rPh>
    <rPh sb="93" eb="95">
      <t>ジョウホウ</t>
    </rPh>
    <rPh sb="96" eb="98">
      <t>キョウユウ</t>
    </rPh>
    <rPh sb="102" eb="104">
      <t>ケイエイ</t>
    </rPh>
    <rPh sb="105" eb="108">
      <t>アンテイカ</t>
    </rPh>
    <rPh sb="112" eb="114">
      <t>リョウキン</t>
    </rPh>
    <rPh sb="115" eb="117">
      <t>ミナオ</t>
    </rPh>
    <rPh sb="119" eb="121">
      <t>シセツ</t>
    </rPh>
    <rPh sb="121" eb="123">
      <t>カンリ</t>
    </rPh>
    <rPh sb="124" eb="127">
      <t>テキセイカ</t>
    </rPh>
    <rPh sb="127" eb="128">
      <t>トウ</t>
    </rPh>
    <rPh sb="129" eb="13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</si>
</sst>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0.28000000000000003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6C-45A0-84C9-E24706105314}"/>
            </c:ext>
          </c:extLst>
        </c:ser>
        <c:dLbls>
          <c:showLegendKey val="0"/>
          <c:showVal val="0"/>
          <c:showCatName val="0"/>
          <c:showSerName val="0"/>
          <c:showPercent val="0"/>
          <c:showBubbleSize val="0"/>
        </c:dLbls>
        <c:gapWidth val="150"/>
        <c:axId val="108837504"/>
        <c:axId val="1088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7A6C-45A0-84C9-E24706105314}"/>
            </c:ext>
          </c:extLst>
        </c:ser>
        <c:dLbls>
          <c:showLegendKey val="0"/>
          <c:showVal val="0"/>
          <c:showCatName val="0"/>
          <c:showSerName val="0"/>
          <c:showPercent val="0"/>
          <c:showBubbleSize val="0"/>
        </c:dLbls>
        <c:marker val="1"/>
        <c:smooth val="0"/>
        <c:axId val="108837504"/>
        <c:axId val="108839680"/>
      </c:lineChart>
      <c:dateAx>
        <c:axId val="108837504"/>
        <c:scaling>
          <c:orientation val="minMax"/>
        </c:scaling>
        <c:delete val="1"/>
        <c:axPos val="b"/>
        <c:numFmt formatCode="ge" sourceLinked="1"/>
        <c:majorTickMark val="none"/>
        <c:minorTickMark val="none"/>
        <c:tickLblPos val="none"/>
        <c:crossAx val="108839680"/>
        <c:crosses val="autoZero"/>
        <c:auto val="1"/>
        <c:lblOffset val="100"/>
        <c:baseTimeUnit val="years"/>
      </c:dateAx>
      <c:valAx>
        <c:axId val="1088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38.58</c:v>
                </c:pt>
                <c:pt idx="1">
                  <c:v>39.22</c:v>
                </c:pt>
                <c:pt idx="2">
                  <c:v>39.06</c:v>
                </c:pt>
                <c:pt idx="3">
                  <c:v>41.95</c:v>
                </c:pt>
                <c:pt idx="4">
                  <c:v>41.79</c:v>
                </c:pt>
              </c:numCache>
            </c:numRef>
          </c:val>
          <c:extLst xmlns:c16r2="http://schemas.microsoft.com/office/drawing/2015/06/chart">
            <c:ext xmlns:c16="http://schemas.microsoft.com/office/drawing/2014/chart" uri="{C3380CC4-5D6E-409C-BE32-E72D297353CC}">
              <c16:uniqueId val="{00000000-50F2-4D84-AC7E-6C2E9AED1882}"/>
            </c:ext>
          </c:extLst>
        </c:ser>
        <c:dLbls>
          <c:showLegendKey val="0"/>
          <c:showVal val="0"/>
          <c:showCatName val="0"/>
          <c:showSerName val="0"/>
          <c:showPercent val="0"/>
          <c:showBubbleSize val="0"/>
        </c:dLbls>
        <c:gapWidth val="150"/>
        <c:axId val="109542016"/>
        <c:axId val="10955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50F2-4D84-AC7E-6C2E9AED1882}"/>
            </c:ext>
          </c:extLst>
        </c:ser>
        <c:dLbls>
          <c:showLegendKey val="0"/>
          <c:showVal val="0"/>
          <c:showCatName val="0"/>
          <c:showSerName val="0"/>
          <c:showPercent val="0"/>
          <c:showBubbleSize val="0"/>
        </c:dLbls>
        <c:marker val="1"/>
        <c:smooth val="0"/>
        <c:axId val="109542016"/>
        <c:axId val="109552384"/>
      </c:lineChart>
      <c:dateAx>
        <c:axId val="109542016"/>
        <c:scaling>
          <c:orientation val="minMax"/>
        </c:scaling>
        <c:delete val="1"/>
        <c:axPos val="b"/>
        <c:numFmt formatCode="ge" sourceLinked="1"/>
        <c:majorTickMark val="none"/>
        <c:minorTickMark val="none"/>
        <c:tickLblPos val="none"/>
        <c:crossAx val="109552384"/>
        <c:crosses val="autoZero"/>
        <c:auto val="1"/>
        <c:lblOffset val="100"/>
        <c:baseTimeUnit val="years"/>
      </c:dateAx>
      <c:valAx>
        <c:axId val="1095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84.71</c:v>
                </c:pt>
                <c:pt idx="1">
                  <c:v>83.2</c:v>
                </c:pt>
                <c:pt idx="2">
                  <c:v>90.72</c:v>
                </c:pt>
                <c:pt idx="3">
                  <c:v>82.5</c:v>
                </c:pt>
                <c:pt idx="4">
                  <c:v>85</c:v>
                </c:pt>
              </c:numCache>
            </c:numRef>
          </c:val>
          <c:extLst xmlns:c16r2="http://schemas.microsoft.com/office/drawing/2015/06/chart">
            <c:ext xmlns:c16="http://schemas.microsoft.com/office/drawing/2014/chart" uri="{C3380CC4-5D6E-409C-BE32-E72D297353CC}">
              <c16:uniqueId val="{00000000-DB02-40CB-A349-2C28F27BD235}"/>
            </c:ext>
          </c:extLst>
        </c:ser>
        <c:dLbls>
          <c:showLegendKey val="0"/>
          <c:showVal val="0"/>
          <c:showCatName val="0"/>
          <c:showSerName val="0"/>
          <c:showPercent val="0"/>
          <c:showBubbleSize val="0"/>
        </c:dLbls>
        <c:gapWidth val="150"/>
        <c:axId val="109571072"/>
        <c:axId val="1098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DB02-40CB-A349-2C28F27BD235}"/>
            </c:ext>
          </c:extLst>
        </c:ser>
        <c:dLbls>
          <c:showLegendKey val="0"/>
          <c:showVal val="0"/>
          <c:showCatName val="0"/>
          <c:showSerName val="0"/>
          <c:showPercent val="0"/>
          <c:showBubbleSize val="0"/>
        </c:dLbls>
        <c:marker val="1"/>
        <c:smooth val="0"/>
        <c:axId val="109571072"/>
        <c:axId val="109855872"/>
      </c:lineChart>
      <c:dateAx>
        <c:axId val="109571072"/>
        <c:scaling>
          <c:orientation val="minMax"/>
        </c:scaling>
        <c:delete val="1"/>
        <c:axPos val="b"/>
        <c:numFmt formatCode="ge" sourceLinked="1"/>
        <c:majorTickMark val="none"/>
        <c:minorTickMark val="none"/>
        <c:tickLblPos val="none"/>
        <c:crossAx val="109855872"/>
        <c:crosses val="autoZero"/>
        <c:auto val="1"/>
        <c:lblOffset val="100"/>
        <c:baseTimeUnit val="years"/>
      </c:dateAx>
      <c:valAx>
        <c:axId val="1098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60.93</c:v>
                </c:pt>
                <c:pt idx="1">
                  <c:v>59.54</c:v>
                </c:pt>
                <c:pt idx="2">
                  <c:v>65.88</c:v>
                </c:pt>
                <c:pt idx="3">
                  <c:v>66.56</c:v>
                </c:pt>
                <c:pt idx="4">
                  <c:v>64.38</c:v>
                </c:pt>
              </c:numCache>
            </c:numRef>
          </c:val>
          <c:extLst xmlns:c16r2="http://schemas.microsoft.com/office/drawing/2015/06/chart">
            <c:ext xmlns:c16="http://schemas.microsoft.com/office/drawing/2014/chart" uri="{C3380CC4-5D6E-409C-BE32-E72D297353CC}">
              <c16:uniqueId val="{00000000-FFD8-408F-93FD-4C4A20E2496B}"/>
            </c:ext>
          </c:extLst>
        </c:ser>
        <c:dLbls>
          <c:showLegendKey val="0"/>
          <c:showVal val="0"/>
          <c:showCatName val="0"/>
          <c:showSerName val="0"/>
          <c:showPercent val="0"/>
          <c:showBubbleSize val="0"/>
        </c:dLbls>
        <c:gapWidth val="150"/>
        <c:axId val="108854272"/>
        <c:axId val="1091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FFD8-408F-93FD-4C4A20E2496B}"/>
            </c:ext>
          </c:extLst>
        </c:ser>
        <c:dLbls>
          <c:showLegendKey val="0"/>
          <c:showVal val="0"/>
          <c:showCatName val="0"/>
          <c:showSerName val="0"/>
          <c:showPercent val="0"/>
          <c:showBubbleSize val="0"/>
        </c:dLbls>
        <c:marker val="1"/>
        <c:smooth val="0"/>
        <c:axId val="108854272"/>
        <c:axId val="109126784"/>
      </c:lineChart>
      <c:dateAx>
        <c:axId val="108854272"/>
        <c:scaling>
          <c:orientation val="minMax"/>
        </c:scaling>
        <c:delete val="1"/>
        <c:axPos val="b"/>
        <c:numFmt formatCode="ge" sourceLinked="1"/>
        <c:majorTickMark val="none"/>
        <c:minorTickMark val="none"/>
        <c:tickLblPos val="none"/>
        <c:crossAx val="109126784"/>
        <c:crosses val="autoZero"/>
        <c:auto val="1"/>
        <c:lblOffset val="100"/>
        <c:baseTimeUnit val="years"/>
      </c:dateAx>
      <c:valAx>
        <c:axId val="1091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66-4A26-A1B1-76364E49D8E5}"/>
            </c:ext>
          </c:extLst>
        </c:ser>
        <c:dLbls>
          <c:showLegendKey val="0"/>
          <c:showVal val="0"/>
          <c:showCatName val="0"/>
          <c:showSerName val="0"/>
          <c:showPercent val="0"/>
          <c:showBubbleSize val="0"/>
        </c:dLbls>
        <c:gapWidth val="150"/>
        <c:axId val="109141376"/>
        <c:axId val="1091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66-4A26-A1B1-76364E49D8E5}"/>
            </c:ext>
          </c:extLst>
        </c:ser>
        <c:dLbls>
          <c:showLegendKey val="0"/>
          <c:showVal val="0"/>
          <c:showCatName val="0"/>
          <c:showSerName val="0"/>
          <c:showPercent val="0"/>
          <c:showBubbleSize val="0"/>
        </c:dLbls>
        <c:marker val="1"/>
        <c:smooth val="0"/>
        <c:axId val="109141376"/>
        <c:axId val="109147648"/>
      </c:lineChart>
      <c:dateAx>
        <c:axId val="109141376"/>
        <c:scaling>
          <c:orientation val="minMax"/>
        </c:scaling>
        <c:delete val="1"/>
        <c:axPos val="b"/>
        <c:numFmt formatCode="ge" sourceLinked="1"/>
        <c:majorTickMark val="none"/>
        <c:minorTickMark val="none"/>
        <c:tickLblPos val="none"/>
        <c:crossAx val="109147648"/>
        <c:crosses val="autoZero"/>
        <c:auto val="1"/>
        <c:lblOffset val="100"/>
        <c:baseTimeUnit val="years"/>
      </c:dateAx>
      <c:valAx>
        <c:axId val="1091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AC-4BF8-AEF0-3B562961CD08}"/>
            </c:ext>
          </c:extLst>
        </c:ser>
        <c:dLbls>
          <c:showLegendKey val="0"/>
          <c:showVal val="0"/>
          <c:showCatName val="0"/>
          <c:showSerName val="0"/>
          <c:showPercent val="0"/>
          <c:showBubbleSize val="0"/>
        </c:dLbls>
        <c:gapWidth val="150"/>
        <c:axId val="109182976"/>
        <c:axId val="1091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AC-4BF8-AEF0-3B562961CD08}"/>
            </c:ext>
          </c:extLst>
        </c:ser>
        <c:dLbls>
          <c:showLegendKey val="0"/>
          <c:showVal val="0"/>
          <c:showCatName val="0"/>
          <c:showSerName val="0"/>
          <c:showPercent val="0"/>
          <c:showBubbleSize val="0"/>
        </c:dLbls>
        <c:marker val="1"/>
        <c:smooth val="0"/>
        <c:axId val="109182976"/>
        <c:axId val="109184896"/>
      </c:lineChart>
      <c:dateAx>
        <c:axId val="109182976"/>
        <c:scaling>
          <c:orientation val="minMax"/>
        </c:scaling>
        <c:delete val="1"/>
        <c:axPos val="b"/>
        <c:numFmt formatCode="ge" sourceLinked="1"/>
        <c:majorTickMark val="none"/>
        <c:minorTickMark val="none"/>
        <c:tickLblPos val="none"/>
        <c:crossAx val="109184896"/>
        <c:crosses val="autoZero"/>
        <c:auto val="1"/>
        <c:lblOffset val="100"/>
        <c:baseTimeUnit val="years"/>
      </c:dateAx>
      <c:valAx>
        <c:axId val="1091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9A-4962-9A8A-A14D61727E9A}"/>
            </c:ext>
          </c:extLst>
        </c:ser>
        <c:dLbls>
          <c:showLegendKey val="0"/>
          <c:showVal val="0"/>
          <c:showCatName val="0"/>
          <c:showSerName val="0"/>
          <c:showPercent val="0"/>
          <c:showBubbleSize val="0"/>
        </c:dLbls>
        <c:gapWidth val="150"/>
        <c:axId val="109220224"/>
        <c:axId val="1092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9A-4962-9A8A-A14D61727E9A}"/>
            </c:ext>
          </c:extLst>
        </c:ser>
        <c:dLbls>
          <c:showLegendKey val="0"/>
          <c:showVal val="0"/>
          <c:showCatName val="0"/>
          <c:showSerName val="0"/>
          <c:showPercent val="0"/>
          <c:showBubbleSize val="0"/>
        </c:dLbls>
        <c:marker val="1"/>
        <c:smooth val="0"/>
        <c:axId val="109220224"/>
        <c:axId val="109222144"/>
      </c:lineChart>
      <c:dateAx>
        <c:axId val="109220224"/>
        <c:scaling>
          <c:orientation val="minMax"/>
        </c:scaling>
        <c:delete val="1"/>
        <c:axPos val="b"/>
        <c:numFmt formatCode="ge" sourceLinked="1"/>
        <c:majorTickMark val="none"/>
        <c:minorTickMark val="none"/>
        <c:tickLblPos val="none"/>
        <c:crossAx val="109222144"/>
        <c:crosses val="autoZero"/>
        <c:auto val="1"/>
        <c:lblOffset val="100"/>
        <c:baseTimeUnit val="years"/>
      </c:dateAx>
      <c:valAx>
        <c:axId val="1092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4C-4E29-9E57-D0FF13BFBEA6}"/>
            </c:ext>
          </c:extLst>
        </c:ser>
        <c:dLbls>
          <c:showLegendKey val="0"/>
          <c:showVal val="0"/>
          <c:showCatName val="0"/>
          <c:showSerName val="0"/>
          <c:showPercent val="0"/>
          <c:showBubbleSize val="0"/>
        </c:dLbls>
        <c:gapWidth val="150"/>
        <c:axId val="109261952"/>
        <c:axId val="109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4C-4E29-9E57-D0FF13BFBEA6}"/>
            </c:ext>
          </c:extLst>
        </c:ser>
        <c:dLbls>
          <c:showLegendKey val="0"/>
          <c:showVal val="0"/>
          <c:showCatName val="0"/>
          <c:showSerName val="0"/>
          <c:showPercent val="0"/>
          <c:showBubbleSize val="0"/>
        </c:dLbls>
        <c:marker val="1"/>
        <c:smooth val="0"/>
        <c:axId val="109261952"/>
        <c:axId val="109263872"/>
      </c:lineChart>
      <c:dateAx>
        <c:axId val="109261952"/>
        <c:scaling>
          <c:orientation val="minMax"/>
        </c:scaling>
        <c:delete val="1"/>
        <c:axPos val="b"/>
        <c:numFmt formatCode="ge" sourceLinked="1"/>
        <c:majorTickMark val="none"/>
        <c:minorTickMark val="none"/>
        <c:tickLblPos val="none"/>
        <c:crossAx val="109263872"/>
        <c:crosses val="autoZero"/>
        <c:auto val="1"/>
        <c:lblOffset val="100"/>
        <c:baseTimeUnit val="years"/>
      </c:dateAx>
      <c:valAx>
        <c:axId val="1092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1006.02</c:v>
                </c:pt>
                <c:pt idx="1">
                  <c:v>907.44</c:v>
                </c:pt>
                <c:pt idx="2">
                  <c:v>773.46</c:v>
                </c:pt>
                <c:pt idx="3">
                  <c:v>705.3</c:v>
                </c:pt>
                <c:pt idx="4">
                  <c:v>621.62</c:v>
                </c:pt>
              </c:numCache>
            </c:numRef>
          </c:val>
          <c:extLst xmlns:c16r2="http://schemas.microsoft.com/office/drawing/2015/06/chart">
            <c:ext xmlns:c16="http://schemas.microsoft.com/office/drawing/2014/chart" uri="{C3380CC4-5D6E-409C-BE32-E72D297353CC}">
              <c16:uniqueId val="{00000000-195E-4A6B-A8C7-540005D9AC49}"/>
            </c:ext>
          </c:extLst>
        </c:ser>
        <c:dLbls>
          <c:showLegendKey val="0"/>
          <c:showVal val="0"/>
          <c:showCatName val="0"/>
          <c:showSerName val="0"/>
          <c:showPercent val="0"/>
          <c:showBubbleSize val="0"/>
        </c:dLbls>
        <c:gapWidth val="150"/>
        <c:axId val="109299200"/>
        <c:axId val="1093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195E-4A6B-A8C7-540005D9AC49}"/>
            </c:ext>
          </c:extLst>
        </c:ser>
        <c:dLbls>
          <c:showLegendKey val="0"/>
          <c:showVal val="0"/>
          <c:showCatName val="0"/>
          <c:showSerName val="0"/>
          <c:showPercent val="0"/>
          <c:showBubbleSize val="0"/>
        </c:dLbls>
        <c:marker val="1"/>
        <c:smooth val="0"/>
        <c:axId val="109299200"/>
        <c:axId val="109301120"/>
      </c:lineChart>
      <c:dateAx>
        <c:axId val="109299200"/>
        <c:scaling>
          <c:orientation val="minMax"/>
        </c:scaling>
        <c:delete val="1"/>
        <c:axPos val="b"/>
        <c:numFmt formatCode="ge" sourceLinked="1"/>
        <c:majorTickMark val="none"/>
        <c:minorTickMark val="none"/>
        <c:tickLblPos val="none"/>
        <c:crossAx val="109301120"/>
        <c:crosses val="autoZero"/>
        <c:auto val="1"/>
        <c:lblOffset val="100"/>
        <c:baseTimeUnit val="years"/>
      </c:dateAx>
      <c:valAx>
        <c:axId val="1093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54.2</c:v>
                </c:pt>
                <c:pt idx="1">
                  <c:v>56.09</c:v>
                </c:pt>
                <c:pt idx="2">
                  <c:v>64.78</c:v>
                </c:pt>
                <c:pt idx="3">
                  <c:v>65.510000000000005</c:v>
                </c:pt>
                <c:pt idx="4">
                  <c:v>63.79</c:v>
                </c:pt>
              </c:numCache>
            </c:numRef>
          </c:val>
          <c:extLst xmlns:c16r2="http://schemas.microsoft.com/office/drawing/2015/06/chart">
            <c:ext xmlns:c16="http://schemas.microsoft.com/office/drawing/2014/chart" uri="{C3380CC4-5D6E-409C-BE32-E72D297353CC}">
              <c16:uniqueId val="{00000000-776F-415F-9A43-B1A15721A70D}"/>
            </c:ext>
          </c:extLst>
        </c:ser>
        <c:dLbls>
          <c:showLegendKey val="0"/>
          <c:showVal val="0"/>
          <c:showCatName val="0"/>
          <c:showSerName val="0"/>
          <c:showPercent val="0"/>
          <c:showBubbleSize val="0"/>
        </c:dLbls>
        <c:gapWidth val="150"/>
        <c:axId val="109471616"/>
        <c:axId val="1094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776F-415F-9A43-B1A15721A70D}"/>
            </c:ext>
          </c:extLst>
        </c:ser>
        <c:dLbls>
          <c:showLegendKey val="0"/>
          <c:showVal val="0"/>
          <c:showCatName val="0"/>
          <c:showSerName val="0"/>
          <c:showPercent val="0"/>
          <c:showBubbleSize val="0"/>
        </c:dLbls>
        <c:marker val="1"/>
        <c:smooth val="0"/>
        <c:axId val="109471616"/>
        <c:axId val="109473792"/>
      </c:lineChart>
      <c:dateAx>
        <c:axId val="109471616"/>
        <c:scaling>
          <c:orientation val="minMax"/>
        </c:scaling>
        <c:delete val="1"/>
        <c:axPos val="b"/>
        <c:numFmt formatCode="ge" sourceLinked="1"/>
        <c:majorTickMark val="none"/>
        <c:minorTickMark val="none"/>
        <c:tickLblPos val="none"/>
        <c:crossAx val="109473792"/>
        <c:crosses val="autoZero"/>
        <c:auto val="1"/>
        <c:lblOffset val="100"/>
        <c:baseTimeUnit val="years"/>
      </c:dateAx>
      <c:valAx>
        <c:axId val="1094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121.17</c:v>
                </c:pt>
                <c:pt idx="1">
                  <c:v>120.12</c:v>
                </c:pt>
                <c:pt idx="2">
                  <c:v>103.47</c:v>
                </c:pt>
                <c:pt idx="3">
                  <c:v>104.37</c:v>
                </c:pt>
                <c:pt idx="4">
                  <c:v>106.22</c:v>
                </c:pt>
              </c:numCache>
            </c:numRef>
          </c:val>
          <c:extLst xmlns:c16r2="http://schemas.microsoft.com/office/drawing/2015/06/chart">
            <c:ext xmlns:c16="http://schemas.microsoft.com/office/drawing/2014/chart" uri="{C3380CC4-5D6E-409C-BE32-E72D297353CC}">
              <c16:uniqueId val="{00000000-5B8D-415A-8DEC-566F538127FA}"/>
            </c:ext>
          </c:extLst>
        </c:ser>
        <c:dLbls>
          <c:showLegendKey val="0"/>
          <c:showVal val="0"/>
          <c:showCatName val="0"/>
          <c:showSerName val="0"/>
          <c:showPercent val="0"/>
          <c:showBubbleSize val="0"/>
        </c:dLbls>
        <c:gapWidth val="150"/>
        <c:axId val="109508864"/>
        <c:axId val="10951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5B8D-415A-8DEC-566F538127FA}"/>
            </c:ext>
          </c:extLst>
        </c:ser>
        <c:dLbls>
          <c:showLegendKey val="0"/>
          <c:showVal val="0"/>
          <c:showCatName val="0"/>
          <c:showSerName val="0"/>
          <c:showPercent val="0"/>
          <c:showBubbleSize val="0"/>
        </c:dLbls>
        <c:marker val="1"/>
        <c:smooth val="0"/>
        <c:axId val="109508864"/>
        <c:axId val="109515136"/>
      </c:lineChart>
      <c:dateAx>
        <c:axId val="109508864"/>
        <c:scaling>
          <c:orientation val="minMax"/>
        </c:scaling>
        <c:delete val="1"/>
        <c:axPos val="b"/>
        <c:numFmt formatCode="ge" sourceLinked="1"/>
        <c:majorTickMark val="none"/>
        <c:minorTickMark val="none"/>
        <c:tickLblPos val="none"/>
        <c:crossAx val="109515136"/>
        <c:crosses val="autoZero"/>
        <c:auto val="1"/>
        <c:lblOffset val="100"/>
        <c:baseTimeUnit val="years"/>
      </c:dateAx>
      <c:valAx>
        <c:axId val="1095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2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山中湖村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5817</v>
      </c>
      <c r="AM8" s="50"/>
      <c r="AN8" s="50"/>
      <c r="AO8" s="50"/>
      <c r="AP8" s="50"/>
      <c r="AQ8" s="50"/>
      <c r="AR8" s="50"/>
      <c r="AS8" s="50"/>
      <c r="AT8" s="46">
        <f>データ!$S$6</f>
        <v>53.05</v>
      </c>
      <c r="AU8" s="46"/>
      <c r="AV8" s="46"/>
      <c r="AW8" s="46"/>
      <c r="AX8" s="46"/>
      <c r="AY8" s="46"/>
      <c r="AZ8" s="46"/>
      <c r="BA8" s="46"/>
      <c r="BB8" s="46">
        <f>データ!$T$6</f>
        <v>109.65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88.48</v>
      </c>
      <c r="Q10" s="46"/>
      <c r="R10" s="46"/>
      <c r="S10" s="46"/>
      <c r="T10" s="46"/>
      <c r="U10" s="46"/>
      <c r="V10" s="46"/>
      <c r="W10" s="50">
        <f>データ!$Q$6</f>
        <v>840</v>
      </c>
      <c r="X10" s="50"/>
      <c r="Y10" s="50"/>
      <c r="Z10" s="50"/>
      <c r="AA10" s="50"/>
      <c r="AB10" s="50"/>
      <c r="AC10" s="50"/>
      <c r="AD10" s="2"/>
      <c r="AE10" s="2"/>
      <c r="AF10" s="2"/>
      <c r="AG10" s="2"/>
      <c r="AH10" s="2"/>
      <c r="AI10" s="2"/>
      <c r="AJ10" s="2"/>
      <c r="AK10" s="2"/>
      <c r="AL10" s="50">
        <f>データ!$U$6</f>
        <v>5147</v>
      </c>
      <c r="AM10" s="50"/>
      <c r="AN10" s="50"/>
      <c r="AO10" s="50"/>
      <c r="AP10" s="50"/>
      <c r="AQ10" s="50"/>
      <c r="AR10" s="50"/>
      <c r="AS10" s="50"/>
      <c r="AT10" s="46">
        <f>データ!$V$6</f>
        <v>6.86</v>
      </c>
      <c r="AU10" s="46"/>
      <c r="AV10" s="46"/>
      <c r="AW10" s="46"/>
      <c r="AX10" s="46"/>
      <c r="AY10" s="46"/>
      <c r="AZ10" s="46"/>
      <c r="BA10" s="46"/>
      <c r="BB10" s="46">
        <f>データ!$W$6</f>
        <v>750.29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i+V0FBnLh+cbt8VglaZHLbU1ALmt5TytXCs9ouTLloneOMcCZNSzdfiWtqIkicepOEGvSvmSpSTy8WqeB1HvIw==" saltValue="Ntqtgcs99jBnU2/Y60gO7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194255</v>
      </c>
      <c r="D6" s="34">
        <f t="shared" si="3"/>
        <v>47</v>
      </c>
      <c r="E6" s="34">
        <f t="shared" si="3"/>
        <v>1</v>
      </c>
      <c r="F6" s="34">
        <f t="shared" si="3"/>
        <v>0</v>
      </c>
      <c r="G6" s="34">
        <f t="shared" si="3"/>
        <v>0</v>
      </c>
      <c r="H6" s="34" t="str">
        <f t="shared" si="3"/>
        <v>山梨県　山中湖村</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88.48</v>
      </c>
      <c r="Q6" s="35">
        <f t="shared" si="3"/>
        <v>840</v>
      </c>
      <c r="R6" s="35">
        <f t="shared" si="3"/>
        <v>5817</v>
      </c>
      <c r="S6" s="35">
        <f t="shared" si="3"/>
        <v>53.05</v>
      </c>
      <c r="T6" s="35">
        <f t="shared" si="3"/>
        <v>109.65</v>
      </c>
      <c r="U6" s="35">
        <f t="shared" si="3"/>
        <v>5147</v>
      </c>
      <c r="V6" s="35">
        <f t="shared" si="3"/>
        <v>6.86</v>
      </c>
      <c r="W6" s="35">
        <f t="shared" si="3"/>
        <v>750.29</v>
      </c>
      <c r="X6" s="36">
        <f>IF(X7="",NA(),X7)</f>
        <v>60.93</v>
      </c>
      <c r="Y6" s="36">
        <f t="shared" ref="Y6:AG6" si="4">IF(Y7="",NA(),Y7)</f>
        <v>59.54</v>
      </c>
      <c r="Z6" s="36">
        <f t="shared" si="4"/>
        <v>65.88</v>
      </c>
      <c r="AA6" s="36">
        <f t="shared" si="4"/>
        <v>66.56</v>
      </c>
      <c r="AB6" s="36">
        <f t="shared" si="4"/>
        <v>64.38</v>
      </c>
      <c r="AC6" s="36">
        <f t="shared" si="4"/>
        <v>75.87</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1006.02</v>
      </c>
      <c r="BF6" s="36">
        <f t="shared" ref="BF6:BN6" si="7">IF(BF7="",NA(),BF7)</f>
        <v>907.44</v>
      </c>
      <c r="BG6" s="36">
        <f t="shared" si="7"/>
        <v>773.46</v>
      </c>
      <c r="BH6" s="36">
        <f t="shared" si="7"/>
        <v>705.3</v>
      </c>
      <c r="BI6" s="36">
        <f t="shared" si="7"/>
        <v>621.62</v>
      </c>
      <c r="BJ6" s="36">
        <f t="shared" si="7"/>
        <v>1125.69</v>
      </c>
      <c r="BK6" s="36">
        <f t="shared" si="7"/>
        <v>1280.18</v>
      </c>
      <c r="BL6" s="36">
        <f t="shared" si="7"/>
        <v>1346.23</v>
      </c>
      <c r="BM6" s="36">
        <f t="shared" si="7"/>
        <v>1295.06</v>
      </c>
      <c r="BN6" s="36">
        <f t="shared" si="7"/>
        <v>1168.7</v>
      </c>
      <c r="BO6" s="35" t="str">
        <f>IF(BO7="","",IF(BO7="-","【-】","【"&amp;SUBSTITUTE(TEXT(BO7,"#,##0.00"),"-","△")&amp;"】"))</f>
        <v>【1,074.14】</v>
      </c>
      <c r="BP6" s="36">
        <f>IF(BP7="",NA(),BP7)</f>
        <v>54.2</v>
      </c>
      <c r="BQ6" s="36">
        <f t="shared" ref="BQ6:BY6" si="8">IF(BQ7="",NA(),BQ7)</f>
        <v>56.09</v>
      </c>
      <c r="BR6" s="36">
        <f t="shared" si="8"/>
        <v>64.78</v>
      </c>
      <c r="BS6" s="36">
        <f t="shared" si="8"/>
        <v>65.510000000000005</v>
      </c>
      <c r="BT6" s="36">
        <f t="shared" si="8"/>
        <v>63.79</v>
      </c>
      <c r="BU6" s="36">
        <f t="shared" si="8"/>
        <v>46.48</v>
      </c>
      <c r="BV6" s="36">
        <f t="shared" si="8"/>
        <v>53.62</v>
      </c>
      <c r="BW6" s="36">
        <f t="shared" si="8"/>
        <v>53.41</v>
      </c>
      <c r="BX6" s="36">
        <f t="shared" si="8"/>
        <v>53.29</v>
      </c>
      <c r="BY6" s="36">
        <f t="shared" si="8"/>
        <v>53.59</v>
      </c>
      <c r="BZ6" s="35" t="str">
        <f>IF(BZ7="","",IF(BZ7="-","【-】","【"&amp;SUBSTITUTE(TEXT(BZ7,"#,##0.00"),"-","△")&amp;"】"))</f>
        <v>【54.36】</v>
      </c>
      <c r="CA6" s="36">
        <f>IF(CA7="",NA(),CA7)</f>
        <v>121.17</v>
      </c>
      <c r="CB6" s="36">
        <f t="shared" ref="CB6:CJ6" si="9">IF(CB7="",NA(),CB7)</f>
        <v>120.12</v>
      </c>
      <c r="CC6" s="36">
        <f t="shared" si="9"/>
        <v>103.47</v>
      </c>
      <c r="CD6" s="36">
        <f t="shared" si="9"/>
        <v>104.37</v>
      </c>
      <c r="CE6" s="36">
        <f t="shared" si="9"/>
        <v>106.22</v>
      </c>
      <c r="CF6" s="36">
        <f t="shared" si="9"/>
        <v>376.61</v>
      </c>
      <c r="CG6" s="36">
        <f t="shared" si="9"/>
        <v>287.7</v>
      </c>
      <c r="CH6" s="36">
        <f t="shared" si="9"/>
        <v>277.39999999999998</v>
      </c>
      <c r="CI6" s="36">
        <f t="shared" si="9"/>
        <v>259.02</v>
      </c>
      <c r="CJ6" s="36">
        <f t="shared" si="9"/>
        <v>259.79000000000002</v>
      </c>
      <c r="CK6" s="35" t="str">
        <f>IF(CK7="","",IF(CK7="-","【-】","【"&amp;SUBSTITUTE(TEXT(CK7,"#,##0.00"),"-","△")&amp;"】"))</f>
        <v>【296.40】</v>
      </c>
      <c r="CL6" s="36">
        <f>IF(CL7="",NA(),CL7)</f>
        <v>38.58</v>
      </c>
      <c r="CM6" s="36">
        <f t="shared" ref="CM6:CU6" si="10">IF(CM7="",NA(),CM7)</f>
        <v>39.22</v>
      </c>
      <c r="CN6" s="36">
        <f t="shared" si="10"/>
        <v>39.06</v>
      </c>
      <c r="CO6" s="36">
        <f t="shared" si="10"/>
        <v>41.95</v>
      </c>
      <c r="CP6" s="36">
        <f t="shared" si="10"/>
        <v>41.79</v>
      </c>
      <c r="CQ6" s="36">
        <f t="shared" si="10"/>
        <v>57.43</v>
      </c>
      <c r="CR6" s="36">
        <f t="shared" si="10"/>
        <v>58.1</v>
      </c>
      <c r="CS6" s="36">
        <f t="shared" si="10"/>
        <v>56.19</v>
      </c>
      <c r="CT6" s="36">
        <f t="shared" si="10"/>
        <v>56.65</v>
      </c>
      <c r="CU6" s="36">
        <f t="shared" si="10"/>
        <v>56.41</v>
      </c>
      <c r="CV6" s="35" t="str">
        <f>IF(CV7="","",IF(CV7="-","【-】","【"&amp;SUBSTITUTE(TEXT(CV7,"#,##0.00"),"-","△")&amp;"】"))</f>
        <v>【55.95】</v>
      </c>
      <c r="CW6" s="36">
        <f>IF(CW7="",NA(),CW7)</f>
        <v>84.71</v>
      </c>
      <c r="CX6" s="36">
        <f t="shared" ref="CX6:DF6" si="11">IF(CX7="",NA(),CX7)</f>
        <v>83.2</v>
      </c>
      <c r="CY6" s="36">
        <f t="shared" si="11"/>
        <v>90.72</v>
      </c>
      <c r="CZ6" s="36">
        <f t="shared" si="11"/>
        <v>82.5</v>
      </c>
      <c r="DA6" s="36">
        <f t="shared" si="11"/>
        <v>85</v>
      </c>
      <c r="DB6" s="36">
        <f t="shared" si="11"/>
        <v>73.83</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0.28000000000000003</v>
      </c>
      <c r="EE6" s="35">
        <f t="shared" ref="EE6:EM6" si="14">IF(EE7="",NA(),EE7)</f>
        <v>0</v>
      </c>
      <c r="EF6" s="35">
        <f t="shared" si="14"/>
        <v>0</v>
      </c>
      <c r="EG6" s="35">
        <f t="shared" si="14"/>
        <v>0</v>
      </c>
      <c r="EH6" s="35">
        <f t="shared" si="14"/>
        <v>0</v>
      </c>
      <c r="EI6" s="36">
        <f t="shared" si="14"/>
        <v>0.69</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194255</v>
      </c>
      <c r="D7" s="38">
        <v>47</v>
      </c>
      <c r="E7" s="38">
        <v>1</v>
      </c>
      <c r="F7" s="38">
        <v>0</v>
      </c>
      <c r="G7" s="38">
        <v>0</v>
      </c>
      <c r="H7" s="38" t="s">
        <v>96</v>
      </c>
      <c r="I7" s="38" t="s">
        <v>97</v>
      </c>
      <c r="J7" s="38" t="s">
        <v>98</v>
      </c>
      <c r="K7" s="38" t="s">
        <v>99</v>
      </c>
      <c r="L7" s="38" t="s">
        <v>100</v>
      </c>
      <c r="M7" s="38" t="s">
        <v>101</v>
      </c>
      <c r="N7" s="39" t="s">
        <v>102</v>
      </c>
      <c r="O7" s="39" t="s">
        <v>103</v>
      </c>
      <c r="P7" s="39">
        <v>88.48</v>
      </c>
      <c r="Q7" s="39">
        <v>840</v>
      </c>
      <c r="R7" s="39">
        <v>5817</v>
      </c>
      <c r="S7" s="39">
        <v>53.05</v>
      </c>
      <c r="T7" s="39">
        <v>109.65</v>
      </c>
      <c r="U7" s="39">
        <v>5147</v>
      </c>
      <c r="V7" s="39">
        <v>6.86</v>
      </c>
      <c r="W7" s="39">
        <v>750.29</v>
      </c>
      <c r="X7" s="39">
        <v>60.93</v>
      </c>
      <c r="Y7" s="39">
        <v>59.54</v>
      </c>
      <c r="Z7" s="39">
        <v>65.88</v>
      </c>
      <c r="AA7" s="39">
        <v>66.56</v>
      </c>
      <c r="AB7" s="39">
        <v>64.38</v>
      </c>
      <c r="AC7" s="39">
        <v>75.87</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1006.02</v>
      </c>
      <c r="BF7" s="39">
        <v>907.44</v>
      </c>
      <c r="BG7" s="39">
        <v>773.46</v>
      </c>
      <c r="BH7" s="39">
        <v>705.3</v>
      </c>
      <c r="BI7" s="39">
        <v>621.62</v>
      </c>
      <c r="BJ7" s="39">
        <v>1125.69</v>
      </c>
      <c r="BK7" s="39">
        <v>1280.18</v>
      </c>
      <c r="BL7" s="39">
        <v>1346.23</v>
      </c>
      <c r="BM7" s="39">
        <v>1295.06</v>
      </c>
      <c r="BN7" s="39">
        <v>1168.7</v>
      </c>
      <c r="BO7" s="39">
        <v>1074.1400000000001</v>
      </c>
      <c r="BP7" s="39">
        <v>54.2</v>
      </c>
      <c r="BQ7" s="39">
        <v>56.09</v>
      </c>
      <c r="BR7" s="39">
        <v>64.78</v>
      </c>
      <c r="BS7" s="39">
        <v>65.510000000000005</v>
      </c>
      <c r="BT7" s="39">
        <v>63.79</v>
      </c>
      <c r="BU7" s="39">
        <v>46.48</v>
      </c>
      <c r="BV7" s="39">
        <v>53.62</v>
      </c>
      <c r="BW7" s="39">
        <v>53.41</v>
      </c>
      <c r="BX7" s="39">
        <v>53.29</v>
      </c>
      <c r="BY7" s="39">
        <v>53.59</v>
      </c>
      <c r="BZ7" s="39">
        <v>54.36</v>
      </c>
      <c r="CA7" s="39">
        <v>121.17</v>
      </c>
      <c r="CB7" s="39">
        <v>120.12</v>
      </c>
      <c r="CC7" s="39">
        <v>103.47</v>
      </c>
      <c r="CD7" s="39">
        <v>104.37</v>
      </c>
      <c r="CE7" s="39">
        <v>106.22</v>
      </c>
      <c r="CF7" s="39">
        <v>376.61</v>
      </c>
      <c r="CG7" s="39">
        <v>287.7</v>
      </c>
      <c r="CH7" s="39">
        <v>277.39999999999998</v>
      </c>
      <c r="CI7" s="39">
        <v>259.02</v>
      </c>
      <c r="CJ7" s="39">
        <v>259.79000000000002</v>
      </c>
      <c r="CK7" s="39">
        <v>296.39999999999998</v>
      </c>
      <c r="CL7" s="39">
        <v>38.58</v>
      </c>
      <c r="CM7" s="39">
        <v>39.22</v>
      </c>
      <c r="CN7" s="39">
        <v>39.06</v>
      </c>
      <c r="CO7" s="39">
        <v>41.95</v>
      </c>
      <c r="CP7" s="39">
        <v>41.79</v>
      </c>
      <c r="CQ7" s="39">
        <v>57.43</v>
      </c>
      <c r="CR7" s="39">
        <v>58.1</v>
      </c>
      <c r="CS7" s="39">
        <v>56.19</v>
      </c>
      <c r="CT7" s="39">
        <v>56.65</v>
      </c>
      <c r="CU7" s="39">
        <v>56.41</v>
      </c>
      <c r="CV7" s="39">
        <v>55.95</v>
      </c>
      <c r="CW7" s="39">
        <v>84.71</v>
      </c>
      <c r="CX7" s="39">
        <v>83.2</v>
      </c>
      <c r="CY7" s="39">
        <v>90.72</v>
      </c>
      <c r="CZ7" s="39">
        <v>82.5</v>
      </c>
      <c r="DA7" s="39">
        <v>85</v>
      </c>
      <c r="DB7" s="39">
        <v>73.83</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0.28000000000000003</v>
      </c>
      <c r="EE7" s="39">
        <v>0</v>
      </c>
      <c r="EF7" s="39">
        <v>0</v>
      </c>
      <c r="EG7" s="39">
        <v>0</v>
      </c>
      <c r="EH7" s="39">
        <v>0</v>
      </c>
      <c r="EI7" s="39">
        <v>0.69</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2019-12-05T04:37:12Z</dcterms:created>
  <dcterms:modified xsi:type="dcterms:W3CDTF">2020-02-05T01:19:56Z</dcterms:modified>
</cp:coreProperties>
</file>